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operative\P-T\Superior International - 22020\Price List\"/>
    </mc:Choice>
  </mc:AlternateContent>
  <bookViews>
    <workbookView xWindow="-90" yWindow="-90" windowWidth="19380" windowHeight="9765" activeTab="1"/>
  </bookViews>
  <sheets>
    <sheet name="MAIN" sheetId="5" r:id="rId1"/>
    <sheet name="Outdoor Furniture" sheetId="12" r:id="rId2"/>
    <sheet name="Sheet1" sheetId="11" state="hidden" r:id="rId3"/>
    <sheet name="Park Site Furnishings" sheetId="8" r:id="rId4"/>
    <sheet name="Track and Field" sheetId="7" r:id="rId5"/>
    <sheet name="Value Added" sheetId="10" r:id="rId6"/>
    <sheet name="Typical Items" sheetId="2" r:id="rId7"/>
  </sheets>
  <definedNames>
    <definedName name="_xlnm._FilterDatabase" localSheetId="1" hidden="1">'Outdoor Furniture'!$A$1:$AB$861</definedName>
    <definedName name="_xlnm._FilterDatabase" localSheetId="2" hidden="1">Sheet1!$A$1:$C$1476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0" i="7" l="1"/>
  <c r="Q90" i="7" s="1"/>
  <c r="Q89" i="7"/>
  <c r="N89" i="7"/>
  <c r="Q88" i="7"/>
  <c r="N88" i="7"/>
  <c r="N87" i="7"/>
  <c r="Q87" i="7" s="1"/>
  <c r="N86" i="7"/>
  <c r="Q86" i="7" s="1"/>
  <c r="Q85" i="7"/>
  <c r="N85" i="7"/>
  <c r="Q84" i="7"/>
  <c r="N84" i="7"/>
  <c r="N83" i="7"/>
  <c r="Q83" i="7" s="1"/>
  <c r="N82" i="7"/>
  <c r="Q82" i="7" s="1"/>
  <c r="Q81" i="7"/>
  <c r="N81" i="7"/>
  <c r="Q80" i="7"/>
  <c r="N80" i="7"/>
  <c r="N79" i="7"/>
  <c r="Q79" i="7" s="1"/>
  <c r="N78" i="7"/>
  <c r="Q78" i="7" s="1"/>
  <c r="Q77" i="7"/>
  <c r="N77" i="7"/>
  <c r="Q76" i="7"/>
  <c r="N76" i="7"/>
  <c r="N75" i="7"/>
  <c r="Q75" i="7" s="1"/>
  <c r="N74" i="7"/>
  <c r="Q74" i="7" s="1"/>
  <c r="Q73" i="7"/>
  <c r="N73" i="7"/>
  <c r="Q72" i="7"/>
  <c r="N72" i="7"/>
  <c r="N71" i="7"/>
  <c r="Q71" i="7" s="1"/>
  <c r="N70" i="7"/>
  <c r="Q70" i="7" s="1"/>
  <c r="Q69" i="7"/>
  <c r="N69" i="7"/>
  <c r="Q68" i="7"/>
  <c r="N68" i="7"/>
  <c r="N67" i="7"/>
  <c r="Q67" i="7" s="1"/>
  <c r="N66" i="7"/>
  <c r="Q66" i="7" s="1"/>
  <c r="Q65" i="7"/>
  <c r="N65" i="7"/>
  <c r="Q64" i="7"/>
  <c r="N64" i="7"/>
  <c r="N63" i="7"/>
  <c r="Q63" i="7" s="1"/>
  <c r="N62" i="7"/>
  <c r="Q62" i="7" s="1"/>
  <c r="Q61" i="7"/>
  <c r="N61" i="7"/>
  <c r="Q60" i="7"/>
  <c r="N60" i="7"/>
  <c r="N59" i="7"/>
  <c r="Q59" i="7" s="1"/>
  <c r="N58" i="7"/>
  <c r="Q58" i="7" s="1"/>
  <c r="Q57" i="7"/>
  <c r="N57" i="7"/>
  <c r="Q56" i="7"/>
  <c r="N56" i="7"/>
  <c r="N55" i="7"/>
  <c r="Q55" i="7" s="1"/>
  <c r="N54" i="7"/>
  <c r="Q54" i="7" s="1"/>
  <c r="Q53" i="7"/>
  <c r="N53" i="7"/>
  <c r="Q52" i="7"/>
  <c r="N52" i="7"/>
  <c r="N51" i="7"/>
  <c r="Q51" i="7" s="1"/>
  <c r="N50" i="7"/>
  <c r="Q50" i="7" s="1"/>
  <c r="Q49" i="7"/>
  <c r="N49" i="7"/>
  <c r="Q48" i="7"/>
  <c r="N48" i="7"/>
  <c r="N47" i="7"/>
  <c r="Q47" i="7" s="1"/>
  <c r="N46" i="7"/>
  <c r="Q46" i="7" s="1"/>
  <c r="Q45" i="7"/>
  <c r="N45" i="7"/>
  <c r="Q44" i="7"/>
  <c r="N44" i="7"/>
  <c r="N43" i="7"/>
  <c r="Q43" i="7" s="1"/>
  <c r="N42" i="7"/>
  <c r="Q42" i="7" s="1"/>
  <c r="Q41" i="7"/>
  <c r="N41" i="7"/>
  <c r="Q40" i="7"/>
  <c r="N40" i="7"/>
  <c r="N39" i="7"/>
  <c r="Q39" i="7" s="1"/>
  <c r="N38" i="7"/>
  <c r="Q38" i="7" s="1"/>
  <c r="Q37" i="7"/>
  <c r="N37" i="7"/>
  <c r="Q36" i="7"/>
  <c r="N36" i="7"/>
  <c r="N35" i="7"/>
  <c r="Q35" i="7" s="1"/>
  <c r="N34" i="7"/>
  <c r="Q34" i="7" s="1"/>
  <c r="Q33" i="7"/>
  <c r="N33" i="7"/>
  <c r="Q32" i="7"/>
  <c r="N32" i="7"/>
  <c r="N31" i="7"/>
  <c r="Q31" i="7" s="1"/>
  <c r="N30" i="7"/>
  <c r="Q30" i="7" s="1"/>
  <c r="Q29" i="7"/>
  <c r="N29" i="7"/>
  <c r="Q28" i="7"/>
  <c r="N28" i="7"/>
  <c r="N27" i="7"/>
  <c r="Q27" i="7" s="1"/>
  <c r="N26" i="7"/>
  <c r="Q26" i="7" s="1"/>
  <c r="Q25" i="7"/>
  <c r="N25" i="7"/>
  <c r="Q24" i="7"/>
  <c r="N24" i="7"/>
  <c r="N23" i="7"/>
  <c r="Q23" i="7" s="1"/>
  <c r="N22" i="7"/>
  <c r="Q22" i="7" s="1"/>
  <c r="Q21" i="7"/>
  <c r="N21" i="7"/>
  <c r="Q20" i="7"/>
  <c r="N20" i="7"/>
  <c r="N19" i="7"/>
  <c r="Q19" i="7" s="1"/>
  <c r="N18" i="7"/>
  <c r="Q18" i="7" s="1"/>
  <c r="Q17" i="7"/>
  <c r="N17" i="7"/>
  <c r="Q16" i="7"/>
  <c r="N16" i="7"/>
  <c r="N15" i="7"/>
  <c r="Q15" i="7" s="1"/>
  <c r="N14" i="7"/>
  <c r="Q14" i="7" s="1"/>
  <c r="Q13" i="7"/>
  <c r="N13" i="7"/>
  <c r="Q12" i="7"/>
  <c r="N12" i="7"/>
  <c r="N11" i="7"/>
  <c r="Q11" i="7" s="1"/>
  <c r="N10" i="7"/>
  <c r="Q10" i="7" s="1"/>
  <c r="Q9" i="7"/>
  <c r="N9" i="7"/>
  <c r="Q8" i="7"/>
  <c r="N8" i="7"/>
  <c r="N7" i="7"/>
  <c r="Q7" i="7" s="1"/>
  <c r="N6" i="7"/>
  <c r="Q6" i="7" s="1"/>
  <c r="O806" i="8"/>
  <c r="O805" i="8"/>
  <c r="O804" i="8"/>
  <c r="O803" i="8"/>
  <c r="O802" i="8"/>
  <c r="O801" i="8"/>
  <c r="O800" i="8"/>
  <c r="O799" i="8"/>
  <c r="O798" i="8"/>
  <c r="O797" i="8"/>
  <c r="O796" i="8"/>
  <c r="O795" i="8"/>
  <c r="O794" i="8"/>
  <c r="O793" i="8"/>
  <c r="O792" i="8"/>
  <c r="O791" i="8"/>
  <c r="O790" i="8"/>
  <c r="O767" i="8"/>
  <c r="O766" i="8"/>
  <c r="O765" i="8"/>
  <c r="O764" i="8"/>
  <c r="O669" i="8"/>
  <c r="O670" i="8"/>
  <c r="O633" i="8"/>
  <c r="O632" i="8"/>
  <c r="O631" i="8"/>
  <c r="O630" i="8"/>
  <c r="O629" i="8"/>
  <c r="O628" i="8"/>
  <c r="O627" i="8"/>
  <c r="O626" i="8"/>
  <c r="O625" i="8"/>
  <c r="O624" i="8"/>
  <c r="O623" i="8"/>
  <c r="O622" i="8"/>
  <c r="O621" i="8"/>
  <c r="O620" i="8"/>
  <c r="O619" i="8"/>
  <c r="O618" i="8"/>
  <c r="O617" i="8"/>
  <c r="O616" i="8"/>
  <c r="O615" i="8"/>
  <c r="O614" i="8"/>
  <c r="O613" i="8"/>
  <c r="J326" i="8"/>
  <c r="M326" i="8" s="1"/>
  <c r="O326" i="8"/>
  <c r="R326" i="8" s="1"/>
  <c r="O293" i="8"/>
  <c r="O292" i="8"/>
  <c r="O290" i="8"/>
  <c r="O289" i="8"/>
  <c r="O288" i="8"/>
  <c r="O287" i="8"/>
  <c r="O286" i="8"/>
  <c r="O242" i="8"/>
  <c r="R242" i="8" s="1"/>
  <c r="O241" i="8"/>
  <c r="R241" i="8" s="1"/>
  <c r="O240" i="8"/>
  <c r="R240" i="8" s="1"/>
  <c r="O239" i="8"/>
  <c r="R239" i="8" s="1"/>
  <c r="O238" i="8"/>
  <c r="R238" i="8" s="1"/>
  <c r="O237" i="8"/>
  <c r="R237" i="8" s="1"/>
  <c r="O236" i="8"/>
  <c r="R236" i="8" s="1"/>
  <c r="O235" i="8"/>
  <c r="R235" i="8" s="1"/>
  <c r="O234" i="8"/>
  <c r="R234" i="8" s="1"/>
  <c r="O233" i="8"/>
  <c r="R233" i="8" s="1"/>
  <c r="O232" i="8"/>
  <c r="R232" i="8" s="1"/>
  <c r="O231" i="8"/>
  <c r="R231" i="8" s="1"/>
  <c r="O230" i="8"/>
  <c r="R230" i="8" s="1"/>
  <c r="O229" i="8"/>
  <c r="R229" i="8" s="1"/>
  <c r="O690" i="8"/>
  <c r="R690" i="8" s="1"/>
  <c r="O390" i="8"/>
  <c r="Z390" i="8" s="1"/>
  <c r="O389" i="8"/>
  <c r="R389" i="8" s="1"/>
  <c r="O388" i="8"/>
  <c r="X388" i="8" s="1"/>
  <c r="O387" i="8"/>
  <c r="Z387" i="8" s="1"/>
  <c r="O386" i="8"/>
  <c r="R386" i="8" s="1"/>
  <c r="O391" i="8"/>
  <c r="Z391" i="8" s="1"/>
  <c r="O374" i="8"/>
  <c r="Z374" i="8" s="1"/>
  <c r="O373" i="8"/>
  <c r="Z373" i="8" s="1"/>
  <c r="O372" i="8"/>
  <c r="X372" i="8" s="1"/>
  <c r="O371" i="8"/>
  <c r="Z371" i="8" s="1"/>
  <c r="O356" i="8"/>
  <c r="R356" i="8" s="1"/>
  <c r="O355" i="8"/>
  <c r="R355" i="8" s="1"/>
  <c r="O354" i="8"/>
  <c r="R354" i="8" s="1"/>
  <c r="O1018" i="8"/>
  <c r="R1018" i="8" s="1"/>
  <c r="O1017" i="8"/>
  <c r="R1017" i="8" s="1"/>
  <c r="O1016" i="8"/>
  <c r="R1016" i="8" s="1"/>
  <c r="O1015" i="8"/>
  <c r="R1015" i="8" s="1"/>
  <c r="O441" i="8"/>
  <c r="Z441" i="8" s="1"/>
  <c r="O440" i="8"/>
  <c r="X440" i="8" s="1"/>
  <c r="O263" i="8"/>
  <c r="Z263" i="8" s="1"/>
  <c r="O609" i="8"/>
  <c r="R609" i="8" s="1"/>
  <c r="O608" i="8"/>
  <c r="R608" i="8" s="1"/>
  <c r="O607" i="8"/>
  <c r="R607" i="8" s="1"/>
  <c r="O606" i="8"/>
  <c r="R606" i="8" s="1"/>
  <c r="O605" i="8"/>
  <c r="R605" i="8" s="1"/>
  <c r="O604" i="8"/>
  <c r="R604" i="8" s="1"/>
  <c r="O591" i="8"/>
  <c r="Z591" i="8" s="1"/>
  <c r="O590" i="8"/>
  <c r="R590" i="8" s="1"/>
  <c r="O589" i="8"/>
  <c r="R589" i="8" s="1"/>
  <c r="O588" i="8"/>
  <c r="R588" i="8" s="1"/>
  <c r="O587" i="8"/>
  <c r="R587" i="8" s="1"/>
  <c r="O596" i="8"/>
  <c r="Z596" i="8" s="1"/>
  <c r="O595" i="8"/>
  <c r="R595" i="8" s="1"/>
  <c r="O594" i="8"/>
  <c r="X594" i="8" s="1"/>
  <c r="O593" i="8"/>
  <c r="Z593" i="8" s="1"/>
  <c r="O592" i="8"/>
  <c r="Z592" i="8" s="1"/>
  <c r="O580" i="8"/>
  <c r="R580" i="8" s="1"/>
  <c r="O579" i="8"/>
  <c r="R579" i="8" s="1"/>
  <c r="O578" i="8"/>
  <c r="R578" i="8" s="1"/>
  <c r="O577" i="8"/>
  <c r="R577" i="8" s="1"/>
  <c r="O576" i="8"/>
  <c r="R576" i="8" s="1"/>
  <c r="O575" i="8"/>
  <c r="R575" i="8" s="1"/>
  <c r="O574" i="8"/>
  <c r="R574" i="8" s="1"/>
  <c r="O573" i="8"/>
  <c r="R573" i="8" s="1"/>
  <c r="O572" i="8"/>
  <c r="R572" i="8" s="1"/>
  <c r="O571" i="8"/>
  <c r="R571" i="8" s="1"/>
  <c r="O560" i="8"/>
  <c r="X560" i="8" s="1"/>
  <c r="O558" i="8"/>
  <c r="Z558" i="8" s="1"/>
  <c r="O559" i="8"/>
  <c r="Z559" i="8" s="1"/>
  <c r="O557" i="8"/>
  <c r="Z557" i="8" s="1"/>
  <c r="O556" i="8"/>
  <c r="Z556" i="8" s="1"/>
  <c r="O743" i="8"/>
  <c r="R743" i="8" s="1"/>
  <c r="O742" i="8"/>
  <c r="R742" i="8" s="1"/>
  <c r="Y326" i="8" l="1"/>
  <c r="X326" i="8"/>
  <c r="Z326" i="8"/>
  <c r="R390" i="8"/>
  <c r="X386" i="8"/>
  <c r="Y388" i="8"/>
  <c r="X690" i="8"/>
  <c r="Y690" i="8"/>
  <c r="Z690" i="8"/>
  <c r="Z388" i="8"/>
  <c r="Y386" i="8"/>
  <c r="X389" i="8"/>
  <c r="Z386" i="8"/>
  <c r="Y389" i="8"/>
  <c r="X387" i="8"/>
  <c r="Z389" i="8"/>
  <c r="R387" i="8"/>
  <c r="Y387" i="8"/>
  <c r="X390" i="8"/>
  <c r="R388" i="8"/>
  <c r="Y390" i="8"/>
  <c r="R374" i="8"/>
  <c r="Y372" i="8"/>
  <c r="Z372" i="8"/>
  <c r="R391" i="8"/>
  <c r="X391" i="8"/>
  <c r="R371" i="8"/>
  <c r="Y391" i="8"/>
  <c r="R372" i="8"/>
  <c r="R373" i="8"/>
  <c r="X373" i="8"/>
  <c r="Y373" i="8"/>
  <c r="X371" i="8"/>
  <c r="Y371" i="8"/>
  <c r="X374" i="8"/>
  <c r="Y374" i="8"/>
  <c r="X355" i="8"/>
  <c r="Y354" i="8"/>
  <c r="Z355" i="8"/>
  <c r="Z354" i="8"/>
  <c r="Y355" i="8"/>
  <c r="X356" i="8"/>
  <c r="Y356" i="8"/>
  <c r="X354" i="8"/>
  <c r="Z356" i="8"/>
  <c r="Y1016" i="8"/>
  <c r="X1015" i="8"/>
  <c r="Z1016" i="8"/>
  <c r="Y1015" i="8"/>
  <c r="X1017" i="8"/>
  <c r="Z1015" i="8"/>
  <c r="Y1017" i="8"/>
  <c r="Z1017" i="8"/>
  <c r="X1018" i="8"/>
  <c r="Y1018" i="8"/>
  <c r="X1016" i="8"/>
  <c r="Z1018" i="8"/>
  <c r="R440" i="8"/>
  <c r="R441" i="8"/>
  <c r="Y440" i="8"/>
  <c r="Z440" i="8"/>
  <c r="X441" i="8"/>
  <c r="Y441" i="8"/>
  <c r="Y607" i="8"/>
  <c r="X263" i="8"/>
  <c r="Y263" i="8"/>
  <c r="R263" i="8"/>
  <c r="X605" i="8"/>
  <c r="Z607" i="8"/>
  <c r="Y605" i="8"/>
  <c r="X608" i="8"/>
  <c r="Z605" i="8"/>
  <c r="Y608" i="8"/>
  <c r="Z604" i="8"/>
  <c r="X606" i="8"/>
  <c r="Z608" i="8"/>
  <c r="Y606" i="8"/>
  <c r="X609" i="8"/>
  <c r="X604" i="8"/>
  <c r="Z606" i="8"/>
  <c r="Y609" i="8"/>
  <c r="Y604" i="8"/>
  <c r="X607" i="8"/>
  <c r="Z609" i="8"/>
  <c r="Y587" i="8"/>
  <c r="Y590" i="8"/>
  <c r="Z587" i="8"/>
  <c r="X588" i="8"/>
  <c r="Y589" i="8"/>
  <c r="Z589" i="8"/>
  <c r="X590" i="8"/>
  <c r="X587" i="8"/>
  <c r="Z590" i="8"/>
  <c r="Y588" i="8"/>
  <c r="X591" i="8"/>
  <c r="Z588" i="8"/>
  <c r="Y591" i="8"/>
  <c r="R591" i="8"/>
  <c r="X589" i="8"/>
  <c r="R592" i="8"/>
  <c r="R596" i="8"/>
  <c r="X592" i="8"/>
  <c r="Y592" i="8"/>
  <c r="Y594" i="8"/>
  <c r="Z594" i="8"/>
  <c r="X595" i="8"/>
  <c r="Y595" i="8"/>
  <c r="X593" i="8"/>
  <c r="Z595" i="8"/>
  <c r="R593" i="8"/>
  <c r="Y593" i="8"/>
  <c r="X596" i="8"/>
  <c r="R594" i="8"/>
  <c r="Y596" i="8"/>
  <c r="X573" i="8"/>
  <c r="Y573" i="8"/>
  <c r="Z575" i="8"/>
  <c r="Z576" i="8"/>
  <c r="Y578" i="8"/>
  <c r="X576" i="8"/>
  <c r="Z578" i="8"/>
  <c r="X571" i="8"/>
  <c r="Z573" i="8"/>
  <c r="Y576" i="8"/>
  <c r="X579" i="8"/>
  <c r="Y579" i="8"/>
  <c r="X574" i="8"/>
  <c r="Z571" i="8"/>
  <c r="Y574" i="8"/>
  <c r="X577" i="8"/>
  <c r="Z579" i="8"/>
  <c r="Y571" i="8"/>
  <c r="X572" i="8"/>
  <c r="Z574" i="8"/>
  <c r="Y577" i="8"/>
  <c r="X580" i="8"/>
  <c r="Y572" i="8"/>
  <c r="X575" i="8"/>
  <c r="Z577" i="8"/>
  <c r="Y580" i="8"/>
  <c r="Z572" i="8"/>
  <c r="Y575" i="8"/>
  <c r="X578" i="8"/>
  <c r="Z580" i="8"/>
  <c r="R556" i="8"/>
  <c r="X556" i="8"/>
  <c r="Y556" i="8"/>
  <c r="R560" i="8"/>
  <c r="Y557" i="8"/>
  <c r="R557" i="8"/>
  <c r="X557" i="8"/>
  <c r="Y560" i="8"/>
  <c r="Z560" i="8"/>
  <c r="X559" i="8"/>
  <c r="R559" i="8"/>
  <c r="Y559" i="8"/>
  <c r="X558" i="8"/>
  <c r="Y558" i="8"/>
  <c r="R558" i="8"/>
  <c r="X742" i="8"/>
  <c r="Y742" i="8"/>
  <c r="Z742" i="8"/>
  <c r="X743" i="8"/>
  <c r="Y743" i="8"/>
  <c r="Z743" i="8"/>
  <c r="O781" i="8"/>
  <c r="Z781" i="8" s="1"/>
  <c r="O26" i="8"/>
  <c r="Z26" i="8" s="1"/>
  <c r="O1010" i="8"/>
  <c r="Z1010" i="8" s="1"/>
  <c r="O25" i="8"/>
  <c r="R25" i="8" s="1"/>
  <c r="O262" i="8"/>
  <c r="Z262" i="8" s="1"/>
  <c r="O261" i="8"/>
  <c r="Z261" i="8" s="1"/>
  <c r="O69" i="8"/>
  <c r="Z69" i="8" s="1"/>
  <c r="O19" i="8"/>
  <c r="Z19" i="8" s="1"/>
  <c r="O18" i="8"/>
  <c r="Z18" i="8" s="1"/>
  <c r="O17" i="8"/>
  <c r="Z17" i="8" s="1"/>
  <c r="O16" i="8"/>
  <c r="X16" i="8" s="1"/>
  <c r="O15" i="8"/>
  <c r="Z15" i="8" s="1"/>
  <c r="O11" i="8"/>
  <c r="Z11" i="8" s="1"/>
  <c r="R781" i="8" l="1"/>
  <c r="X781" i="8"/>
  <c r="Y781" i="8"/>
  <c r="R26" i="8"/>
  <c r="X26" i="8"/>
  <c r="Y26" i="8"/>
  <c r="R1010" i="8"/>
  <c r="X1010" i="8"/>
  <c r="Y1010" i="8"/>
  <c r="X25" i="8"/>
  <c r="Y25" i="8"/>
  <c r="Z25" i="8"/>
  <c r="R261" i="8"/>
  <c r="R262" i="8"/>
  <c r="X261" i="8"/>
  <c r="Y261" i="8"/>
  <c r="X262" i="8"/>
  <c r="Y262" i="8"/>
  <c r="R69" i="8"/>
  <c r="X69" i="8"/>
  <c r="Y69" i="8"/>
  <c r="X17" i="8"/>
  <c r="R19" i="8"/>
  <c r="Y16" i="8"/>
  <c r="Z16" i="8"/>
  <c r="X19" i="8"/>
  <c r="R15" i="8"/>
  <c r="R16" i="8"/>
  <c r="Y19" i="8"/>
  <c r="R17" i="8"/>
  <c r="R18" i="8"/>
  <c r="Y17" i="8"/>
  <c r="X15" i="8"/>
  <c r="Y15" i="8"/>
  <c r="X18" i="8"/>
  <c r="Y18" i="8"/>
  <c r="R11" i="8"/>
  <c r="X11" i="8"/>
  <c r="Y11" i="8"/>
  <c r="O260" i="8"/>
  <c r="Z260" i="8" s="1"/>
  <c r="O259" i="8"/>
  <c r="R259" i="8" s="1"/>
  <c r="O258" i="8"/>
  <c r="X258" i="8" s="1"/>
  <c r="O257" i="8"/>
  <c r="Z257" i="8" s="1"/>
  <c r="O256" i="8"/>
  <c r="Z256" i="8" s="1"/>
  <c r="O255" i="8"/>
  <c r="Y255" i="8" s="1"/>
  <c r="O254" i="8"/>
  <c r="Z254" i="8" s="1"/>
  <c r="O253" i="8"/>
  <c r="Z253" i="8" s="1"/>
  <c r="O252" i="8"/>
  <c r="Y252" i="8" s="1"/>
  <c r="Y258" i="8" l="1"/>
  <c r="Z258" i="8"/>
  <c r="X259" i="8"/>
  <c r="Y259" i="8"/>
  <c r="R258" i="8"/>
  <c r="Z259" i="8"/>
  <c r="X260" i="8"/>
  <c r="R260" i="8"/>
  <c r="Y260" i="8"/>
  <c r="R252" i="8"/>
  <c r="X256" i="8"/>
  <c r="R253" i="8"/>
  <c r="R254" i="8"/>
  <c r="R255" i="8"/>
  <c r="R256" i="8"/>
  <c r="R257" i="8"/>
  <c r="Y257" i="8"/>
  <c r="X257" i="8"/>
  <c r="Y256" i="8"/>
  <c r="Z255" i="8"/>
  <c r="X255" i="8"/>
  <c r="X254" i="8"/>
  <c r="Y254" i="8"/>
  <c r="X253" i="8"/>
  <c r="Y253" i="8"/>
  <c r="Z252" i="8"/>
  <c r="X252" i="8"/>
  <c r="O981" i="8"/>
  <c r="R981" i="8" s="1"/>
  <c r="O980" i="8"/>
  <c r="Y980" i="8" s="1"/>
  <c r="O979" i="8"/>
  <c r="R979" i="8" s="1"/>
  <c r="O978" i="8"/>
  <c r="R978" i="8" s="1"/>
  <c r="O977" i="8"/>
  <c r="Z977" i="8" s="1"/>
  <c r="O976" i="8"/>
  <c r="R976" i="8" s="1"/>
  <c r="O975" i="8"/>
  <c r="R975" i="8" s="1"/>
  <c r="O974" i="8"/>
  <c r="Z974" i="8" s="1"/>
  <c r="O973" i="8"/>
  <c r="Y973" i="8" s="1"/>
  <c r="O972" i="8"/>
  <c r="X972" i="8" s="1"/>
  <c r="O971" i="8"/>
  <c r="R971" i="8" s="1"/>
  <c r="O970" i="8"/>
  <c r="R970" i="8" s="1"/>
  <c r="O969" i="8"/>
  <c r="R969" i="8" s="1"/>
  <c r="O968" i="8"/>
  <c r="R968" i="8" s="1"/>
  <c r="O967" i="8"/>
  <c r="R967" i="8" s="1"/>
  <c r="O966" i="8"/>
  <c r="Y966" i="8" s="1"/>
  <c r="O965" i="8"/>
  <c r="R965" i="8" s="1"/>
  <c r="O964" i="8"/>
  <c r="R964" i="8" s="1"/>
  <c r="O963" i="8"/>
  <c r="R963" i="8" s="1"/>
  <c r="O962" i="8"/>
  <c r="R962" i="8" s="1"/>
  <c r="O961" i="8"/>
  <c r="Y961" i="8" s="1"/>
  <c r="O960" i="8"/>
  <c r="Z960" i="8" s="1"/>
  <c r="O959" i="8"/>
  <c r="R959" i="8" s="1"/>
  <c r="O958" i="8"/>
  <c r="Y958" i="8" s="1"/>
  <c r="O957" i="8"/>
  <c r="R957" i="8" s="1"/>
  <c r="O956" i="8"/>
  <c r="R956" i="8" s="1"/>
  <c r="O955" i="8"/>
  <c r="Z955" i="8" s="1"/>
  <c r="O954" i="8"/>
  <c r="R954" i="8" s="1"/>
  <c r="O953" i="8"/>
  <c r="X953" i="8" s="1"/>
  <c r="O952" i="8"/>
  <c r="R952" i="8" s="1"/>
  <c r="O951" i="8"/>
  <c r="R951" i="8" s="1"/>
  <c r="O950" i="8"/>
  <c r="Z950" i="8" s="1"/>
  <c r="O949" i="8"/>
  <c r="R949" i="8" s="1"/>
  <c r="O948" i="8"/>
  <c r="O947" i="8"/>
  <c r="O946" i="8"/>
  <c r="O945" i="8"/>
  <c r="O944" i="8"/>
  <c r="O943" i="8"/>
  <c r="O942" i="8"/>
  <c r="O941" i="8"/>
  <c r="O940" i="8"/>
  <c r="O939" i="8"/>
  <c r="O938" i="8"/>
  <c r="O937" i="8"/>
  <c r="O936" i="8"/>
  <c r="O935" i="8"/>
  <c r="O934" i="8"/>
  <c r="O933" i="8"/>
  <c r="O932" i="8"/>
  <c r="Z932" i="8" s="1"/>
  <c r="O931" i="8"/>
  <c r="R931" i="8" s="1"/>
  <c r="O930" i="8"/>
  <c r="X930" i="8" s="1"/>
  <c r="O929" i="8"/>
  <c r="R929" i="8" s="1"/>
  <c r="O928" i="8"/>
  <c r="R928" i="8" s="1"/>
  <c r="O927" i="8"/>
  <c r="Y927" i="8" s="1"/>
  <c r="O926" i="8"/>
  <c r="R926" i="8" s="1"/>
  <c r="O925" i="8"/>
  <c r="R925" i="8" s="1"/>
  <c r="O924" i="8"/>
  <c r="Z924" i="8" s="1"/>
  <c r="O923" i="8"/>
  <c r="R923" i="8" s="1"/>
  <c r="O922" i="8"/>
  <c r="X922" i="8" s="1"/>
  <c r="O921" i="8"/>
  <c r="R921" i="8" s="1"/>
  <c r="O920" i="8"/>
  <c r="R920" i="8" s="1"/>
  <c r="O919" i="8"/>
  <c r="Y919" i="8" s="1"/>
  <c r="O918" i="8"/>
  <c r="R918" i="8" s="1"/>
  <c r="O917" i="8"/>
  <c r="Y917" i="8" s="1"/>
  <c r="O916" i="8"/>
  <c r="Z916" i="8" s="1"/>
  <c r="O915" i="8"/>
  <c r="R915" i="8" s="1"/>
  <c r="O914" i="8"/>
  <c r="R914" i="8" s="1"/>
  <c r="O913" i="8"/>
  <c r="X913" i="8" s="1"/>
  <c r="O912" i="8"/>
  <c r="Y912" i="8" s="1"/>
  <c r="O911" i="8"/>
  <c r="R911" i="8" s="1"/>
  <c r="O910" i="8"/>
  <c r="X910" i="8" s="1"/>
  <c r="O909" i="8"/>
  <c r="R909" i="8" s="1"/>
  <c r="O908" i="8"/>
  <c r="R908" i="8" s="1"/>
  <c r="O907" i="8"/>
  <c r="Y907" i="8" s="1"/>
  <c r="O906" i="8"/>
  <c r="R906" i="8" s="1"/>
  <c r="O905" i="8"/>
  <c r="Y905" i="8" s="1"/>
  <c r="O904" i="8"/>
  <c r="Z904" i="8" s="1"/>
  <c r="O903" i="8"/>
  <c r="R903" i="8" s="1"/>
  <c r="O902" i="8"/>
  <c r="X902" i="8" s="1"/>
  <c r="O901" i="8"/>
  <c r="R901" i="8" s="1"/>
  <c r="O900" i="8"/>
  <c r="R900" i="8" s="1"/>
  <c r="O899" i="8"/>
  <c r="Y899" i="8" s="1"/>
  <c r="O898" i="8"/>
  <c r="R898" i="8" s="1"/>
  <c r="O897" i="8"/>
  <c r="R897" i="8" s="1"/>
  <c r="O896" i="8"/>
  <c r="O895" i="8"/>
  <c r="O894" i="8"/>
  <c r="O893" i="8"/>
  <c r="O892" i="8"/>
  <c r="O891" i="8"/>
  <c r="O890" i="8"/>
  <c r="O889" i="8"/>
  <c r="O888" i="8"/>
  <c r="O887" i="8"/>
  <c r="O886" i="8"/>
  <c r="O885" i="8"/>
  <c r="O884" i="8"/>
  <c r="O883" i="8"/>
  <c r="O882" i="8"/>
  <c r="O881" i="8"/>
  <c r="O880" i="8"/>
  <c r="R880" i="8" s="1"/>
  <c r="O879" i="8"/>
  <c r="X879" i="8" s="1"/>
  <c r="O878" i="8"/>
  <c r="Z878" i="8" s="1"/>
  <c r="O877" i="8"/>
  <c r="R877" i="8" s="1"/>
  <c r="O876" i="8"/>
  <c r="Y876" i="8" s="1"/>
  <c r="O875" i="8"/>
  <c r="R875" i="8" s="1"/>
  <c r="O874" i="8"/>
  <c r="R874" i="8" s="1"/>
  <c r="O873" i="8"/>
  <c r="Z873" i="8" s="1"/>
  <c r="O872" i="8"/>
  <c r="R872" i="8" s="1"/>
  <c r="O871" i="8"/>
  <c r="X871" i="8" s="1"/>
  <c r="R948" i="8"/>
  <c r="R947" i="8"/>
  <c r="R946" i="8"/>
  <c r="R945" i="8"/>
  <c r="R944" i="8"/>
  <c r="R943" i="8"/>
  <c r="R942" i="8"/>
  <c r="R941" i="8"/>
  <c r="R940" i="8"/>
  <c r="R939" i="8"/>
  <c r="R938" i="8"/>
  <c r="R937" i="8"/>
  <c r="R936" i="8"/>
  <c r="R935" i="8"/>
  <c r="R934" i="8"/>
  <c r="R933" i="8"/>
  <c r="R896" i="8"/>
  <c r="R895" i="8"/>
  <c r="R894" i="8"/>
  <c r="R893" i="8"/>
  <c r="R892" i="8"/>
  <c r="R891" i="8"/>
  <c r="R890" i="8"/>
  <c r="R889" i="8"/>
  <c r="R888" i="8"/>
  <c r="R887" i="8"/>
  <c r="R886" i="8"/>
  <c r="R885" i="8"/>
  <c r="R884" i="8"/>
  <c r="R883" i="8"/>
  <c r="R882" i="8"/>
  <c r="R881" i="8"/>
  <c r="O870" i="8"/>
  <c r="Z870" i="8" s="1"/>
  <c r="O869" i="8"/>
  <c r="X869" i="8" s="1"/>
  <c r="O868" i="8"/>
  <c r="Z868" i="8" s="1"/>
  <c r="O867" i="8"/>
  <c r="R867" i="8" s="1"/>
  <c r="Z948" i="8"/>
  <c r="Y948" i="8"/>
  <c r="X948" i="8"/>
  <c r="Z947" i="8"/>
  <c r="Y947" i="8"/>
  <c r="X947" i="8"/>
  <c r="Z946" i="8"/>
  <c r="Y946" i="8"/>
  <c r="X946" i="8"/>
  <c r="Z945" i="8"/>
  <c r="Y945" i="8"/>
  <c r="X945" i="8"/>
  <c r="Z944" i="8"/>
  <c r="Y944" i="8"/>
  <c r="X944" i="8"/>
  <c r="Z943" i="8"/>
  <c r="Y943" i="8"/>
  <c r="X943" i="8"/>
  <c r="Z942" i="8"/>
  <c r="Y942" i="8"/>
  <c r="X942" i="8"/>
  <c r="Z941" i="8"/>
  <c r="Y941" i="8"/>
  <c r="X941" i="8"/>
  <c r="Z940" i="8"/>
  <c r="Y940" i="8"/>
  <c r="X940" i="8"/>
  <c r="Z939" i="8"/>
  <c r="Y939" i="8"/>
  <c r="X939" i="8"/>
  <c r="Z938" i="8"/>
  <c r="Y938" i="8"/>
  <c r="X938" i="8"/>
  <c r="Z937" i="8"/>
  <c r="Y937" i="8"/>
  <c r="X937" i="8"/>
  <c r="Z936" i="8"/>
  <c r="Y936" i="8"/>
  <c r="X936" i="8"/>
  <c r="Z935" i="8"/>
  <c r="Y935" i="8"/>
  <c r="X935" i="8"/>
  <c r="Z934" i="8"/>
  <c r="Y934" i="8"/>
  <c r="X934" i="8"/>
  <c r="Z933" i="8"/>
  <c r="Y933" i="8"/>
  <c r="X933" i="8"/>
  <c r="Z896" i="8"/>
  <c r="Y896" i="8"/>
  <c r="X896" i="8"/>
  <c r="Z895" i="8"/>
  <c r="Y895" i="8"/>
  <c r="X895" i="8"/>
  <c r="Z894" i="8"/>
  <c r="Y894" i="8"/>
  <c r="X894" i="8"/>
  <c r="Z893" i="8"/>
  <c r="Y893" i="8"/>
  <c r="X893" i="8"/>
  <c r="Z892" i="8"/>
  <c r="Y892" i="8"/>
  <c r="X892" i="8"/>
  <c r="Z891" i="8"/>
  <c r="Y891" i="8"/>
  <c r="X891" i="8"/>
  <c r="Z890" i="8"/>
  <c r="Y890" i="8"/>
  <c r="X890" i="8"/>
  <c r="Z889" i="8"/>
  <c r="Y889" i="8"/>
  <c r="X889" i="8"/>
  <c r="Z888" i="8"/>
  <c r="Y888" i="8"/>
  <c r="X888" i="8"/>
  <c r="Z887" i="8"/>
  <c r="Y887" i="8"/>
  <c r="X887" i="8"/>
  <c r="Z886" i="8"/>
  <c r="Y886" i="8"/>
  <c r="X886" i="8"/>
  <c r="Z885" i="8"/>
  <c r="Y885" i="8"/>
  <c r="X885" i="8"/>
  <c r="Z884" i="8"/>
  <c r="Y884" i="8"/>
  <c r="X884" i="8"/>
  <c r="Z883" i="8"/>
  <c r="Y883" i="8"/>
  <c r="X883" i="8"/>
  <c r="Z882" i="8"/>
  <c r="Y882" i="8"/>
  <c r="X882" i="8"/>
  <c r="Z881" i="8"/>
  <c r="Y881" i="8"/>
  <c r="X881" i="8"/>
  <c r="O522" i="8"/>
  <c r="Z522" i="8" s="1"/>
  <c r="O521" i="8"/>
  <c r="Z521" i="8" s="1"/>
  <c r="O520" i="8"/>
  <c r="Y520" i="8" s="1"/>
  <c r="O519" i="8"/>
  <c r="R519" i="8" s="1"/>
  <c r="O518" i="8"/>
  <c r="Z518" i="8" s="1"/>
  <c r="O517" i="8"/>
  <c r="Z517" i="8" s="1"/>
  <c r="O516" i="8"/>
  <c r="Y516" i="8" s="1"/>
  <c r="O515" i="8"/>
  <c r="Z515" i="8" s="1"/>
  <c r="O514" i="8"/>
  <c r="Z514" i="8" s="1"/>
  <c r="O513" i="8"/>
  <c r="Z513" i="8" s="1"/>
  <c r="O512" i="8"/>
  <c r="Y512" i="8" s="1"/>
  <c r="O511" i="8"/>
  <c r="X511" i="8" s="1"/>
  <c r="O510" i="8"/>
  <c r="Z510" i="8" s="1"/>
  <c r="O509" i="8"/>
  <c r="Z509" i="8" s="1"/>
  <c r="O508" i="8"/>
  <c r="R508" i="8" s="1"/>
  <c r="O507" i="8"/>
  <c r="Z507" i="8" s="1"/>
  <c r="O506" i="8"/>
  <c r="Z506" i="8" s="1"/>
  <c r="O505" i="8"/>
  <c r="Z505" i="8" s="1"/>
  <c r="O504" i="8"/>
  <c r="Z504" i="8" s="1"/>
  <c r="O503" i="8"/>
  <c r="Z503" i="8" s="1"/>
  <c r="O502" i="8"/>
  <c r="Y502" i="8" s="1"/>
  <c r="O501" i="8"/>
  <c r="Z501" i="8" s="1"/>
  <c r="O500" i="8"/>
  <c r="Z500" i="8" s="1"/>
  <c r="O499" i="8"/>
  <c r="Z499" i="8" s="1"/>
  <c r="O498" i="8"/>
  <c r="Y498" i="8" s="1"/>
  <c r="O497" i="8"/>
  <c r="Z497" i="8" s="1"/>
  <c r="O285" i="8"/>
  <c r="Z285" i="8" s="1"/>
  <c r="J285" i="8"/>
  <c r="M285" i="8" s="1"/>
  <c r="Y879" i="8" l="1"/>
  <c r="X956" i="8"/>
  <c r="Y964" i="8"/>
  <c r="X932" i="8"/>
  <c r="Y972" i="8"/>
  <c r="X971" i="8"/>
  <c r="Z907" i="8"/>
  <c r="X955" i="8"/>
  <c r="Y929" i="8"/>
  <c r="Z911" i="8"/>
  <c r="X975" i="8"/>
  <c r="X981" i="8"/>
  <c r="Z875" i="8"/>
  <c r="Z867" i="8"/>
  <c r="Y975" i="8"/>
  <c r="X915" i="8"/>
  <c r="Y869" i="8"/>
  <c r="Z975" i="8"/>
  <c r="X903" i="8"/>
  <c r="X905" i="8"/>
  <c r="Z899" i="8"/>
  <c r="Y900" i="8"/>
  <c r="X921" i="8"/>
  <c r="Z963" i="8"/>
  <c r="R977" i="8"/>
  <c r="Y916" i="8"/>
  <c r="Z961" i="8"/>
  <c r="R916" i="8"/>
  <c r="Z923" i="8"/>
  <c r="X964" i="8"/>
  <c r="Y979" i="8"/>
  <c r="X870" i="8"/>
  <c r="Y953" i="8"/>
  <c r="Z971" i="8"/>
  <c r="Y915" i="8"/>
  <c r="Z929" i="8"/>
  <c r="Y921" i="8"/>
  <c r="Z953" i="8"/>
  <c r="X969" i="8"/>
  <c r="X897" i="8"/>
  <c r="Z921" i="8"/>
  <c r="Y969" i="8"/>
  <c r="X977" i="8"/>
  <c r="Y897" i="8"/>
  <c r="Y913" i="8"/>
  <c r="Z969" i="8"/>
  <c r="Y977" i="8"/>
  <c r="Z897" i="8"/>
  <c r="Z913" i="8"/>
  <c r="X929" i="8"/>
  <c r="Z958" i="8"/>
  <c r="Z912" i="8"/>
  <c r="X920" i="8"/>
  <c r="X928" i="8"/>
  <c r="X868" i="8"/>
  <c r="Z880" i="8"/>
  <c r="Y920" i="8"/>
  <c r="Y928" i="8"/>
  <c r="Y970" i="8"/>
  <c r="Y956" i="8"/>
  <c r="Z964" i="8"/>
  <c r="Y871" i="8"/>
  <c r="X908" i="8"/>
  <c r="Z872" i="8"/>
  <c r="Y898" i="8"/>
  <c r="Y908" i="8"/>
  <c r="X916" i="8"/>
  <c r="Y922" i="8"/>
  <c r="Z930" i="8"/>
  <c r="Z956" i="8"/>
  <c r="X967" i="8"/>
  <c r="R912" i="8"/>
  <c r="Y968" i="8"/>
  <c r="Z876" i="8"/>
  <c r="X900" i="8"/>
  <c r="X912" i="8"/>
  <c r="X924" i="8"/>
  <c r="Y951" i="8"/>
  <c r="X959" i="8"/>
  <c r="Z968" i="8"/>
  <c r="Z972" i="8"/>
  <c r="Z980" i="8"/>
  <c r="X867" i="8"/>
  <c r="Z871" i="8"/>
  <c r="Z879" i="8"/>
  <c r="Y914" i="8"/>
  <c r="Y918" i="8"/>
  <c r="Z922" i="8"/>
  <c r="X954" i="8"/>
  <c r="Y959" i="8"/>
  <c r="Y967" i="8"/>
  <c r="Y867" i="8"/>
  <c r="X872" i="8"/>
  <c r="X880" i="8"/>
  <c r="X911" i="8"/>
  <c r="Z914" i="8"/>
  <c r="Z919" i="8"/>
  <c r="X923" i="8"/>
  <c r="Z954" i="8"/>
  <c r="Y960" i="8"/>
  <c r="X968" i="8"/>
  <c r="Y971" i="8"/>
  <c r="Z874" i="8"/>
  <c r="Z903" i="8"/>
  <c r="Y868" i="8"/>
  <c r="Y875" i="8"/>
  <c r="X904" i="8"/>
  <c r="Z915" i="8"/>
  <c r="Z927" i="8"/>
  <c r="X951" i="8"/>
  <c r="Z979" i="8"/>
  <c r="Y902" i="8"/>
  <c r="Z918" i="8"/>
  <c r="Z926" i="8"/>
  <c r="Y965" i="8"/>
  <c r="Y949" i="8"/>
  <c r="Z965" i="8"/>
  <c r="X978" i="8"/>
  <c r="Y981" i="8"/>
  <c r="X874" i="8"/>
  <c r="Z949" i="8"/>
  <c r="Z966" i="8"/>
  <c r="X974" i="8"/>
  <c r="Y978" i="8"/>
  <c r="Y874" i="8"/>
  <c r="Z901" i="8"/>
  <c r="X970" i="8"/>
  <c r="Z978" i="8"/>
  <c r="Y870" i="8"/>
  <c r="Z902" i="8"/>
  <c r="Y910" i="8"/>
  <c r="X926" i="8"/>
  <c r="Y957" i="8"/>
  <c r="Y925" i="8"/>
  <c r="Z910" i="8"/>
  <c r="X914" i="8"/>
  <c r="Y926" i="8"/>
  <c r="Y930" i="8"/>
  <c r="Z957" i="8"/>
  <c r="Z981" i="8"/>
  <c r="X980" i="8"/>
  <c r="R980" i="8"/>
  <c r="X979" i="8"/>
  <c r="X976" i="8"/>
  <c r="Y976" i="8"/>
  <c r="Z976" i="8"/>
  <c r="Y974" i="8"/>
  <c r="R974" i="8"/>
  <c r="Z973" i="8"/>
  <c r="X973" i="8"/>
  <c r="R973" i="8"/>
  <c r="R972" i="8"/>
  <c r="Z970" i="8"/>
  <c r="Z967" i="8"/>
  <c r="X966" i="8"/>
  <c r="R966" i="8"/>
  <c r="X965" i="8"/>
  <c r="X963" i="8"/>
  <c r="Y963" i="8"/>
  <c r="Y962" i="8"/>
  <c r="X962" i="8"/>
  <c r="Z962" i="8"/>
  <c r="R961" i="8"/>
  <c r="X961" i="8"/>
  <c r="X960" i="8"/>
  <c r="R960" i="8"/>
  <c r="Z959" i="8"/>
  <c r="X958" i="8"/>
  <c r="R958" i="8"/>
  <c r="X957" i="8"/>
  <c r="Y955" i="8"/>
  <c r="R955" i="8"/>
  <c r="Y954" i="8"/>
  <c r="R953" i="8"/>
  <c r="X952" i="8"/>
  <c r="Z952" i="8"/>
  <c r="Y952" i="8"/>
  <c r="Z951" i="8"/>
  <c r="X950" i="8"/>
  <c r="R950" i="8"/>
  <c r="Y950" i="8"/>
  <c r="X949" i="8"/>
  <c r="Z869" i="8"/>
  <c r="X917" i="8"/>
  <c r="Z925" i="8"/>
  <c r="X901" i="8"/>
  <c r="R917" i="8"/>
  <c r="Y901" i="8"/>
  <c r="X877" i="8"/>
  <c r="Y877" i="8"/>
  <c r="X925" i="8"/>
  <c r="Y932" i="8"/>
  <c r="R932" i="8"/>
  <c r="X931" i="8"/>
  <c r="Y931" i="8"/>
  <c r="Z931" i="8"/>
  <c r="R930" i="8"/>
  <c r="Z928" i="8"/>
  <c r="X927" i="8"/>
  <c r="R927" i="8"/>
  <c r="Y924" i="8"/>
  <c r="R924" i="8"/>
  <c r="Y923" i="8"/>
  <c r="R922" i="8"/>
  <c r="Z920" i="8"/>
  <c r="X919" i="8"/>
  <c r="R919" i="8"/>
  <c r="X918" i="8"/>
  <c r="Z917" i="8"/>
  <c r="R913" i="8"/>
  <c r="Y911" i="8"/>
  <c r="R910" i="8"/>
  <c r="X909" i="8"/>
  <c r="Y909" i="8"/>
  <c r="Z909" i="8"/>
  <c r="Z908" i="8"/>
  <c r="X907" i="8"/>
  <c r="R907" i="8"/>
  <c r="X906" i="8"/>
  <c r="Y906" i="8"/>
  <c r="Z906" i="8"/>
  <c r="Z905" i="8"/>
  <c r="R905" i="8"/>
  <c r="Y904" i="8"/>
  <c r="R904" i="8"/>
  <c r="Y903" i="8"/>
  <c r="R902" i="8"/>
  <c r="Z900" i="8"/>
  <c r="X899" i="8"/>
  <c r="R899" i="8"/>
  <c r="X898" i="8"/>
  <c r="Z898" i="8"/>
  <c r="R868" i="8"/>
  <c r="R869" i="8"/>
  <c r="R870" i="8"/>
  <c r="X873" i="8"/>
  <c r="Y880" i="8"/>
  <c r="R879" i="8"/>
  <c r="X878" i="8"/>
  <c r="R878" i="8"/>
  <c r="Y878" i="8"/>
  <c r="Z877" i="8"/>
  <c r="X876" i="8"/>
  <c r="R876" i="8"/>
  <c r="X875" i="8"/>
  <c r="Y873" i="8"/>
  <c r="R873" i="8"/>
  <c r="Y872" i="8"/>
  <c r="R871" i="8"/>
  <c r="X508" i="8"/>
  <c r="R511" i="8"/>
  <c r="R497" i="8"/>
  <c r="R500" i="8"/>
  <c r="X500" i="8"/>
  <c r="R512" i="8"/>
  <c r="X512" i="8"/>
  <c r="Z512" i="8"/>
  <c r="X503" i="8"/>
  <c r="R504" i="8"/>
  <c r="X504" i="8"/>
  <c r="Z511" i="8"/>
  <c r="R503" i="8"/>
  <c r="Y508" i="8"/>
  <c r="Y511" i="8"/>
  <c r="Y513" i="8"/>
  <c r="Y497" i="8"/>
  <c r="X499" i="8"/>
  <c r="X517" i="8"/>
  <c r="R498" i="8"/>
  <c r="X509" i="8"/>
  <c r="R499" i="8"/>
  <c r="Z498" i="8"/>
  <c r="Y509" i="8"/>
  <c r="R501" i="8"/>
  <c r="R521" i="8"/>
  <c r="X497" i="8"/>
  <c r="X501" i="8"/>
  <c r="R513" i="8"/>
  <c r="X498" i="8"/>
  <c r="X505" i="8"/>
  <c r="X513" i="8"/>
  <c r="Y522" i="8"/>
  <c r="R522" i="8"/>
  <c r="X522" i="8"/>
  <c r="X521" i="8"/>
  <c r="Y521" i="8"/>
  <c r="Z520" i="8"/>
  <c r="R520" i="8"/>
  <c r="X520" i="8"/>
  <c r="X519" i="8"/>
  <c r="Y519" i="8"/>
  <c r="Z519" i="8"/>
  <c r="Y518" i="8"/>
  <c r="X518" i="8"/>
  <c r="R518" i="8"/>
  <c r="Y517" i="8"/>
  <c r="R517" i="8"/>
  <c r="Z516" i="8"/>
  <c r="X516" i="8"/>
  <c r="R516" i="8"/>
  <c r="R515" i="8"/>
  <c r="X515" i="8"/>
  <c r="Y515" i="8"/>
  <c r="Y514" i="8"/>
  <c r="R514" i="8"/>
  <c r="X514" i="8"/>
  <c r="X510" i="8"/>
  <c r="R510" i="8"/>
  <c r="Y510" i="8"/>
  <c r="R509" i="8"/>
  <c r="Z508" i="8"/>
  <c r="X507" i="8"/>
  <c r="Y507" i="8"/>
  <c r="R507" i="8"/>
  <c r="X506" i="8"/>
  <c r="R506" i="8"/>
  <c r="Y506" i="8"/>
  <c r="R505" i="8"/>
  <c r="Y505" i="8"/>
  <c r="Y504" i="8"/>
  <c r="Y503" i="8"/>
  <c r="R502" i="8"/>
  <c r="X502" i="8"/>
  <c r="Z502" i="8"/>
  <c r="Y501" i="8"/>
  <c r="Y500" i="8"/>
  <c r="Y499" i="8"/>
  <c r="X285" i="8"/>
  <c r="R285" i="8"/>
  <c r="Y285" i="8"/>
  <c r="Y49" i="10"/>
  <c r="X49" i="10"/>
  <c r="W49" i="10"/>
  <c r="N49" i="10"/>
  <c r="Q49" i="10" s="1"/>
  <c r="Y45" i="10"/>
  <c r="X45" i="10"/>
  <c r="W45" i="10"/>
  <c r="N45" i="10"/>
  <c r="Q45" i="10" s="1"/>
  <c r="N48" i="10"/>
  <c r="Q48" i="10" s="1"/>
  <c r="N47" i="10"/>
  <c r="Q47" i="10" s="1"/>
  <c r="N46" i="10"/>
  <c r="Q46" i="10" s="1"/>
  <c r="Y48" i="10"/>
  <c r="X48" i="10"/>
  <c r="W48" i="10"/>
  <c r="Y47" i="10"/>
  <c r="X47" i="10"/>
  <c r="W47" i="10"/>
  <c r="Y46" i="10"/>
  <c r="X46" i="10"/>
  <c r="W46" i="10"/>
  <c r="I9" i="10"/>
  <c r="L9" i="10" s="1"/>
  <c r="N9" i="10"/>
  <c r="Q9" i="10" s="1"/>
  <c r="W9" i="10"/>
  <c r="X9" i="10"/>
  <c r="Y9" i="10"/>
  <c r="Y406" i="8"/>
  <c r="J406" i="8"/>
  <c r="M406" i="8" s="1"/>
  <c r="Y44" i="10"/>
  <c r="X44" i="10"/>
  <c r="W44" i="10"/>
  <c r="N44" i="10"/>
  <c r="Q44" i="10" s="1"/>
  <c r="Y43" i="10"/>
  <c r="Y42" i="10"/>
  <c r="Y41" i="10"/>
  <c r="Y40" i="10"/>
  <c r="Y39" i="10"/>
  <c r="Y38" i="10"/>
  <c r="Y37" i="10"/>
  <c r="Y36" i="10"/>
  <c r="Y35" i="10"/>
  <c r="Y34" i="10"/>
  <c r="Y33" i="10"/>
  <c r="Y32" i="10"/>
  <c r="Y31" i="10"/>
  <c r="Y30" i="10"/>
  <c r="Y5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8" i="10"/>
  <c r="Y7" i="10"/>
  <c r="Y6" i="10"/>
  <c r="X43" i="10"/>
  <c r="X42" i="10"/>
  <c r="X41" i="10"/>
  <c r="X40" i="10"/>
  <c r="X39" i="10"/>
  <c r="X38" i="10"/>
  <c r="X37" i="10"/>
  <c r="X36" i="10"/>
  <c r="X35" i="10"/>
  <c r="X34" i="10"/>
  <c r="X33" i="10"/>
  <c r="X32" i="10"/>
  <c r="X31" i="10"/>
  <c r="X30" i="10"/>
  <c r="X5" i="10"/>
  <c r="X29" i="10"/>
  <c r="X28" i="10"/>
  <c r="X27" i="10"/>
  <c r="X26" i="10"/>
  <c r="X25" i="10"/>
  <c r="X24" i="10"/>
  <c r="X23" i="10"/>
  <c r="X22" i="10"/>
  <c r="X21" i="10"/>
  <c r="X20" i="10"/>
  <c r="X19" i="10"/>
  <c r="X18" i="10"/>
  <c r="X17" i="10"/>
  <c r="X16" i="10"/>
  <c r="X15" i="10"/>
  <c r="X14" i="10"/>
  <c r="X13" i="10"/>
  <c r="X12" i="10"/>
  <c r="X11" i="10"/>
  <c r="X10" i="10"/>
  <c r="X8" i="10"/>
  <c r="X7" i="10"/>
  <c r="X6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W31" i="10"/>
  <c r="W30" i="10"/>
  <c r="W5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8" i="10"/>
  <c r="W7" i="10"/>
  <c r="W6" i="10"/>
  <c r="N43" i="10"/>
  <c r="Q43" i="10" s="1"/>
  <c r="N42" i="10"/>
  <c r="Q42" i="10" s="1"/>
  <c r="N41" i="10"/>
  <c r="Q41" i="10" s="1"/>
  <c r="N40" i="10"/>
  <c r="Q40" i="10" s="1"/>
  <c r="N39" i="10"/>
  <c r="Q39" i="10" s="1"/>
  <c r="N38" i="10"/>
  <c r="Q38" i="10" s="1"/>
  <c r="N37" i="10"/>
  <c r="Q37" i="10" s="1"/>
  <c r="N36" i="10"/>
  <c r="Q36" i="10" s="1"/>
  <c r="N35" i="10"/>
  <c r="Q35" i="10" s="1"/>
  <c r="N34" i="10"/>
  <c r="Q34" i="10" s="1"/>
  <c r="N33" i="10"/>
  <c r="Q33" i="10" s="1"/>
  <c r="N32" i="10"/>
  <c r="Q32" i="10" s="1"/>
  <c r="N31" i="10"/>
  <c r="Q31" i="10" s="1"/>
  <c r="N30" i="10"/>
  <c r="Q30" i="10" s="1"/>
  <c r="N5" i="10"/>
  <c r="Q5" i="10" s="1"/>
  <c r="N29" i="10"/>
  <c r="Q29" i="10" s="1"/>
  <c r="N28" i="10"/>
  <c r="Q28" i="10" s="1"/>
  <c r="N27" i="10"/>
  <c r="Q27" i="10" s="1"/>
  <c r="N26" i="10"/>
  <c r="Q26" i="10" s="1"/>
  <c r="N25" i="10"/>
  <c r="Q25" i="10" s="1"/>
  <c r="N24" i="10"/>
  <c r="Q24" i="10" s="1"/>
  <c r="N23" i="10"/>
  <c r="Q23" i="10" s="1"/>
  <c r="N22" i="10"/>
  <c r="Q22" i="10" s="1"/>
  <c r="N21" i="10"/>
  <c r="Q21" i="10" s="1"/>
  <c r="N20" i="10"/>
  <c r="Q20" i="10" s="1"/>
  <c r="N19" i="10"/>
  <c r="Q19" i="10" s="1"/>
  <c r="N18" i="10"/>
  <c r="Q18" i="10" s="1"/>
  <c r="N17" i="10"/>
  <c r="Q17" i="10" s="1"/>
  <c r="N16" i="10"/>
  <c r="Q16" i="10" s="1"/>
  <c r="N15" i="10"/>
  <c r="Q15" i="10" s="1"/>
  <c r="N14" i="10"/>
  <c r="Q14" i="10" s="1"/>
  <c r="N13" i="10"/>
  <c r="Q13" i="10" s="1"/>
  <c r="N12" i="10"/>
  <c r="Q12" i="10" s="1"/>
  <c r="N11" i="10"/>
  <c r="Q11" i="10" s="1"/>
  <c r="N10" i="10"/>
  <c r="Q10" i="10" s="1"/>
  <c r="N8" i="10"/>
  <c r="Q8" i="10" s="1"/>
  <c r="N7" i="10"/>
  <c r="Q7" i="10" s="1"/>
  <c r="N6" i="10"/>
  <c r="Q6" i="10" s="1"/>
  <c r="O496" i="8"/>
  <c r="R496" i="8" s="1"/>
  <c r="O495" i="8"/>
  <c r="R495" i="8" s="1"/>
  <c r="O494" i="8"/>
  <c r="R494" i="8" s="1"/>
  <c r="O493" i="8"/>
  <c r="R493" i="8" s="1"/>
  <c r="O492" i="8"/>
  <c r="R492" i="8" s="1"/>
  <c r="O491" i="8"/>
  <c r="R491" i="8" s="1"/>
  <c r="O490" i="8"/>
  <c r="R490" i="8" s="1"/>
  <c r="O489" i="8"/>
  <c r="R489" i="8" s="1"/>
  <c r="O488" i="8"/>
  <c r="R488" i="8" s="1"/>
  <c r="O487" i="8"/>
  <c r="R487" i="8" s="1"/>
  <c r="O486" i="8"/>
  <c r="R486" i="8" s="1"/>
  <c r="O485" i="8"/>
  <c r="R485" i="8" s="1"/>
  <c r="O484" i="8"/>
  <c r="R484" i="8" s="1"/>
  <c r="O483" i="8"/>
  <c r="R483" i="8" s="1"/>
  <c r="O482" i="8"/>
  <c r="R482" i="8" s="1"/>
  <c r="O481" i="8"/>
  <c r="R481" i="8" s="1"/>
  <c r="O480" i="8"/>
  <c r="R480" i="8" s="1"/>
  <c r="O479" i="8"/>
  <c r="R479" i="8" s="1"/>
  <c r="O478" i="8"/>
  <c r="R478" i="8" s="1"/>
  <c r="O477" i="8"/>
  <c r="R477" i="8" s="1"/>
  <c r="O476" i="8"/>
  <c r="R476" i="8" s="1"/>
  <c r="O475" i="8"/>
  <c r="R475" i="8" s="1"/>
  <c r="O474" i="8"/>
  <c r="R474" i="8" s="1"/>
  <c r="O473" i="8"/>
  <c r="R473" i="8" s="1"/>
  <c r="O472" i="8"/>
  <c r="R472" i="8" s="1"/>
  <c r="O471" i="8"/>
  <c r="R471" i="8" s="1"/>
  <c r="O470" i="8"/>
  <c r="R470" i="8" s="1"/>
  <c r="O469" i="8"/>
  <c r="R469" i="8" s="1"/>
  <c r="O468" i="8"/>
  <c r="R468" i="8" s="1"/>
  <c r="O467" i="8"/>
  <c r="R467" i="8" s="1"/>
  <c r="O463" i="8"/>
  <c r="X463" i="8" s="1"/>
  <c r="J463" i="8"/>
  <c r="M463" i="8" s="1"/>
  <c r="O461" i="8"/>
  <c r="X461" i="8" s="1"/>
  <c r="J461" i="8"/>
  <c r="M461" i="8" s="1"/>
  <c r="X469" i="8" l="1"/>
  <c r="Z493" i="8"/>
  <c r="Z485" i="8"/>
  <c r="X493" i="8"/>
  <c r="Z406" i="8"/>
  <c r="R406" i="8"/>
  <c r="X406" i="8"/>
  <c r="X478" i="8"/>
  <c r="X486" i="8"/>
  <c r="Y486" i="8"/>
  <c r="X467" i="8"/>
  <c r="Z472" i="8"/>
  <c r="Y480" i="8"/>
  <c r="Z486" i="8"/>
  <c r="Y494" i="8"/>
  <c r="Z478" i="8"/>
  <c r="Y467" i="8"/>
  <c r="X475" i="8"/>
  <c r="Z480" i="8"/>
  <c r="Y488" i="8"/>
  <c r="Z494" i="8"/>
  <c r="Y470" i="8"/>
  <c r="Z470" i="8"/>
  <c r="X494" i="8"/>
  <c r="Y475" i="8"/>
  <c r="Z488" i="8"/>
  <c r="Z469" i="8"/>
  <c r="X477" i="8"/>
  <c r="Y483" i="8"/>
  <c r="X491" i="8"/>
  <c r="Z496" i="8"/>
  <c r="Y478" i="8"/>
  <c r="Y472" i="8"/>
  <c r="X483" i="8"/>
  <c r="Y496" i="8"/>
  <c r="X470" i="8"/>
  <c r="Z477" i="8"/>
  <c r="X485" i="8"/>
  <c r="Y491" i="8"/>
  <c r="Z467" i="8"/>
  <c r="Z475" i="8"/>
  <c r="X481" i="8"/>
  <c r="Z491" i="8"/>
  <c r="X468" i="8"/>
  <c r="Y473" i="8"/>
  <c r="Y481" i="8"/>
  <c r="Y489" i="8"/>
  <c r="Y468" i="8"/>
  <c r="X471" i="8"/>
  <c r="Z473" i="8"/>
  <c r="Y476" i="8"/>
  <c r="X479" i="8"/>
  <c r="Z481" i="8"/>
  <c r="Y484" i="8"/>
  <c r="X487" i="8"/>
  <c r="Z489" i="8"/>
  <c r="Y492" i="8"/>
  <c r="X495" i="8"/>
  <c r="Z483" i="8"/>
  <c r="X489" i="8"/>
  <c r="X476" i="8"/>
  <c r="X484" i="8"/>
  <c r="X492" i="8"/>
  <c r="Z468" i="8"/>
  <c r="Y471" i="8"/>
  <c r="X474" i="8"/>
  <c r="Z476" i="8"/>
  <c r="Y479" i="8"/>
  <c r="X482" i="8"/>
  <c r="Z484" i="8"/>
  <c r="Y487" i="8"/>
  <c r="X490" i="8"/>
  <c r="Z492" i="8"/>
  <c r="Y495" i="8"/>
  <c r="X473" i="8"/>
  <c r="Z471" i="8"/>
  <c r="Y474" i="8"/>
  <c r="Z479" i="8"/>
  <c r="Y482" i="8"/>
  <c r="Z487" i="8"/>
  <c r="Y490" i="8"/>
  <c r="Z495" i="8"/>
  <c r="Y469" i="8"/>
  <c r="X472" i="8"/>
  <c r="Z474" i="8"/>
  <c r="Y477" i="8"/>
  <c r="X480" i="8"/>
  <c r="Z482" i="8"/>
  <c r="Y485" i="8"/>
  <c r="X488" i="8"/>
  <c r="Z490" i="8"/>
  <c r="Y493" i="8"/>
  <c r="X496" i="8"/>
  <c r="Y463" i="8"/>
  <c r="Z463" i="8"/>
  <c r="R463" i="8"/>
  <c r="Y461" i="8"/>
  <c r="Z461" i="8"/>
  <c r="R461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1039" i="8" l="1"/>
  <c r="R1039" i="8" s="1"/>
  <c r="O1038" i="8"/>
  <c r="R1038" i="8" s="1"/>
  <c r="O1037" i="8"/>
  <c r="R1037" i="8" s="1"/>
  <c r="O1036" i="8"/>
  <c r="R1036" i="8" s="1"/>
  <c r="O1035" i="8"/>
  <c r="R1035" i="8" s="1"/>
  <c r="O1034" i="8"/>
  <c r="R1034" i="8" s="1"/>
  <c r="O1033" i="8"/>
  <c r="R1033" i="8" s="1"/>
  <c r="O1032" i="8"/>
  <c r="R1032" i="8" s="1"/>
  <c r="O1031" i="8"/>
  <c r="R1031" i="8" s="1"/>
  <c r="O1030" i="8"/>
  <c r="R1030" i="8" s="1"/>
  <c r="O1029" i="8"/>
  <c r="R1029" i="8" s="1"/>
  <c r="O1028" i="8"/>
  <c r="R1028" i="8" s="1"/>
  <c r="O1027" i="8"/>
  <c r="R1027" i="8" s="1"/>
  <c r="O1026" i="8"/>
  <c r="R1026" i="8" s="1"/>
  <c r="O1025" i="8"/>
  <c r="R1025" i="8" s="1"/>
  <c r="O1024" i="8"/>
  <c r="R1024" i="8" s="1"/>
  <c r="O1023" i="8"/>
  <c r="R1023" i="8" s="1"/>
  <c r="O1022" i="8"/>
  <c r="R1022" i="8" s="1"/>
  <c r="O1021" i="8"/>
  <c r="R1021" i="8" s="1"/>
  <c r="O1020" i="8"/>
  <c r="R1020" i="8" s="1"/>
  <c r="O1019" i="8"/>
  <c r="R1019" i="8" s="1"/>
  <c r="O1014" i="8"/>
  <c r="R1014" i="8" s="1"/>
  <c r="O1012" i="8"/>
  <c r="R1012" i="8" s="1"/>
  <c r="O1011" i="8"/>
  <c r="R1011" i="8" s="1"/>
  <c r="O1009" i="8"/>
  <c r="R1009" i="8" s="1"/>
  <c r="O1008" i="8"/>
  <c r="R1008" i="8" s="1"/>
  <c r="O1007" i="8"/>
  <c r="R1007" i="8" s="1"/>
  <c r="O1006" i="8"/>
  <c r="R1006" i="8" s="1"/>
  <c r="R1005" i="8"/>
  <c r="R1004" i="8"/>
  <c r="O1003" i="8"/>
  <c r="R1003" i="8" s="1"/>
  <c r="O1002" i="8"/>
  <c r="R1002" i="8" s="1"/>
  <c r="O1001" i="8"/>
  <c r="R1001" i="8" s="1"/>
  <c r="O1000" i="8"/>
  <c r="R1000" i="8" s="1"/>
  <c r="O999" i="8"/>
  <c r="R999" i="8" s="1"/>
  <c r="O998" i="8"/>
  <c r="R998" i="8" s="1"/>
  <c r="O997" i="8"/>
  <c r="R997" i="8" s="1"/>
  <c r="O996" i="8"/>
  <c r="R996" i="8" s="1"/>
  <c r="O995" i="8"/>
  <c r="R995" i="8" s="1"/>
  <c r="O993" i="8"/>
  <c r="R993" i="8" s="1"/>
  <c r="O992" i="8"/>
  <c r="R992" i="8" s="1"/>
  <c r="O991" i="8"/>
  <c r="R991" i="8" s="1"/>
  <c r="O990" i="8"/>
  <c r="R990" i="8" s="1"/>
  <c r="O989" i="8"/>
  <c r="R989" i="8" s="1"/>
  <c r="O988" i="8"/>
  <c r="R988" i="8" s="1"/>
  <c r="O987" i="8"/>
  <c r="R987" i="8" s="1"/>
  <c r="O986" i="8"/>
  <c r="R986" i="8" s="1"/>
  <c r="O985" i="8"/>
  <c r="R985" i="8" s="1"/>
  <c r="O984" i="8"/>
  <c r="R984" i="8" s="1"/>
  <c r="O983" i="8"/>
  <c r="R983" i="8" s="1"/>
  <c r="O866" i="8"/>
  <c r="R866" i="8" s="1"/>
  <c r="O865" i="8"/>
  <c r="R865" i="8" s="1"/>
  <c r="O864" i="8"/>
  <c r="R864" i="8" s="1"/>
  <c r="O863" i="8"/>
  <c r="R863" i="8" s="1"/>
  <c r="O862" i="8"/>
  <c r="R862" i="8" s="1"/>
  <c r="O861" i="8"/>
  <c r="R861" i="8" s="1"/>
  <c r="O860" i="8"/>
  <c r="R860" i="8" s="1"/>
  <c r="O859" i="8"/>
  <c r="R859" i="8" s="1"/>
  <c r="O858" i="8"/>
  <c r="R858" i="8" s="1"/>
  <c r="O857" i="8"/>
  <c r="R857" i="8" s="1"/>
  <c r="O856" i="8"/>
  <c r="R856" i="8" s="1"/>
  <c r="O855" i="8"/>
  <c r="R855" i="8" s="1"/>
  <c r="O854" i="8"/>
  <c r="R854" i="8" s="1"/>
  <c r="O853" i="8"/>
  <c r="R853" i="8" s="1"/>
  <c r="O852" i="8"/>
  <c r="R852" i="8" s="1"/>
  <c r="O851" i="8"/>
  <c r="R851" i="8" s="1"/>
  <c r="O850" i="8"/>
  <c r="R850" i="8" s="1"/>
  <c r="O849" i="8"/>
  <c r="R849" i="8" s="1"/>
  <c r="O848" i="8"/>
  <c r="R848" i="8" s="1"/>
  <c r="O847" i="8"/>
  <c r="R847" i="8" s="1"/>
  <c r="O846" i="8"/>
  <c r="R846" i="8" s="1"/>
  <c r="O845" i="8"/>
  <c r="R845" i="8" s="1"/>
  <c r="O844" i="8"/>
  <c r="R844" i="8" s="1"/>
  <c r="O843" i="8"/>
  <c r="R843" i="8" s="1"/>
  <c r="O842" i="8"/>
  <c r="R842" i="8" s="1"/>
  <c r="O841" i="8"/>
  <c r="R841" i="8" s="1"/>
  <c r="O840" i="8"/>
  <c r="R840" i="8" s="1"/>
  <c r="O839" i="8"/>
  <c r="R839" i="8" s="1"/>
  <c r="O838" i="8"/>
  <c r="R838" i="8" s="1"/>
  <c r="O837" i="8"/>
  <c r="R837" i="8" s="1"/>
  <c r="O836" i="8"/>
  <c r="R836" i="8" s="1"/>
  <c r="O835" i="8"/>
  <c r="R835" i="8" s="1"/>
  <c r="O834" i="8"/>
  <c r="R834" i="8" s="1"/>
  <c r="O833" i="8"/>
  <c r="R833" i="8" s="1"/>
  <c r="O832" i="8"/>
  <c r="R832" i="8" s="1"/>
  <c r="O831" i="8"/>
  <c r="R831" i="8" s="1"/>
  <c r="O830" i="8"/>
  <c r="R830" i="8" s="1"/>
  <c r="O829" i="8"/>
  <c r="R829" i="8" s="1"/>
  <c r="O828" i="8"/>
  <c r="R828" i="8" s="1"/>
  <c r="O827" i="8"/>
  <c r="R827" i="8" s="1"/>
  <c r="O826" i="8"/>
  <c r="R826" i="8" s="1"/>
  <c r="O825" i="8"/>
  <c r="R825" i="8" s="1"/>
  <c r="O824" i="8"/>
  <c r="R824" i="8" s="1"/>
  <c r="O823" i="8"/>
  <c r="R823" i="8" s="1"/>
  <c r="O822" i="8"/>
  <c r="R822" i="8" s="1"/>
  <c r="O821" i="8"/>
  <c r="R821" i="8" s="1"/>
  <c r="O820" i="8"/>
  <c r="R820" i="8" s="1"/>
  <c r="O819" i="8"/>
  <c r="R819" i="8" s="1"/>
  <c r="O818" i="8"/>
  <c r="R818" i="8" s="1"/>
  <c r="O817" i="8"/>
  <c r="R817" i="8" s="1"/>
  <c r="O816" i="8"/>
  <c r="R816" i="8" s="1"/>
  <c r="O815" i="8"/>
  <c r="R815" i="8" s="1"/>
  <c r="O814" i="8"/>
  <c r="R814" i="8" s="1"/>
  <c r="O813" i="8"/>
  <c r="R813" i="8" s="1"/>
  <c r="O812" i="8"/>
  <c r="R812" i="8" s="1"/>
  <c r="O811" i="8"/>
  <c r="R811" i="8" s="1"/>
  <c r="O810" i="8"/>
  <c r="R810" i="8" s="1"/>
  <c r="O809" i="8"/>
  <c r="R809" i="8" s="1"/>
  <c r="O808" i="8"/>
  <c r="R808" i="8" s="1"/>
  <c r="O807" i="8"/>
  <c r="R807" i="8" s="1"/>
  <c r="R806" i="8"/>
  <c r="R805" i="8"/>
  <c r="R804" i="8"/>
  <c r="R803" i="8"/>
  <c r="R802" i="8"/>
  <c r="R801" i="8"/>
  <c r="R800" i="8"/>
  <c r="R799" i="8"/>
  <c r="R798" i="8"/>
  <c r="R797" i="8"/>
  <c r="R796" i="8"/>
  <c r="R795" i="8"/>
  <c r="R794" i="8"/>
  <c r="R793" i="8"/>
  <c r="R792" i="8"/>
  <c r="R791" i="8"/>
  <c r="R790" i="8"/>
  <c r="O789" i="8"/>
  <c r="R789" i="8" s="1"/>
  <c r="O788" i="8"/>
  <c r="R788" i="8" s="1"/>
  <c r="O787" i="8"/>
  <c r="R787" i="8" s="1"/>
  <c r="O786" i="8"/>
  <c r="R786" i="8" s="1"/>
  <c r="O785" i="8"/>
  <c r="R785" i="8" s="1"/>
  <c r="O784" i="8"/>
  <c r="R784" i="8" s="1"/>
  <c r="O783" i="8"/>
  <c r="R783" i="8" s="1"/>
  <c r="O782" i="8"/>
  <c r="R782" i="8" s="1"/>
  <c r="O780" i="8"/>
  <c r="R780" i="8" s="1"/>
  <c r="O779" i="8"/>
  <c r="R779" i="8" s="1"/>
  <c r="O778" i="8"/>
  <c r="R778" i="8" s="1"/>
  <c r="O777" i="8"/>
  <c r="R777" i="8" s="1"/>
  <c r="O776" i="8"/>
  <c r="R776" i="8" s="1"/>
  <c r="O775" i="8"/>
  <c r="R775" i="8" s="1"/>
  <c r="O774" i="8"/>
  <c r="R774" i="8" s="1"/>
  <c r="O773" i="8"/>
  <c r="R773" i="8" s="1"/>
  <c r="O772" i="8"/>
  <c r="R772" i="8" s="1"/>
  <c r="O771" i="8"/>
  <c r="R771" i="8" s="1"/>
  <c r="O770" i="8"/>
  <c r="R770" i="8" s="1"/>
  <c r="O769" i="8"/>
  <c r="R769" i="8" s="1"/>
  <c r="O768" i="8"/>
  <c r="R768" i="8" s="1"/>
  <c r="R767" i="8"/>
  <c r="R766" i="8"/>
  <c r="R765" i="8"/>
  <c r="R764" i="8"/>
  <c r="O763" i="8"/>
  <c r="R763" i="8" s="1"/>
  <c r="O762" i="8"/>
  <c r="R762" i="8" s="1"/>
  <c r="O761" i="8"/>
  <c r="R761" i="8" s="1"/>
  <c r="O760" i="8"/>
  <c r="R760" i="8" s="1"/>
  <c r="O759" i="8"/>
  <c r="R759" i="8" s="1"/>
  <c r="O758" i="8"/>
  <c r="R758" i="8" s="1"/>
  <c r="O757" i="8"/>
  <c r="R757" i="8" s="1"/>
  <c r="O756" i="8"/>
  <c r="R756" i="8" s="1"/>
  <c r="O755" i="8"/>
  <c r="R755" i="8" s="1"/>
  <c r="O754" i="8"/>
  <c r="R754" i="8" s="1"/>
  <c r="R753" i="8"/>
  <c r="O752" i="8"/>
  <c r="R752" i="8" s="1"/>
  <c r="O751" i="8"/>
  <c r="R751" i="8" s="1"/>
  <c r="O750" i="8"/>
  <c r="R750" i="8" s="1"/>
  <c r="O749" i="8"/>
  <c r="R749" i="8" s="1"/>
  <c r="O748" i="8"/>
  <c r="R748" i="8" s="1"/>
  <c r="O747" i="8"/>
  <c r="R747" i="8" s="1"/>
  <c r="O746" i="8"/>
  <c r="R746" i="8" s="1"/>
  <c r="O745" i="8"/>
  <c r="R745" i="8" s="1"/>
  <c r="O744" i="8"/>
  <c r="R744" i="8" s="1"/>
  <c r="R741" i="8"/>
  <c r="O740" i="8"/>
  <c r="R740" i="8" s="1"/>
  <c r="O739" i="8"/>
  <c r="R739" i="8" s="1"/>
  <c r="O738" i="8"/>
  <c r="R738" i="8" s="1"/>
  <c r="O737" i="8"/>
  <c r="R737" i="8" s="1"/>
  <c r="O736" i="8"/>
  <c r="R736" i="8" s="1"/>
  <c r="O735" i="8"/>
  <c r="R735" i="8" s="1"/>
  <c r="O734" i="8"/>
  <c r="R734" i="8" s="1"/>
  <c r="O733" i="8"/>
  <c r="R733" i="8" s="1"/>
  <c r="O732" i="8"/>
  <c r="R732" i="8" s="1"/>
  <c r="O731" i="8"/>
  <c r="R731" i="8" s="1"/>
  <c r="O730" i="8"/>
  <c r="R730" i="8" s="1"/>
  <c r="O729" i="8"/>
  <c r="R729" i="8" s="1"/>
  <c r="O728" i="8"/>
  <c r="R728" i="8" s="1"/>
  <c r="O727" i="8"/>
  <c r="R727" i="8" s="1"/>
  <c r="O726" i="8"/>
  <c r="R726" i="8" s="1"/>
  <c r="O725" i="8"/>
  <c r="R725" i="8" s="1"/>
  <c r="O724" i="8"/>
  <c r="R724" i="8" s="1"/>
  <c r="O723" i="8"/>
  <c r="R723" i="8" s="1"/>
  <c r="O722" i="8"/>
  <c r="R722" i="8" s="1"/>
  <c r="O721" i="8"/>
  <c r="R721" i="8" s="1"/>
  <c r="O720" i="8"/>
  <c r="R720" i="8" s="1"/>
  <c r="O719" i="8"/>
  <c r="R719" i="8" s="1"/>
  <c r="O718" i="8"/>
  <c r="R718" i="8" s="1"/>
  <c r="O717" i="8"/>
  <c r="R717" i="8" s="1"/>
  <c r="O716" i="8"/>
  <c r="R716" i="8" s="1"/>
  <c r="O715" i="8"/>
  <c r="R715" i="8" s="1"/>
  <c r="O714" i="8"/>
  <c r="R714" i="8" s="1"/>
  <c r="O713" i="8"/>
  <c r="R713" i="8" s="1"/>
  <c r="O712" i="8"/>
  <c r="R712" i="8" s="1"/>
  <c r="O711" i="8"/>
  <c r="R711" i="8" s="1"/>
  <c r="O710" i="8"/>
  <c r="R710" i="8" s="1"/>
  <c r="O709" i="8"/>
  <c r="R709" i="8" s="1"/>
  <c r="O708" i="8"/>
  <c r="R708" i="8" s="1"/>
  <c r="O707" i="8"/>
  <c r="R707" i="8" s="1"/>
  <c r="O706" i="8"/>
  <c r="R706" i="8" s="1"/>
  <c r="O705" i="8"/>
  <c r="R705" i="8" s="1"/>
  <c r="O704" i="8"/>
  <c r="R704" i="8" s="1"/>
  <c r="O703" i="8"/>
  <c r="R703" i="8" s="1"/>
  <c r="O702" i="8"/>
  <c r="R702" i="8" s="1"/>
  <c r="O701" i="8"/>
  <c r="R701" i="8" s="1"/>
  <c r="O700" i="8"/>
  <c r="R700" i="8" s="1"/>
  <c r="O699" i="8"/>
  <c r="R699" i="8" s="1"/>
  <c r="O698" i="8"/>
  <c r="R698" i="8" s="1"/>
  <c r="O697" i="8"/>
  <c r="R697" i="8" s="1"/>
  <c r="O696" i="8"/>
  <c r="R696" i="8" s="1"/>
  <c r="O695" i="8"/>
  <c r="R695" i="8" s="1"/>
  <c r="O694" i="8"/>
  <c r="R694" i="8" s="1"/>
  <c r="O693" i="8"/>
  <c r="R693" i="8" s="1"/>
  <c r="O692" i="8"/>
  <c r="R692" i="8" s="1"/>
  <c r="O691" i="8"/>
  <c r="R691" i="8" s="1"/>
  <c r="O689" i="8"/>
  <c r="R689" i="8" s="1"/>
  <c r="O688" i="8"/>
  <c r="R688" i="8" s="1"/>
  <c r="O687" i="8"/>
  <c r="R687" i="8" s="1"/>
  <c r="O686" i="8"/>
  <c r="R686" i="8" s="1"/>
  <c r="O685" i="8"/>
  <c r="R685" i="8" s="1"/>
  <c r="O684" i="8"/>
  <c r="R684" i="8" s="1"/>
  <c r="O683" i="8"/>
  <c r="R683" i="8" s="1"/>
  <c r="O682" i="8"/>
  <c r="R682" i="8" s="1"/>
  <c r="O681" i="8"/>
  <c r="R681" i="8" s="1"/>
  <c r="O680" i="8"/>
  <c r="R680" i="8" s="1"/>
  <c r="O679" i="8"/>
  <c r="R679" i="8" s="1"/>
  <c r="O678" i="8"/>
  <c r="R678" i="8" s="1"/>
  <c r="O677" i="8"/>
  <c r="R677" i="8" s="1"/>
  <c r="O676" i="8"/>
  <c r="R676" i="8" s="1"/>
  <c r="O675" i="8"/>
  <c r="R675" i="8" s="1"/>
  <c r="O674" i="8"/>
  <c r="R674" i="8" s="1"/>
  <c r="O673" i="8"/>
  <c r="R673" i="8" s="1"/>
  <c r="O672" i="8"/>
  <c r="R672" i="8" s="1"/>
  <c r="O671" i="8"/>
  <c r="R671" i="8" s="1"/>
  <c r="R670" i="8"/>
  <c r="R669" i="8"/>
  <c r="O668" i="8"/>
  <c r="R668" i="8" s="1"/>
  <c r="O667" i="8"/>
  <c r="R667" i="8" s="1"/>
  <c r="O666" i="8"/>
  <c r="R666" i="8" s="1"/>
  <c r="O665" i="8"/>
  <c r="R665" i="8" s="1"/>
  <c r="O664" i="8"/>
  <c r="R664" i="8" s="1"/>
  <c r="O663" i="8"/>
  <c r="R663" i="8" s="1"/>
  <c r="O662" i="8"/>
  <c r="R662" i="8" s="1"/>
  <c r="O661" i="8"/>
  <c r="R661" i="8" s="1"/>
  <c r="O660" i="8"/>
  <c r="R660" i="8" s="1"/>
  <c r="O659" i="8"/>
  <c r="R659" i="8" s="1"/>
  <c r="O658" i="8"/>
  <c r="R658" i="8" s="1"/>
  <c r="O657" i="8"/>
  <c r="R657" i="8" s="1"/>
  <c r="O656" i="8"/>
  <c r="R656" i="8" s="1"/>
  <c r="O655" i="8"/>
  <c r="R655" i="8" s="1"/>
  <c r="O654" i="8"/>
  <c r="R654" i="8" s="1"/>
  <c r="O653" i="8"/>
  <c r="R653" i="8" s="1"/>
  <c r="O652" i="8"/>
  <c r="R652" i="8" s="1"/>
  <c r="O651" i="8"/>
  <c r="R651" i="8" s="1"/>
  <c r="O650" i="8"/>
  <c r="R650" i="8" s="1"/>
  <c r="O649" i="8"/>
  <c r="R649" i="8" s="1"/>
  <c r="O648" i="8"/>
  <c r="R648" i="8" s="1"/>
  <c r="O647" i="8"/>
  <c r="R647" i="8" s="1"/>
  <c r="O646" i="8"/>
  <c r="R646" i="8" s="1"/>
  <c r="O645" i="8"/>
  <c r="R645" i="8" s="1"/>
  <c r="O644" i="8"/>
  <c r="R644" i="8" s="1"/>
  <c r="O643" i="8"/>
  <c r="R643" i="8" s="1"/>
  <c r="O642" i="8"/>
  <c r="R642" i="8" s="1"/>
  <c r="O641" i="8"/>
  <c r="R641" i="8" s="1"/>
  <c r="O640" i="8"/>
  <c r="R640" i="8" s="1"/>
  <c r="O639" i="8"/>
  <c r="R639" i="8" s="1"/>
  <c r="O638" i="8"/>
  <c r="R638" i="8" s="1"/>
  <c r="O637" i="8"/>
  <c r="R637" i="8" s="1"/>
  <c r="O636" i="8"/>
  <c r="R636" i="8" s="1"/>
  <c r="O635" i="8"/>
  <c r="R635" i="8" s="1"/>
  <c r="O634" i="8"/>
  <c r="R634" i="8" s="1"/>
  <c r="R633" i="8"/>
  <c r="R632" i="8"/>
  <c r="R631" i="8"/>
  <c r="R630" i="8"/>
  <c r="R629" i="8"/>
  <c r="R628" i="8"/>
  <c r="R627" i="8"/>
  <c r="R626" i="8"/>
  <c r="R625" i="8"/>
  <c r="R624" i="8"/>
  <c r="R623" i="8"/>
  <c r="R622" i="8"/>
  <c r="R621" i="8"/>
  <c r="R620" i="8"/>
  <c r="R619" i="8"/>
  <c r="R618" i="8"/>
  <c r="R617" i="8"/>
  <c r="R616" i="8"/>
  <c r="R615" i="8"/>
  <c r="R614" i="8"/>
  <c r="R613" i="8"/>
  <c r="O612" i="8"/>
  <c r="R612" i="8" s="1"/>
  <c r="O611" i="8"/>
  <c r="R611" i="8" s="1"/>
  <c r="O610" i="8"/>
  <c r="R610" i="8" s="1"/>
  <c r="O603" i="8"/>
  <c r="R603" i="8" s="1"/>
  <c r="O602" i="8"/>
  <c r="R602" i="8" s="1"/>
  <c r="O601" i="8"/>
  <c r="R601" i="8" s="1"/>
  <c r="O600" i="8"/>
  <c r="R600" i="8" s="1"/>
  <c r="O599" i="8"/>
  <c r="R599" i="8" s="1"/>
  <c r="O598" i="8"/>
  <c r="R598" i="8" s="1"/>
  <c r="O597" i="8"/>
  <c r="R597" i="8" s="1"/>
  <c r="O586" i="8"/>
  <c r="R586" i="8" s="1"/>
  <c r="O585" i="8"/>
  <c r="R585" i="8" s="1"/>
  <c r="O584" i="8"/>
  <c r="R584" i="8" s="1"/>
  <c r="O583" i="8"/>
  <c r="R583" i="8" s="1"/>
  <c r="O582" i="8"/>
  <c r="R582" i="8" s="1"/>
  <c r="O581" i="8"/>
  <c r="R581" i="8" s="1"/>
  <c r="O570" i="8"/>
  <c r="R570" i="8" s="1"/>
  <c r="O569" i="8"/>
  <c r="R569" i="8" s="1"/>
  <c r="O568" i="8"/>
  <c r="R568" i="8" s="1"/>
  <c r="O567" i="8"/>
  <c r="R567" i="8" s="1"/>
  <c r="O566" i="8"/>
  <c r="R566" i="8" s="1"/>
  <c r="O565" i="8"/>
  <c r="R565" i="8" s="1"/>
  <c r="O564" i="8"/>
  <c r="R564" i="8" s="1"/>
  <c r="O563" i="8"/>
  <c r="R563" i="8" s="1"/>
  <c r="O562" i="8"/>
  <c r="R562" i="8" s="1"/>
  <c r="O561" i="8"/>
  <c r="R561" i="8" s="1"/>
  <c r="O555" i="8"/>
  <c r="R555" i="8" s="1"/>
  <c r="O554" i="8"/>
  <c r="R554" i="8" s="1"/>
  <c r="O553" i="8"/>
  <c r="R553" i="8" s="1"/>
  <c r="O552" i="8"/>
  <c r="R552" i="8" s="1"/>
  <c r="O551" i="8"/>
  <c r="R551" i="8" s="1"/>
  <c r="O550" i="8"/>
  <c r="R550" i="8" s="1"/>
  <c r="O548" i="8"/>
  <c r="R548" i="8" s="1"/>
  <c r="O547" i="8"/>
  <c r="R547" i="8" s="1"/>
  <c r="O546" i="8"/>
  <c r="R546" i="8" s="1"/>
  <c r="O545" i="8"/>
  <c r="R545" i="8" s="1"/>
  <c r="O544" i="8"/>
  <c r="R544" i="8" s="1"/>
  <c r="O543" i="8"/>
  <c r="R543" i="8" s="1"/>
  <c r="O542" i="8"/>
  <c r="R542" i="8" s="1"/>
  <c r="O541" i="8"/>
  <c r="R541" i="8" s="1"/>
  <c r="O540" i="8"/>
  <c r="R540" i="8" s="1"/>
  <c r="O539" i="8"/>
  <c r="R539" i="8" s="1"/>
  <c r="O538" i="8"/>
  <c r="R538" i="8" s="1"/>
  <c r="O537" i="8"/>
  <c r="R537" i="8" s="1"/>
  <c r="O536" i="8"/>
  <c r="R536" i="8" s="1"/>
  <c r="O535" i="8"/>
  <c r="R535" i="8" s="1"/>
  <c r="O534" i="8"/>
  <c r="R534" i="8" s="1"/>
  <c r="O533" i="8"/>
  <c r="R533" i="8" s="1"/>
  <c r="O532" i="8"/>
  <c r="R532" i="8" s="1"/>
  <c r="O531" i="8"/>
  <c r="R531" i="8" s="1"/>
  <c r="O530" i="8"/>
  <c r="R530" i="8" s="1"/>
  <c r="O529" i="8"/>
  <c r="R529" i="8" s="1"/>
  <c r="O528" i="8"/>
  <c r="R528" i="8" s="1"/>
  <c r="O527" i="8"/>
  <c r="R527" i="8" s="1"/>
  <c r="O526" i="8"/>
  <c r="R526" i="8" s="1"/>
  <c r="O525" i="8"/>
  <c r="R525" i="8" s="1"/>
  <c r="O524" i="8"/>
  <c r="R524" i="8" s="1"/>
  <c r="O466" i="8"/>
  <c r="R466" i="8" s="1"/>
  <c r="O465" i="8"/>
  <c r="R465" i="8" s="1"/>
  <c r="O464" i="8"/>
  <c r="R464" i="8" s="1"/>
  <c r="O462" i="8"/>
  <c r="R462" i="8" s="1"/>
  <c r="O460" i="8"/>
  <c r="R460" i="8" s="1"/>
  <c r="O459" i="8"/>
  <c r="R459" i="8" s="1"/>
  <c r="O458" i="8"/>
  <c r="R458" i="8" s="1"/>
  <c r="O457" i="8"/>
  <c r="R457" i="8" s="1"/>
  <c r="O456" i="8"/>
  <c r="R456" i="8" s="1"/>
  <c r="O455" i="8"/>
  <c r="R455" i="8" s="1"/>
  <c r="O454" i="8"/>
  <c r="R454" i="8" s="1"/>
  <c r="O453" i="8"/>
  <c r="R453" i="8" s="1"/>
  <c r="O452" i="8"/>
  <c r="R452" i="8" s="1"/>
  <c r="O451" i="8"/>
  <c r="R451" i="8" s="1"/>
  <c r="O450" i="8"/>
  <c r="R450" i="8" s="1"/>
  <c r="O449" i="8"/>
  <c r="R449" i="8" s="1"/>
  <c r="O448" i="8"/>
  <c r="R448" i="8" s="1"/>
  <c r="O447" i="8"/>
  <c r="R447" i="8" s="1"/>
  <c r="O446" i="8"/>
  <c r="R446" i="8" s="1"/>
  <c r="O445" i="8"/>
  <c r="R445" i="8" s="1"/>
  <c r="O444" i="8"/>
  <c r="R444" i="8" s="1"/>
  <c r="O443" i="8"/>
  <c r="R443" i="8" s="1"/>
  <c r="O442" i="8"/>
  <c r="R442" i="8" s="1"/>
  <c r="O439" i="8"/>
  <c r="R439" i="8" s="1"/>
  <c r="O438" i="8"/>
  <c r="R438" i="8" s="1"/>
  <c r="O437" i="8"/>
  <c r="R437" i="8" s="1"/>
  <c r="O436" i="8"/>
  <c r="R436" i="8" s="1"/>
  <c r="O435" i="8"/>
  <c r="R435" i="8" s="1"/>
  <c r="O434" i="8"/>
  <c r="R434" i="8" s="1"/>
  <c r="O433" i="8"/>
  <c r="R433" i="8" s="1"/>
  <c r="O432" i="8"/>
  <c r="R432" i="8" s="1"/>
  <c r="R431" i="8"/>
  <c r="R430" i="8"/>
  <c r="R429" i="8"/>
  <c r="R428" i="8"/>
  <c r="R427" i="8"/>
  <c r="R426" i="8"/>
  <c r="R425" i="8"/>
  <c r="R424" i="8"/>
  <c r="R423" i="8"/>
  <c r="R422" i="8"/>
  <c r="R421" i="8"/>
  <c r="R420" i="8"/>
  <c r="R419" i="8"/>
  <c r="R418" i="8"/>
  <c r="R417" i="8"/>
  <c r="R416" i="8"/>
  <c r="O415" i="8"/>
  <c r="R415" i="8" s="1"/>
  <c r="O414" i="8"/>
  <c r="R414" i="8" s="1"/>
  <c r="O413" i="8"/>
  <c r="R413" i="8" s="1"/>
  <c r="O412" i="8"/>
  <c r="R412" i="8" s="1"/>
  <c r="O411" i="8"/>
  <c r="R411" i="8" s="1"/>
  <c r="O410" i="8"/>
  <c r="R410" i="8" s="1"/>
  <c r="O409" i="8"/>
  <c r="R409" i="8" s="1"/>
  <c r="R408" i="8"/>
  <c r="R407" i="8"/>
  <c r="O405" i="8"/>
  <c r="R405" i="8" s="1"/>
  <c r="O404" i="8"/>
  <c r="R404" i="8" s="1"/>
  <c r="O403" i="8"/>
  <c r="R403" i="8" s="1"/>
  <c r="R402" i="8"/>
  <c r="O401" i="8"/>
  <c r="R401" i="8" s="1"/>
  <c r="O400" i="8"/>
  <c r="R400" i="8" s="1"/>
  <c r="O399" i="8"/>
  <c r="R399" i="8" s="1"/>
  <c r="O398" i="8"/>
  <c r="R398" i="8" s="1"/>
  <c r="O397" i="8"/>
  <c r="R397" i="8" s="1"/>
  <c r="O396" i="8"/>
  <c r="R396" i="8" s="1"/>
  <c r="O395" i="8"/>
  <c r="R395" i="8" s="1"/>
  <c r="O394" i="8"/>
  <c r="R394" i="8" s="1"/>
  <c r="O393" i="8"/>
  <c r="R393" i="8" s="1"/>
  <c r="O392" i="8"/>
  <c r="R392" i="8" s="1"/>
  <c r="O385" i="8"/>
  <c r="R385" i="8" s="1"/>
  <c r="O384" i="8"/>
  <c r="R384" i="8" s="1"/>
  <c r="O383" i="8"/>
  <c r="R383" i="8" s="1"/>
  <c r="O382" i="8"/>
  <c r="R382" i="8" s="1"/>
  <c r="O381" i="8"/>
  <c r="R381" i="8" s="1"/>
  <c r="O380" i="8"/>
  <c r="R380" i="8" s="1"/>
  <c r="O379" i="8"/>
  <c r="R379" i="8" s="1"/>
  <c r="O378" i="8"/>
  <c r="R378" i="8" s="1"/>
  <c r="O377" i="8"/>
  <c r="R377" i="8" s="1"/>
  <c r="O376" i="8"/>
  <c r="R376" i="8" s="1"/>
  <c r="O375" i="8"/>
  <c r="R375" i="8" s="1"/>
  <c r="O370" i="8"/>
  <c r="R370" i="8" s="1"/>
  <c r="O369" i="8"/>
  <c r="R369" i="8" s="1"/>
  <c r="O368" i="8"/>
  <c r="R368" i="8" s="1"/>
  <c r="O367" i="8"/>
  <c r="R367" i="8" s="1"/>
  <c r="O366" i="8"/>
  <c r="R366" i="8" s="1"/>
  <c r="O365" i="8"/>
  <c r="R365" i="8" s="1"/>
  <c r="O364" i="8"/>
  <c r="R364" i="8" s="1"/>
  <c r="O363" i="8"/>
  <c r="R363" i="8" s="1"/>
  <c r="O362" i="8"/>
  <c r="R362" i="8" s="1"/>
  <c r="O361" i="8"/>
  <c r="R361" i="8" s="1"/>
  <c r="O360" i="8"/>
  <c r="R360" i="8" s="1"/>
  <c r="O359" i="8"/>
  <c r="R359" i="8" s="1"/>
  <c r="O358" i="8"/>
  <c r="R358" i="8" s="1"/>
  <c r="O357" i="8"/>
  <c r="R357" i="8" s="1"/>
  <c r="O353" i="8"/>
  <c r="R353" i="8" s="1"/>
  <c r="O352" i="8"/>
  <c r="R352" i="8" s="1"/>
  <c r="O351" i="8"/>
  <c r="R351" i="8" s="1"/>
  <c r="O350" i="8"/>
  <c r="R350" i="8" s="1"/>
  <c r="O349" i="8"/>
  <c r="R349" i="8" s="1"/>
  <c r="O348" i="8"/>
  <c r="R348" i="8" s="1"/>
  <c r="O347" i="8"/>
  <c r="R347" i="8" s="1"/>
  <c r="O346" i="8"/>
  <c r="R346" i="8" s="1"/>
  <c r="O345" i="8"/>
  <c r="R345" i="8" s="1"/>
  <c r="O344" i="8"/>
  <c r="R344" i="8" s="1"/>
  <c r="O343" i="8"/>
  <c r="R343" i="8" s="1"/>
  <c r="O342" i="8"/>
  <c r="R342" i="8" s="1"/>
  <c r="O341" i="8"/>
  <c r="R341" i="8" s="1"/>
  <c r="O340" i="8"/>
  <c r="R340" i="8" s="1"/>
  <c r="O339" i="8"/>
  <c r="R339" i="8" s="1"/>
  <c r="O338" i="8"/>
  <c r="R338" i="8" s="1"/>
  <c r="O337" i="8"/>
  <c r="R337" i="8" s="1"/>
  <c r="O336" i="8"/>
  <c r="R336" i="8" s="1"/>
  <c r="O335" i="8"/>
  <c r="R335" i="8" s="1"/>
  <c r="O334" i="8"/>
  <c r="R334" i="8" s="1"/>
  <c r="O333" i="8"/>
  <c r="R333" i="8" s="1"/>
  <c r="O332" i="8"/>
  <c r="R332" i="8" s="1"/>
  <c r="O331" i="8"/>
  <c r="R331" i="8" s="1"/>
  <c r="O330" i="8"/>
  <c r="R330" i="8" s="1"/>
  <c r="O329" i="8"/>
  <c r="R329" i="8" s="1"/>
  <c r="O328" i="8"/>
  <c r="R328" i="8" s="1"/>
  <c r="O327" i="8"/>
  <c r="R327" i="8" s="1"/>
  <c r="O325" i="8"/>
  <c r="R325" i="8" s="1"/>
  <c r="O324" i="8"/>
  <c r="R324" i="8" s="1"/>
  <c r="O323" i="8"/>
  <c r="R323" i="8" s="1"/>
  <c r="O322" i="8"/>
  <c r="R322" i="8" s="1"/>
  <c r="O321" i="8"/>
  <c r="R321" i="8" s="1"/>
  <c r="O320" i="8"/>
  <c r="R320" i="8" s="1"/>
  <c r="O319" i="8"/>
  <c r="R319" i="8" s="1"/>
  <c r="O318" i="8"/>
  <c r="R318" i="8" s="1"/>
  <c r="O317" i="8"/>
  <c r="R317" i="8" s="1"/>
  <c r="O316" i="8"/>
  <c r="R316" i="8" s="1"/>
  <c r="O315" i="8"/>
  <c r="R315" i="8" s="1"/>
  <c r="O314" i="8"/>
  <c r="R314" i="8" s="1"/>
  <c r="O313" i="8"/>
  <c r="R313" i="8" s="1"/>
  <c r="O312" i="8"/>
  <c r="R312" i="8" s="1"/>
  <c r="O311" i="8"/>
  <c r="R311" i="8" s="1"/>
  <c r="O310" i="8"/>
  <c r="R310" i="8" s="1"/>
  <c r="Y90" i="7" l="1"/>
  <c r="X90" i="7"/>
  <c r="W90" i="7"/>
  <c r="Y89" i="7"/>
  <c r="X89" i="7"/>
  <c r="W89" i="7"/>
  <c r="Y88" i="7"/>
  <c r="X88" i="7"/>
  <c r="W88" i="7"/>
  <c r="Y87" i="7"/>
  <c r="X87" i="7"/>
  <c r="W87" i="7"/>
  <c r="Y86" i="7"/>
  <c r="X86" i="7"/>
  <c r="W86" i="7"/>
  <c r="Y85" i="7"/>
  <c r="X85" i="7"/>
  <c r="W85" i="7"/>
  <c r="Y84" i="7"/>
  <c r="X84" i="7"/>
  <c r="W84" i="7"/>
  <c r="Y83" i="7"/>
  <c r="X83" i="7"/>
  <c r="W83" i="7"/>
  <c r="Y82" i="7"/>
  <c r="X82" i="7"/>
  <c r="W82" i="7"/>
  <c r="Y81" i="7"/>
  <c r="X81" i="7"/>
  <c r="W81" i="7"/>
  <c r="Y80" i="7"/>
  <c r="X80" i="7"/>
  <c r="W80" i="7"/>
  <c r="Y79" i="7"/>
  <c r="X79" i="7"/>
  <c r="W79" i="7"/>
  <c r="Y78" i="7"/>
  <c r="X78" i="7"/>
  <c r="W78" i="7"/>
  <c r="Y77" i="7"/>
  <c r="X77" i="7"/>
  <c r="W77" i="7"/>
  <c r="Y76" i="7"/>
  <c r="X76" i="7"/>
  <c r="W76" i="7"/>
  <c r="Y75" i="7"/>
  <c r="X75" i="7"/>
  <c r="W75" i="7"/>
  <c r="Y74" i="7"/>
  <c r="X74" i="7"/>
  <c r="W74" i="7"/>
  <c r="Y73" i="7"/>
  <c r="X73" i="7"/>
  <c r="W73" i="7"/>
  <c r="Y72" i="7"/>
  <c r="X72" i="7"/>
  <c r="W72" i="7"/>
  <c r="Y71" i="7"/>
  <c r="X71" i="7"/>
  <c r="W71" i="7"/>
  <c r="Y70" i="7"/>
  <c r="X70" i="7"/>
  <c r="W70" i="7"/>
  <c r="Y69" i="7"/>
  <c r="X69" i="7"/>
  <c r="W69" i="7"/>
  <c r="Y68" i="7"/>
  <c r="X68" i="7"/>
  <c r="W68" i="7"/>
  <c r="Y67" i="7"/>
  <c r="X67" i="7"/>
  <c r="W67" i="7"/>
  <c r="Y66" i="7"/>
  <c r="X66" i="7"/>
  <c r="W66" i="7"/>
  <c r="Y65" i="7"/>
  <c r="X65" i="7"/>
  <c r="W65" i="7"/>
  <c r="Y64" i="7"/>
  <c r="X64" i="7"/>
  <c r="W64" i="7"/>
  <c r="Y63" i="7"/>
  <c r="X63" i="7"/>
  <c r="W63" i="7"/>
  <c r="Y62" i="7"/>
  <c r="X62" i="7"/>
  <c r="W62" i="7"/>
  <c r="Y61" i="7"/>
  <c r="X61" i="7"/>
  <c r="W61" i="7"/>
  <c r="Y60" i="7"/>
  <c r="X60" i="7"/>
  <c r="W60" i="7"/>
  <c r="Y59" i="7"/>
  <c r="X59" i="7"/>
  <c r="W59" i="7"/>
  <c r="Y58" i="7"/>
  <c r="X58" i="7"/>
  <c r="W58" i="7"/>
  <c r="Y57" i="7"/>
  <c r="X57" i="7"/>
  <c r="W57" i="7"/>
  <c r="Y56" i="7"/>
  <c r="X56" i="7"/>
  <c r="W56" i="7"/>
  <c r="Y55" i="7"/>
  <c r="X55" i="7"/>
  <c r="W55" i="7"/>
  <c r="Y54" i="7"/>
  <c r="X54" i="7"/>
  <c r="W54" i="7"/>
  <c r="Y53" i="7"/>
  <c r="X53" i="7"/>
  <c r="W53" i="7"/>
  <c r="Y52" i="7"/>
  <c r="X52" i="7"/>
  <c r="W52" i="7"/>
  <c r="Y51" i="7"/>
  <c r="X51" i="7"/>
  <c r="W51" i="7"/>
  <c r="Y50" i="7"/>
  <c r="X50" i="7"/>
  <c r="W50" i="7"/>
  <c r="Y49" i="7"/>
  <c r="X49" i="7"/>
  <c r="W49" i="7"/>
  <c r="Y48" i="7"/>
  <c r="X48" i="7"/>
  <c r="W48" i="7"/>
  <c r="Y47" i="7"/>
  <c r="X47" i="7"/>
  <c r="W47" i="7"/>
  <c r="Y46" i="7"/>
  <c r="X46" i="7"/>
  <c r="W46" i="7"/>
  <c r="Y45" i="7"/>
  <c r="X45" i="7"/>
  <c r="W45" i="7"/>
  <c r="Y44" i="7"/>
  <c r="X44" i="7"/>
  <c r="W44" i="7"/>
  <c r="Y43" i="7"/>
  <c r="X43" i="7"/>
  <c r="W43" i="7"/>
  <c r="Y42" i="7"/>
  <c r="X42" i="7"/>
  <c r="W42" i="7"/>
  <c r="Y41" i="7"/>
  <c r="X41" i="7"/>
  <c r="W41" i="7"/>
  <c r="Y40" i="7"/>
  <c r="X40" i="7"/>
  <c r="W40" i="7"/>
  <c r="Y39" i="7"/>
  <c r="X39" i="7"/>
  <c r="W39" i="7"/>
  <c r="Y38" i="7"/>
  <c r="X38" i="7"/>
  <c r="W38" i="7"/>
  <c r="Y37" i="7"/>
  <c r="X37" i="7"/>
  <c r="W37" i="7"/>
  <c r="Y36" i="7"/>
  <c r="X36" i="7"/>
  <c r="W36" i="7"/>
  <c r="Y35" i="7"/>
  <c r="X35" i="7"/>
  <c r="W35" i="7"/>
  <c r="Y34" i="7"/>
  <c r="X34" i="7"/>
  <c r="W34" i="7"/>
  <c r="Y33" i="7"/>
  <c r="X33" i="7"/>
  <c r="W33" i="7"/>
  <c r="Y32" i="7"/>
  <c r="X32" i="7"/>
  <c r="W32" i="7"/>
  <c r="Y31" i="7"/>
  <c r="X31" i="7"/>
  <c r="W31" i="7"/>
  <c r="Y30" i="7"/>
  <c r="X30" i="7"/>
  <c r="W30" i="7"/>
  <c r="Y29" i="7"/>
  <c r="X29" i="7"/>
  <c r="W29" i="7"/>
  <c r="Y28" i="7"/>
  <c r="X28" i="7"/>
  <c r="W28" i="7"/>
  <c r="Y27" i="7"/>
  <c r="X27" i="7"/>
  <c r="W27" i="7"/>
  <c r="Y26" i="7"/>
  <c r="X26" i="7"/>
  <c r="W26" i="7"/>
  <c r="Y25" i="7"/>
  <c r="X25" i="7"/>
  <c r="W25" i="7"/>
  <c r="Y24" i="7"/>
  <c r="X24" i="7"/>
  <c r="W24" i="7"/>
  <c r="Y23" i="7"/>
  <c r="X23" i="7"/>
  <c r="W23" i="7"/>
  <c r="Y22" i="7"/>
  <c r="X22" i="7"/>
  <c r="W22" i="7"/>
  <c r="Y21" i="7"/>
  <c r="X21" i="7"/>
  <c r="W21" i="7"/>
  <c r="Y20" i="7"/>
  <c r="X20" i="7"/>
  <c r="W20" i="7"/>
  <c r="Y19" i="7"/>
  <c r="X19" i="7"/>
  <c r="W19" i="7"/>
  <c r="Y18" i="7"/>
  <c r="X18" i="7"/>
  <c r="W18" i="7"/>
  <c r="Y17" i="7"/>
  <c r="X17" i="7"/>
  <c r="W17" i="7"/>
  <c r="Y16" i="7"/>
  <c r="X16" i="7"/>
  <c r="W16" i="7"/>
  <c r="Y15" i="7"/>
  <c r="X15" i="7"/>
  <c r="W15" i="7"/>
  <c r="Y14" i="7"/>
  <c r="X14" i="7"/>
  <c r="W14" i="7"/>
  <c r="Y13" i="7"/>
  <c r="X13" i="7"/>
  <c r="W13" i="7"/>
  <c r="Y12" i="7"/>
  <c r="X12" i="7"/>
  <c r="W12" i="7"/>
  <c r="Y11" i="7"/>
  <c r="X11" i="7"/>
  <c r="W11" i="7"/>
  <c r="Y10" i="7"/>
  <c r="X10" i="7"/>
  <c r="W10" i="7"/>
  <c r="Y9" i="7"/>
  <c r="X9" i="7"/>
  <c r="W9" i="7"/>
  <c r="Y8" i="7"/>
  <c r="X8" i="7"/>
  <c r="W8" i="7"/>
  <c r="Y7" i="7"/>
  <c r="X7" i="7"/>
  <c r="W7" i="7"/>
  <c r="Y6" i="7"/>
  <c r="X6" i="7"/>
  <c r="W6" i="7"/>
  <c r="N93" i="7"/>
  <c r="X93" i="7" s="1"/>
  <c r="N92" i="7"/>
  <c r="Q92" i="7" s="1"/>
  <c r="N5" i="7"/>
  <c r="Q5" i="7" s="1"/>
  <c r="J22" i="8"/>
  <c r="M22" i="8" s="1"/>
  <c r="O22" i="8"/>
  <c r="R22" i="8" s="1"/>
  <c r="Z1039" i="8"/>
  <c r="Y1039" i="8"/>
  <c r="X1039" i="8"/>
  <c r="Z1038" i="8"/>
  <c r="Y1038" i="8"/>
  <c r="X1038" i="8"/>
  <c r="Z1037" i="8"/>
  <c r="Y1037" i="8"/>
  <c r="X1037" i="8"/>
  <c r="Z1036" i="8"/>
  <c r="Y1036" i="8"/>
  <c r="X1036" i="8"/>
  <c r="Z1035" i="8"/>
  <c r="Y1035" i="8"/>
  <c r="X1035" i="8"/>
  <c r="Z1034" i="8"/>
  <c r="Y1034" i="8"/>
  <c r="X1034" i="8"/>
  <c r="Z1033" i="8"/>
  <c r="Y1033" i="8"/>
  <c r="X1033" i="8"/>
  <c r="Z1032" i="8"/>
  <c r="Y1032" i="8"/>
  <c r="X1032" i="8"/>
  <c r="Z1031" i="8"/>
  <c r="Y1031" i="8"/>
  <c r="X1031" i="8"/>
  <c r="Z1030" i="8"/>
  <c r="Y1030" i="8"/>
  <c r="X1030" i="8"/>
  <c r="Z1029" i="8"/>
  <c r="Y1029" i="8"/>
  <c r="X1029" i="8"/>
  <c r="Z1028" i="8"/>
  <c r="Y1028" i="8"/>
  <c r="X1028" i="8"/>
  <c r="Z1027" i="8"/>
  <c r="Y1027" i="8"/>
  <c r="X1027" i="8"/>
  <c r="Z1026" i="8"/>
  <c r="Y1026" i="8"/>
  <c r="X1026" i="8"/>
  <c r="Z1025" i="8"/>
  <c r="Y1025" i="8"/>
  <c r="X1025" i="8"/>
  <c r="Z1024" i="8"/>
  <c r="Y1024" i="8"/>
  <c r="X1024" i="8"/>
  <c r="Z1023" i="8"/>
  <c r="Y1023" i="8"/>
  <c r="X1023" i="8"/>
  <c r="Z1022" i="8"/>
  <c r="Y1022" i="8"/>
  <c r="X1022" i="8"/>
  <c r="Z1021" i="8"/>
  <c r="Y1021" i="8"/>
  <c r="X1021" i="8"/>
  <c r="Z1020" i="8"/>
  <c r="Y1020" i="8"/>
  <c r="X1020" i="8"/>
  <c r="Z1019" i="8"/>
  <c r="Y1019" i="8"/>
  <c r="X1019" i="8"/>
  <c r="Z1014" i="8"/>
  <c r="Y1014" i="8"/>
  <c r="X1014" i="8"/>
  <c r="Z1013" i="8"/>
  <c r="Y1013" i="8"/>
  <c r="X1013" i="8"/>
  <c r="Z1012" i="8"/>
  <c r="Y1012" i="8"/>
  <c r="X1012" i="8"/>
  <c r="Z1011" i="8"/>
  <c r="Y1011" i="8"/>
  <c r="X1011" i="8"/>
  <c r="Z1009" i="8"/>
  <c r="Y1009" i="8"/>
  <c r="X1009" i="8"/>
  <c r="Z1008" i="8"/>
  <c r="Y1008" i="8"/>
  <c r="X1008" i="8"/>
  <c r="Z1007" i="8"/>
  <c r="Y1007" i="8"/>
  <c r="X1007" i="8"/>
  <c r="Z1006" i="8"/>
  <c r="Y1006" i="8"/>
  <c r="X1006" i="8"/>
  <c r="Z1005" i="8"/>
  <c r="Y1005" i="8"/>
  <c r="X1005" i="8"/>
  <c r="Z1004" i="8"/>
  <c r="Y1004" i="8"/>
  <c r="X1004" i="8"/>
  <c r="Z1003" i="8"/>
  <c r="Y1003" i="8"/>
  <c r="X1003" i="8"/>
  <c r="Z1002" i="8"/>
  <c r="Y1002" i="8"/>
  <c r="X1002" i="8"/>
  <c r="Z1001" i="8"/>
  <c r="Y1001" i="8"/>
  <c r="X1001" i="8"/>
  <c r="Z1000" i="8"/>
  <c r="Y1000" i="8"/>
  <c r="X1000" i="8"/>
  <c r="Z999" i="8"/>
  <c r="Y999" i="8"/>
  <c r="X999" i="8"/>
  <c r="Z998" i="8"/>
  <c r="Y998" i="8"/>
  <c r="X998" i="8"/>
  <c r="Z997" i="8"/>
  <c r="Y997" i="8"/>
  <c r="X997" i="8"/>
  <c r="Z996" i="8"/>
  <c r="Y996" i="8"/>
  <c r="X996" i="8"/>
  <c r="Z995" i="8"/>
  <c r="Y995" i="8"/>
  <c r="X995" i="8"/>
  <c r="Z993" i="8"/>
  <c r="Y993" i="8"/>
  <c r="X993" i="8"/>
  <c r="Z992" i="8"/>
  <c r="Y992" i="8"/>
  <c r="X992" i="8"/>
  <c r="Z991" i="8"/>
  <c r="Y991" i="8"/>
  <c r="X991" i="8"/>
  <c r="Z990" i="8"/>
  <c r="Y990" i="8"/>
  <c r="X990" i="8"/>
  <c r="Z989" i="8"/>
  <c r="Y989" i="8"/>
  <c r="X989" i="8"/>
  <c r="Z988" i="8"/>
  <c r="Y988" i="8"/>
  <c r="X988" i="8"/>
  <c r="Z987" i="8"/>
  <c r="Y987" i="8"/>
  <c r="X987" i="8"/>
  <c r="Z986" i="8"/>
  <c r="Y986" i="8"/>
  <c r="X986" i="8"/>
  <c r="Z985" i="8"/>
  <c r="Y985" i="8"/>
  <c r="X985" i="8"/>
  <c r="Z984" i="8"/>
  <c r="Y984" i="8"/>
  <c r="X984" i="8"/>
  <c r="Z983" i="8"/>
  <c r="Y983" i="8"/>
  <c r="X983" i="8"/>
  <c r="Z866" i="8"/>
  <c r="Y866" i="8"/>
  <c r="X866" i="8"/>
  <c r="Z865" i="8"/>
  <c r="Y865" i="8"/>
  <c r="X865" i="8"/>
  <c r="Z864" i="8"/>
  <c r="Y864" i="8"/>
  <c r="X864" i="8"/>
  <c r="Z863" i="8"/>
  <c r="Y863" i="8"/>
  <c r="X863" i="8"/>
  <c r="Z862" i="8"/>
  <c r="Y862" i="8"/>
  <c r="X862" i="8"/>
  <c r="Z861" i="8"/>
  <c r="Y861" i="8"/>
  <c r="X861" i="8"/>
  <c r="Z860" i="8"/>
  <c r="Y860" i="8"/>
  <c r="X860" i="8"/>
  <c r="Z859" i="8"/>
  <c r="Y859" i="8"/>
  <c r="X859" i="8"/>
  <c r="Z858" i="8"/>
  <c r="Y858" i="8"/>
  <c r="X858" i="8"/>
  <c r="Z857" i="8"/>
  <c r="Y857" i="8"/>
  <c r="X857" i="8"/>
  <c r="Z856" i="8"/>
  <c r="Y856" i="8"/>
  <c r="X856" i="8"/>
  <c r="Z855" i="8"/>
  <c r="Y855" i="8"/>
  <c r="X855" i="8"/>
  <c r="Z854" i="8"/>
  <c r="Y854" i="8"/>
  <c r="X854" i="8"/>
  <c r="Z853" i="8"/>
  <c r="Y853" i="8"/>
  <c r="X853" i="8"/>
  <c r="Z852" i="8"/>
  <c r="Y852" i="8"/>
  <c r="X852" i="8"/>
  <c r="Z851" i="8"/>
  <c r="Y851" i="8"/>
  <c r="X851" i="8"/>
  <c r="Z850" i="8"/>
  <c r="Y850" i="8"/>
  <c r="X850" i="8"/>
  <c r="Z849" i="8"/>
  <c r="Y849" i="8"/>
  <c r="X849" i="8"/>
  <c r="Z848" i="8"/>
  <c r="Y848" i="8"/>
  <c r="X848" i="8"/>
  <c r="Z847" i="8"/>
  <c r="Y847" i="8"/>
  <c r="X847" i="8"/>
  <c r="Z846" i="8"/>
  <c r="Y846" i="8"/>
  <c r="X846" i="8"/>
  <c r="Z845" i="8"/>
  <c r="Y845" i="8"/>
  <c r="X845" i="8"/>
  <c r="Z844" i="8"/>
  <c r="Y844" i="8"/>
  <c r="X844" i="8"/>
  <c r="Z843" i="8"/>
  <c r="Y843" i="8"/>
  <c r="X843" i="8"/>
  <c r="Z842" i="8"/>
  <c r="Y842" i="8"/>
  <c r="X842" i="8"/>
  <c r="Z841" i="8"/>
  <c r="Y841" i="8"/>
  <c r="X841" i="8"/>
  <c r="Z840" i="8"/>
  <c r="Y840" i="8"/>
  <c r="X840" i="8"/>
  <c r="Z839" i="8"/>
  <c r="Y839" i="8"/>
  <c r="X839" i="8"/>
  <c r="Z838" i="8"/>
  <c r="Y838" i="8"/>
  <c r="X838" i="8"/>
  <c r="Z837" i="8"/>
  <c r="Y837" i="8"/>
  <c r="X837" i="8"/>
  <c r="Z836" i="8"/>
  <c r="Y836" i="8"/>
  <c r="X836" i="8"/>
  <c r="Z835" i="8"/>
  <c r="Y835" i="8"/>
  <c r="X835" i="8"/>
  <c r="Z834" i="8"/>
  <c r="Y834" i="8"/>
  <c r="X834" i="8"/>
  <c r="Z833" i="8"/>
  <c r="Y833" i="8"/>
  <c r="X833" i="8"/>
  <c r="Z832" i="8"/>
  <c r="Y832" i="8"/>
  <c r="X832" i="8"/>
  <c r="Z831" i="8"/>
  <c r="Y831" i="8"/>
  <c r="X831" i="8"/>
  <c r="Z830" i="8"/>
  <c r="Y830" i="8"/>
  <c r="X830" i="8"/>
  <c r="Z829" i="8"/>
  <c r="Y829" i="8"/>
  <c r="X829" i="8"/>
  <c r="Z828" i="8"/>
  <c r="Y828" i="8"/>
  <c r="X828" i="8"/>
  <c r="Z827" i="8"/>
  <c r="Y827" i="8"/>
  <c r="X827" i="8"/>
  <c r="Z826" i="8"/>
  <c r="Y826" i="8"/>
  <c r="X826" i="8"/>
  <c r="Z825" i="8"/>
  <c r="Y825" i="8"/>
  <c r="X825" i="8"/>
  <c r="Z824" i="8"/>
  <c r="Y824" i="8"/>
  <c r="X824" i="8"/>
  <c r="Z823" i="8"/>
  <c r="Y823" i="8"/>
  <c r="X823" i="8"/>
  <c r="Z822" i="8"/>
  <c r="Y822" i="8"/>
  <c r="X822" i="8"/>
  <c r="Z821" i="8"/>
  <c r="Y821" i="8"/>
  <c r="X821" i="8"/>
  <c r="Z820" i="8"/>
  <c r="Y820" i="8"/>
  <c r="X820" i="8"/>
  <c r="Z819" i="8"/>
  <c r="Y819" i="8"/>
  <c r="X819" i="8"/>
  <c r="Z818" i="8"/>
  <c r="Y818" i="8"/>
  <c r="X818" i="8"/>
  <c r="Z817" i="8"/>
  <c r="Y817" i="8"/>
  <c r="X817" i="8"/>
  <c r="Z816" i="8"/>
  <c r="Y816" i="8"/>
  <c r="X816" i="8"/>
  <c r="Z815" i="8"/>
  <c r="Y815" i="8"/>
  <c r="X815" i="8"/>
  <c r="Z814" i="8"/>
  <c r="Y814" i="8"/>
  <c r="X814" i="8"/>
  <c r="Z813" i="8"/>
  <c r="Y813" i="8"/>
  <c r="X813" i="8"/>
  <c r="Z812" i="8"/>
  <c r="Y812" i="8"/>
  <c r="X812" i="8"/>
  <c r="Z811" i="8"/>
  <c r="Y811" i="8"/>
  <c r="X811" i="8"/>
  <c r="Z810" i="8"/>
  <c r="Y810" i="8"/>
  <c r="X810" i="8"/>
  <c r="Z809" i="8"/>
  <c r="Y809" i="8"/>
  <c r="X809" i="8"/>
  <c r="Z808" i="8"/>
  <c r="Y808" i="8"/>
  <c r="X808" i="8"/>
  <c r="Z807" i="8"/>
  <c r="Y807" i="8"/>
  <c r="X807" i="8"/>
  <c r="Z806" i="8"/>
  <c r="Y806" i="8"/>
  <c r="X806" i="8"/>
  <c r="Z805" i="8"/>
  <c r="Y805" i="8"/>
  <c r="X805" i="8"/>
  <c r="Z804" i="8"/>
  <c r="Y804" i="8"/>
  <c r="X804" i="8"/>
  <c r="Z803" i="8"/>
  <c r="Y803" i="8"/>
  <c r="X803" i="8"/>
  <c r="Z802" i="8"/>
  <c r="Y802" i="8"/>
  <c r="X802" i="8"/>
  <c r="Z801" i="8"/>
  <c r="Y801" i="8"/>
  <c r="X801" i="8"/>
  <c r="Z800" i="8"/>
  <c r="Y800" i="8"/>
  <c r="X800" i="8"/>
  <c r="Z799" i="8"/>
  <c r="Y799" i="8"/>
  <c r="X799" i="8"/>
  <c r="Z798" i="8"/>
  <c r="Y798" i="8"/>
  <c r="X798" i="8"/>
  <c r="Z797" i="8"/>
  <c r="Y797" i="8"/>
  <c r="X797" i="8"/>
  <c r="Z796" i="8"/>
  <c r="Y796" i="8"/>
  <c r="X796" i="8"/>
  <c r="Z795" i="8"/>
  <c r="Y795" i="8"/>
  <c r="X795" i="8"/>
  <c r="Z794" i="8"/>
  <c r="Y794" i="8"/>
  <c r="X794" i="8"/>
  <c r="Z793" i="8"/>
  <c r="Y793" i="8"/>
  <c r="X793" i="8"/>
  <c r="Z792" i="8"/>
  <c r="Y792" i="8"/>
  <c r="X792" i="8"/>
  <c r="Z791" i="8"/>
  <c r="Y791" i="8"/>
  <c r="X791" i="8"/>
  <c r="Z790" i="8"/>
  <c r="Y790" i="8"/>
  <c r="X790" i="8"/>
  <c r="Z789" i="8"/>
  <c r="Y789" i="8"/>
  <c r="X789" i="8"/>
  <c r="Z788" i="8"/>
  <c r="Y788" i="8"/>
  <c r="X788" i="8"/>
  <c r="Z787" i="8"/>
  <c r="Y787" i="8"/>
  <c r="X787" i="8"/>
  <c r="Z786" i="8"/>
  <c r="Y786" i="8"/>
  <c r="X786" i="8"/>
  <c r="Z785" i="8"/>
  <c r="Y785" i="8"/>
  <c r="X785" i="8"/>
  <c r="Z784" i="8"/>
  <c r="Y784" i="8"/>
  <c r="X784" i="8"/>
  <c r="Z783" i="8"/>
  <c r="Y783" i="8"/>
  <c r="X783" i="8"/>
  <c r="Z782" i="8"/>
  <c r="Y782" i="8"/>
  <c r="X782" i="8"/>
  <c r="Z780" i="8"/>
  <c r="Y780" i="8"/>
  <c r="X780" i="8"/>
  <c r="Z779" i="8"/>
  <c r="Y779" i="8"/>
  <c r="X779" i="8"/>
  <c r="Z778" i="8"/>
  <c r="Y778" i="8"/>
  <c r="X778" i="8"/>
  <c r="Z777" i="8"/>
  <c r="Y777" i="8"/>
  <c r="X777" i="8"/>
  <c r="Z776" i="8"/>
  <c r="Y776" i="8"/>
  <c r="X776" i="8"/>
  <c r="Z775" i="8"/>
  <c r="Y775" i="8"/>
  <c r="X775" i="8"/>
  <c r="Z774" i="8"/>
  <c r="Y774" i="8"/>
  <c r="X774" i="8"/>
  <c r="Z773" i="8"/>
  <c r="Y773" i="8"/>
  <c r="X773" i="8"/>
  <c r="Z772" i="8"/>
  <c r="Y772" i="8"/>
  <c r="X772" i="8"/>
  <c r="Z771" i="8"/>
  <c r="Y771" i="8"/>
  <c r="X771" i="8"/>
  <c r="Z770" i="8"/>
  <c r="Y770" i="8"/>
  <c r="X770" i="8"/>
  <c r="Z769" i="8"/>
  <c r="Y769" i="8"/>
  <c r="X769" i="8"/>
  <c r="Z768" i="8"/>
  <c r="Y768" i="8"/>
  <c r="X768" i="8"/>
  <c r="Z767" i="8"/>
  <c r="Y767" i="8"/>
  <c r="X767" i="8"/>
  <c r="Z766" i="8"/>
  <c r="Y766" i="8"/>
  <c r="X766" i="8"/>
  <c r="Z765" i="8"/>
  <c r="Y765" i="8"/>
  <c r="X765" i="8"/>
  <c r="Z764" i="8"/>
  <c r="Y764" i="8"/>
  <c r="X764" i="8"/>
  <c r="Z763" i="8"/>
  <c r="Y763" i="8"/>
  <c r="X763" i="8"/>
  <c r="Z762" i="8"/>
  <c r="Y762" i="8"/>
  <c r="X762" i="8"/>
  <c r="Z761" i="8"/>
  <c r="Y761" i="8"/>
  <c r="X761" i="8"/>
  <c r="Z760" i="8"/>
  <c r="Y760" i="8"/>
  <c r="X760" i="8"/>
  <c r="Z759" i="8"/>
  <c r="Y759" i="8"/>
  <c r="X759" i="8"/>
  <c r="Z758" i="8"/>
  <c r="Y758" i="8"/>
  <c r="X758" i="8"/>
  <c r="Z757" i="8"/>
  <c r="Y757" i="8"/>
  <c r="X757" i="8"/>
  <c r="Z756" i="8"/>
  <c r="Y756" i="8"/>
  <c r="X756" i="8"/>
  <c r="Z755" i="8"/>
  <c r="Y755" i="8"/>
  <c r="X755" i="8"/>
  <c r="Z754" i="8"/>
  <c r="Y754" i="8"/>
  <c r="X754" i="8"/>
  <c r="Z753" i="8"/>
  <c r="Y753" i="8"/>
  <c r="X753" i="8"/>
  <c r="Z752" i="8"/>
  <c r="Y752" i="8"/>
  <c r="X752" i="8"/>
  <c r="Z751" i="8"/>
  <c r="Y751" i="8"/>
  <c r="X751" i="8"/>
  <c r="Z750" i="8"/>
  <c r="Y750" i="8"/>
  <c r="X750" i="8"/>
  <c r="Z749" i="8"/>
  <c r="Y749" i="8"/>
  <c r="X749" i="8"/>
  <c r="Z748" i="8"/>
  <c r="Y748" i="8"/>
  <c r="X748" i="8"/>
  <c r="Z747" i="8"/>
  <c r="Y747" i="8"/>
  <c r="X747" i="8"/>
  <c r="Z746" i="8"/>
  <c r="Y746" i="8"/>
  <c r="X746" i="8"/>
  <c r="Z745" i="8"/>
  <c r="Y745" i="8"/>
  <c r="X745" i="8"/>
  <c r="Z744" i="8"/>
  <c r="Y744" i="8"/>
  <c r="X744" i="8"/>
  <c r="Z741" i="8"/>
  <c r="Y741" i="8"/>
  <c r="X741" i="8"/>
  <c r="Z740" i="8"/>
  <c r="Y740" i="8"/>
  <c r="X740" i="8"/>
  <c r="Z739" i="8"/>
  <c r="Y739" i="8"/>
  <c r="X739" i="8"/>
  <c r="Z738" i="8"/>
  <c r="Y738" i="8"/>
  <c r="X738" i="8"/>
  <c r="Z737" i="8"/>
  <c r="Y737" i="8"/>
  <c r="X737" i="8"/>
  <c r="Z736" i="8"/>
  <c r="Y736" i="8"/>
  <c r="X736" i="8"/>
  <c r="Z735" i="8"/>
  <c r="Y735" i="8"/>
  <c r="X735" i="8"/>
  <c r="Z734" i="8"/>
  <c r="Y734" i="8"/>
  <c r="X734" i="8"/>
  <c r="Z733" i="8"/>
  <c r="Y733" i="8"/>
  <c r="X733" i="8"/>
  <c r="Z732" i="8"/>
  <c r="Y732" i="8"/>
  <c r="X732" i="8"/>
  <c r="Z731" i="8"/>
  <c r="Y731" i="8"/>
  <c r="X731" i="8"/>
  <c r="Z730" i="8"/>
  <c r="Y730" i="8"/>
  <c r="X730" i="8"/>
  <c r="Z729" i="8"/>
  <c r="Y729" i="8"/>
  <c r="X729" i="8"/>
  <c r="Z728" i="8"/>
  <c r="Y728" i="8"/>
  <c r="X728" i="8"/>
  <c r="Z727" i="8"/>
  <c r="Y727" i="8"/>
  <c r="X727" i="8"/>
  <c r="Z726" i="8"/>
  <c r="Y726" i="8"/>
  <c r="X726" i="8"/>
  <c r="Z725" i="8"/>
  <c r="Y725" i="8"/>
  <c r="X725" i="8"/>
  <c r="Z724" i="8"/>
  <c r="Y724" i="8"/>
  <c r="X724" i="8"/>
  <c r="Z723" i="8"/>
  <c r="Y723" i="8"/>
  <c r="X723" i="8"/>
  <c r="Z722" i="8"/>
  <c r="Y722" i="8"/>
  <c r="X722" i="8"/>
  <c r="Z721" i="8"/>
  <c r="Y721" i="8"/>
  <c r="X721" i="8"/>
  <c r="Z720" i="8"/>
  <c r="Y720" i="8"/>
  <c r="X720" i="8"/>
  <c r="Z719" i="8"/>
  <c r="Y719" i="8"/>
  <c r="X719" i="8"/>
  <c r="Z718" i="8"/>
  <c r="Y718" i="8"/>
  <c r="X718" i="8"/>
  <c r="Z717" i="8"/>
  <c r="Y717" i="8"/>
  <c r="X717" i="8"/>
  <c r="Z716" i="8"/>
  <c r="Y716" i="8"/>
  <c r="X716" i="8"/>
  <c r="Z715" i="8"/>
  <c r="Y715" i="8"/>
  <c r="X715" i="8"/>
  <c r="Z714" i="8"/>
  <c r="Y714" i="8"/>
  <c r="X714" i="8"/>
  <c r="Z713" i="8"/>
  <c r="Y713" i="8"/>
  <c r="X713" i="8"/>
  <c r="Z712" i="8"/>
  <c r="Y712" i="8"/>
  <c r="X712" i="8"/>
  <c r="Z711" i="8"/>
  <c r="Y711" i="8"/>
  <c r="X711" i="8"/>
  <c r="Z710" i="8"/>
  <c r="Y710" i="8"/>
  <c r="X710" i="8"/>
  <c r="Z709" i="8"/>
  <c r="Y709" i="8"/>
  <c r="X709" i="8"/>
  <c r="Z708" i="8"/>
  <c r="Y708" i="8"/>
  <c r="X708" i="8"/>
  <c r="Z707" i="8"/>
  <c r="Y707" i="8"/>
  <c r="X707" i="8"/>
  <c r="Z706" i="8"/>
  <c r="Y706" i="8"/>
  <c r="X706" i="8"/>
  <c r="Z705" i="8"/>
  <c r="Y705" i="8"/>
  <c r="X705" i="8"/>
  <c r="Z704" i="8"/>
  <c r="Y704" i="8"/>
  <c r="X704" i="8"/>
  <c r="Z703" i="8"/>
  <c r="Y703" i="8"/>
  <c r="X703" i="8"/>
  <c r="Z702" i="8"/>
  <c r="Y702" i="8"/>
  <c r="X702" i="8"/>
  <c r="Z701" i="8"/>
  <c r="Y701" i="8"/>
  <c r="X701" i="8"/>
  <c r="Z700" i="8"/>
  <c r="Y700" i="8"/>
  <c r="X700" i="8"/>
  <c r="Z699" i="8"/>
  <c r="Y699" i="8"/>
  <c r="X699" i="8"/>
  <c r="Z698" i="8"/>
  <c r="Y698" i="8"/>
  <c r="X698" i="8"/>
  <c r="Z697" i="8"/>
  <c r="Y697" i="8"/>
  <c r="X697" i="8"/>
  <c r="Z696" i="8"/>
  <c r="Y696" i="8"/>
  <c r="X696" i="8"/>
  <c r="Z695" i="8"/>
  <c r="Y695" i="8"/>
  <c r="X695" i="8"/>
  <c r="Z694" i="8"/>
  <c r="Y694" i="8"/>
  <c r="X694" i="8"/>
  <c r="Z693" i="8"/>
  <c r="Y693" i="8"/>
  <c r="X693" i="8"/>
  <c r="Z692" i="8"/>
  <c r="Y692" i="8"/>
  <c r="X692" i="8"/>
  <c r="Z691" i="8"/>
  <c r="Y691" i="8"/>
  <c r="X691" i="8"/>
  <c r="Z689" i="8"/>
  <c r="Y689" i="8"/>
  <c r="X689" i="8"/>
  <c r="Z688" i="8"/>
  <c r="Y688" i="8"/>
  <c r="X688" i="8"/>
  <c r="Z687" i="8"/>
  <c r="Y687" i="8"/>
  <c r="X687" i="8"/>
  <c r="Z686" i="8"/>
  <c r="Y686" i="8"/>
  <c r="X686" i="8"/>
  <c r="Z685" i="8"/>
  <c r="Y685" i="8"/>
  <c r="X685" i="8"/>
  <c r="Z684" i="8"/>
  <c r="Y684" i="8"/>
  <c r="X684" i="8"/>
  <c r="Z683" i="8"/>
  <c r="Y683" i="8"/>
  <c r="X683" i="8"/>
  <c r="Z682" i="8"/>
  <c r="Y682" i="8"/>
  <c r="X682" i="8"/>
  <c r="Z681" i="8"/>
  <c r="Y681" i="8"/>
  <c r="X681" i="8"/>
  <c r="Z680" i="8"/>
  <c r="Y680" i="8"/>
  <c r="X680" i="8"/>
  <c r="Z679" i="8"/>
  <c r="Y679" i="8"/>
  <c r="X679" i="8"/>
  <c r="Z678" i="8"/>
  <c r="Y678" i="8"/>
  <c r="X678" i="8"/>
  <c r="Z677" i="8"/>
  <c r="Y677" i="8"/>
  <c r="X677" i="8"/>
  <c r="Z676" i="8"/>
  <c r="Y676" i="8"/>
  <c r="X676" i="8"/>
  <c r="Z675" i="8"/>
  <c r="Y675" i="8"/>
  <c r="X675" i="8"/>
  <c r="Z674" i="8"/>
  <c r="Y674" i="8"/>
  <c r="X674" i="8"/>
  <c r="Z673" i="8"/>
  <c r="Y673" i="8"/>
  <c r="X673" i="8"/>
  <c r="Z672" i="8"/>
  <c r="Y672" i="8"/>
  <c r="X672" i="8"/>
  <c r="Z671" i="8"/>
  <c r="Y671" i="8"/>
  <c r="X671" i="8"/>
  <c r="Z670" i="8"/>
  <c r="Y670" i="8"/>
  <c r="X670" i="8"/>
  <c r="Z669" i="8"/>
  <c r="Y669" i="8"/>
  <c r="X669" i="8"/>
  <c r="Z668" i="8"/>
  <c r="Y668" i="8"/>
  <c r="X668" i="8"/>
  <c r="Z667" i="8"/>
  <c r="Y667" i="8"/>
  <c r="X667" i="8"/>
  <c r="Z666" i="8"/>
  <c r="Y666" i="8"/>
  <c r="X666" i="8"/>
  <c r="Z665" i="8"/>
  <c r="Y665" i="8"/>
  <c r="X665" i="8"/>
  <c r="Z664" i="8"/>
  <c r="Y664" i="8"/>
  <c r="X664" i="8"/>
  <c r="Z663" i="8"/>
  <c r="Y663" i="8"/>
  <c r="X663" i="8"/>
  <c r="Z662" i="8"/>
  <c r="Y662" i="8"/>
  <c r="X662" i="8"/>
  <c r="Z661" i="8"/>
  <c r="Y661" i="8"/>
  <c r="X661" i="8"/>
  <c r="Z660" i="8"/>
  <c r="Y660" i="8"/>
  <c r="X660" i="8"/>
  <c r="Z659" i="8"/>
  <c r="Y659" i="8"/>
  <c r="X659" i="8"/>
  <c r="Z658" i="8"/>
  <c r="Y658" i="8"/>
  <c r="X658" i="8"/>
  <c r="Z657" i="8"/>
  <c r="Y657" i="8"/>
  <c r="X657" i="8"/>
  <c r="Z656" i="8"/>
  <c r="Y656" i="8"/>
  <c r="X656" i="8"/>
  <c r="Z655" i="8"/>
  <c r="Y655" i="8"/>
  <c r="X655" i="8"/>
  <c r="Z654" i="8"/>
  <c r="Y654" i="8"/>
  <c r="X654" i="8"/>
  <c r="Z653" i="8"/>
  <c r="Y653" i="8"/>
  <c r="X653" i="8"/>
  <c r="Z652" i="8"/>
  <c r="Y652" i="8"/>
  <c r="X652" i="8"/>
  <c r="Z651" i="8"/>
  <c r="Y651" i="8"/>
  <c r="X651" i="8"/>
  <c r="Z650" i="8"/>
  <c r="Y650" i="8"/>
  <c r="X650" i="8"/>
  <c r="Z649" i="8"/>
  <c r="Y649" i="8"/>
  <c r="X649" i="8"/>
  <c r="Z648" i="8"/>
  <c r="Y648" i="8"/>
  <c r="X648" i="8"/>
  <c r="Z647" i="8"/>
  <c r="Y647" i="8"/>
  <c r="X647" i="8"/>
  <c r="Z646" i="8"/>
  <c r="Y646" i="8"/>
  <c r="X646" i="8"/>
  <c r="Z645" i="8"/>
  <c r="Y645" i="8"/>
  <c r="X645" i="8"/>
  <c r="Z644" i="8"/>
  <c r="Y644" i="8"/>
  <c r="X644" i="8"/>
  <c r="Z643" i="8"/>
  <c r="Y643" i="8"/>
  <c r="X643" i="8"/>
  <c r="Z642" i="8"/>
  <c r="Y642" i="8"/>
  <c r="X642" i="8"/>
  <c r="Z641" i="8"/>
  <c r="Y641" i="8"/>
  <c r="X641" i="8"/>
  <c r="Z640" i="8"/>
  <c r="Y640" i="8"/>
  <c r="X640" i="8"/>
  <c r="Z639" i="8"/>
  <c r="Y639" i="8"/>
  <c r="X639" i="8"/>
  <c r="Z638" i="8"/>
  <c r="Y638" i="8"/>
  <c r="X638" i="8"/>
  <c r="Z637" i="8"/>
  <c r="Y637" i="8"/>
  <c r="X637" i="8"/>
  <c r="Z636" i="8"/>
  <c r="Y636" i="8"/>
  <c r="X636" i="8"/>
  <c r="Z635" i="8"/>
  <c r="Y635" i="8"/>
  <c r="X635" i="8"/>
  <c r="Z634" i="8"/>
  <c r="Y634" i="8"/>
  <c r="X634" i="8"/>
  <c r="Z633" i="8"/>
  <c r="Y633" i="8"/>
  <c r="X633" i="8"/>
  <c r="Z632" i="8"/>
  <c r="Y632" i="8"/>
  <c r="X632" i="8"/>
  <c r="Z631" i="8"/>
  <c r="Y631" i="8"/>
  <c r="X631" i="8"/>
  <c r="Z630" i="8"/>
  <c r="Y630" i="8"/>
  <c r="X630" i="8"/>
  <c r="Z629" i="8"/>
  <c r="Y629" i="8"/>
  <c r="X629" i="8"/>
  <c r="Z628" i="8"/>
  <c r="Y628" i="8"/>
  <c r="X628" i="8"/>
  <c r="Z627" i="8"/>
  <c r="Y627" i="8"/>
  <c r="X627" i="8"/>
  <c r="Z626" i="8"/>
  <c r="Y626" i="8"/>
  <c r="X626" i="8"/>
  <c r="Z625" i="8"/>
  <c r="Y625" i="8"/>
  <c r="X625" i="8"/>
  <c r="Z624" i="8"/>
  <c r="Y624" i="8"/>
  <c r="X624" i="8"/>
  <c r="Z623" i="8"/>
  <c r="Y623" i="8"/>
  <c r="X623" i="8"/>
  <c r="Z622" i="8"/>
  <c r="Y622" i="8"/>
  <c r="X622" i="8"/>
  <c r="Z621" i="8"/>
  <c r="Y621" i="8"/>
  <c r="X621" i="8"/>
  <c r="Z620" i="8"/>
  <c r="Y620" i="8"/>
  <c r="X620" i="8"/>
  <c r="Z619" i="8"/>
  <c r="Y619" i="8"/>
  <c r="X619" i="8"/>
  <c r="Z618" i="8"/>
  <c r="Y618" i="8"/>
  <c r="X618" i="8"/>
  <c r="Z617" i="8"/>
  <c r="Y617" i="8"/>
  <c r="X617" i="8"/>
  <c r="Z616" i="8"/>
  <c r="Y616" i="8"/>
  <c r="X616" i="8"/>
  <c r="Z615" i="8"/>
  <c r="Y615" i="8"/>
  <c r="X615" i="8"/>
  <c r="Z614" i="8"/>
  <c r="Y614" i="8"/>
  <c r="X614" i="8"/>
  <c r="Z613" i="8"/>
  <c r="Y613" i="8"/>
  <c r="X613" i="8"/>
  <c r="Z612" i="8"/>
  <c r="Y612" i="8"/>
  <c r="X612" i="8"/>
  <c r="Z611" i="8"/>
  <c r="Y611" i="8"/>
  <c r="X611" i="8"/>
  <c r="Z610" i="8"/>
  <c r="Y610" i="8"/>
  <c r="X610" i="8"/>
  <c r="Z603" i="8"/>
  <c r="Y603" i="8"/>
  <c r="X603" i="8"/>
  <c r="Z602" i="8"/>
  <c r="Y602" i="8"/>
  <c r="X602" i="8"/>
  <c r="Z601" i="8"/>
  <c r="Y601" i="8"/>
  <c r="X601" i="8"/>
  <c r="Z600" i="8"/>
  <c r="Y600" i="8"/>
  <c r="X600" i="8"/>
  <c r="Z599" i="8"/>
  <c r="Y599" i="8"/>
  <c r="X599" i="8"/>
  <c r="Z598" i="8"/>
  <c r="Y598" i="8"/>
  <c r="X598" i="8"/>
  <c r="Z597" i="8"/>
  <c r="Y597" i="8"/>
  <c r="X597" i="8"/>
  <c r="Z586" i="8"/>
  <c r="Y586" i="8"/>
  <c r="X586" i="8"/>
  <c r="Z585" i="8"/>
  <c r="Y585" i="8"/>
  <c r="X585" i="8"/>
  <c r="Z584" i="8"/>
  <c r="Y584" i="8"/>
  <c r="X584" i="8"/>
  <c r="Z583" i="8"/>
  <c r="Y583" i="8"/>
  <c r="X583" i="8"/>
  <c r="Z582" i="8"/>
  <c r="Y582" i="8"/>
  <c r="X582" i="8"/>
  <c r="Z581" i="8"/>
  <c r="Y581" i="8"/>
  <c r="X581" i="8"/>
  <c r="Z570" i="8"/>
  <c r="Y570" i="8"/>
  <c r="X570" i="8"/>
  <c r="Z569" i="8"/>
  <c r="Y569" i="8"/>
  <c r="X569" i="8"/>
  <c r="Z568" i="8"/>
  <c r="Y568" i="8"/>
  <c r="X568" i="8"/>
  <c r="Z567" i="8"/>
  <c r="Y567" i="8"/>
  <c r="X567" i="8"/>
  <c r="Z566" i="8"/>
  <c r="Y566" i="8"/>
  <c r="X566" i="8"/>
  <c r="Z565" i="8"/>
  <c r="Y565" i="8"/>
  <c r="X565" i="8"/>
  <c r="Z564" i="8"/>
  <c r="Y564" i="8"/>
  <c r="X564" i="8"/>
  <c r="Z563" i="8"/>
  <c r="Y563" i="8"/>
  <c r="X563" i="8"/>
  <c r="Z562" i="8"/>
  <c r="Y562" i="8"/>
  <c r="X562" i="8"/>
  <c r="Z561" i="8"/>
  <c r="Y561" i="8"/>
  <c r="X561" i="8"/>
  <c r="Z555" i="8"/>
  <c r="Y555" i="8"/>
  <c r="X555" i="8"/>
  <c r="Z554" i="8"/>
  <c r="Y554" i="8"/>
  <c r="X554" i="8"/>
  <c r="Z553" i="8"/>
  <c r="Y553" i="8"/>
  <c r="X553" i="8"/>
  <c r="Z552" i="8"/>
  <c r="Y552" i="8"/>
  <c r="X552" i="8"/>
  <c r="Z551" i="8"/>
  <c r="Y551" i="8"/>
  <c r="X551" i="8"/>
  <c r="Z550" i="8"/>
  <c r="Y550" i="8"/>
  <c r="X550" i="8"/>
  <c r="Z548" i="8"/>
  <c r="Y548" i="8"/>
  <c r="X548" i="8"/>
  <c r="Z547" i="8"/>
  <c r="Y547" i="8"/>
  <c r="X547" i="8"/>
  <c r="Z546" i="8"/>
  <c r="Y546" i="8"/>
  <c r="X546" i="8"/>
  <c r="Z545" i="8"/>
  <c r="Y545" i="8"/>
  <c r="X545" i="8"/>
  <c r="Z544" i="8"/>
  <c r="Y544" i="8"/>
  <c r="X544" i="8"/>
  <c r="Z543" i="8"/>
  <c r="Y543" i="8"/>
  <c r="X543" i="8"/>
  <c r="Z542" i="8"/>
  <c r="Y542" i="8"/>
  <c r="X542" i="8"/>
  <c r="Z541" i="8"/>
  <c r="Y541" i="8"/>
  <c r="X541" i="8"/>
  <c r="Z540" i="8"/>
  <c r="Y540" i="8"/>
  <c r="X540" i="8"/>
  <c r="Z539" i="8"/>
  <c r="Y539" i="8"/>
  <c r="X539" i="8"/>
  <c r="Z538" i="8"/>
  <c r="Y538" i="8"/>
  <c r="X538" i="8"/>
  <c r="Z537" i="8"/>
  <c r="Y537" i="8"/>
  <c r="X537" i="8"/>
  <c r="Z536" i="8"/>
  <c r="Y536" i="8"/>
  <c r="X536" i="8"/>
  <c r="Z535" i="8"/>
  <c r="Y535" i="8"/>
  <c r="X535" i="8"/>
  <c r="Z534" i="8"/>
  <c r="Y534" i="8"/>
  <c r="X534" i="8"/>
  <c r="Z533" i="8"/>
  <c r="Y533" i="8"/>
  <c r="X533" i="8"/>
  <c r="Z532" i="8"/>
  <c r="Y532" i="8"/>
  <c r="X532" i="8"/>
  <c r="Z531" i="8"/>
  <c r="Y531" i="8"/>
  <c r="X531" i="8"/>
  <c r="Z530" i="8"/>
  <c r="Y530" i="8"/>
  <c r="X530" i="8"/>
  <c r="Z529" i="8"/>
  <c r="Y529" i="8"/>
  <c r="X529" i="8"/>
  <c r="Z528" i="8"/>
  <c r="Y528" i="8"/>
  <c r="X528" i="8"/>
  <c r="Z527" i="8"/>
  <c r="Y527" i="8"/>
  <c r="X527" i="8"/>
  <c r="Z526" i="8"/>
  <c r="Y526" i="8"/>
  <c r="X526" i="8"/>
  <c r="Z525" i="8"/>
  <c r="Y525" i="8"/>
  <c r="X525" i="8"/>
  <c r="Z524" i="8"/>
  <c r="Y524" i="8"/>
  <c r="X524" i="8"/>
  <c r="Z466" i="8"/>
  <c r="Y466" i="8"/>
  <c r="X466" i="8"/>
  <c r="Z465" i="8"/>
  <c r="Y465" i="8"/>
  <c r="X465" i="8"/>
  <c r="Z464" i="8"/>
  <c r="Y464" i="8"/>
  <c r="X464" i="8"/>
  <c r="Z462" i="8"/>
  <c r="Y462" i="8"/>
  <c r="X462" i="8"/>
  <c r="Z460" i="8"/>
  <c r="Y460" i="8"/>
  <c r="X460" i="8"/>
  <c r="Z459" i="8"/>
  <c r="Y459" i="8"/>
  <c r="X459" i="8"/>
  <c r="Z458" i="8"/>
  <c r="Y458" i="8"/>
  <c r="X458" i="8"/>
  <c r="Z457" i="8"/>
  <c r="Y457" i="8"/>
  <c r="X457" i="8"/>
  <c r="Z456" i="8"/>
  <c r="Y456" i="8"/>
  <c r="X456" i="8"/>
  <c r="Z455" i="8"/>
  <c r="Y455" i="8"/>
  <c r="X455" i="8"/>
  <c r="Z454" i="8"/>
  <c r="Y454" i="8"/>
  <c r="X454" i="8"/>
  <c r="Z453" i="8"/>
  <c r="Y453" i="8"/>
  <c r="X453" i="8"/>
  <c r="Z452" i="8"/>
  <c r="Y452" i="8"/>
  <c r="X452" i="8"/>
  <c r="Z451" i="8"/>
  <c r="Y451" i="8"/>
  <c r="X451" i="8"/>
  <c r="Z450" i="8"/>
  <c r="Y450" i="8"/>
  <c r="X450" i="8"/>
  <c r="Z449" i="8"/>
  <c r="Y449" i="8"/>
  <c r="X449" i="8"/>
  <c r="Z448" i="8"/>
  <c r="Y448" i="8"/>
  <c r="X448" i="8"/>
  <c r="Z447" i="8"/>
  <c r="Y447" i="8"/>
  <c r="X447" i="8"/>
  <c r="Z446" i="8"/>
  <c r="Y446" i="8"/>
  <c r="X446" i="8"/>
  <c r="Z445" i="8"/>
  <c r="Y445" i="8"/>
  <c r="X445" i="8"/>
  <c r="Z444" i="8"/>
  <c r="Y444" i="8"/>
  <c r="X444" i="8"/>
  <c r="Z443" i="8"/>
  <c r="Y443" i="8"/>
  <c r="X443" i="8"/>
  <c r="Z442" i="8"/>
  <c r="Y442" i="8"/>
  <c r="X442" i="8"/>
  <c r="Z439" i="8"/>
  <c r="Y439" i="8"/>
  <c r="X439" i="8"/>
  <c r="Z438" i="8"/>
  <c r="Y438" i="8"/>
  <c r="X438" i="8"/>
  <c r="Z437" i="8"/>
  <c r="Y437" i="8"/>
  <c r="X437" i="8"/>
  <c r="Z436" i="8"/>
  <c r="Y436" i="8"/>
  <c r="X436" i="8"/>
  <c r="Z435" i="8"/>
  <c r="Y435" i="8"/>
  <c r="X435" i="8"/>
  <c r="Z434" i="8"/>
  <c r="Y434" i="8"/>
  <c r="X434" i="8"/>
  <c r="Z433" i="8"/>
  <c r="Y433" i="8"/>
  <c r="X433" i="8"/>
  <c r="Z432" i="8"/>
  <c r="Y432" i="8"/>
  <c r="X432" i="8"/>
  <c r="Z431" i="8"/>
  <c r="Y431" i="8"/>
  <c r="X431" i="8"/>
  <c r="Z430" i="8"/>
  <c r="Y430" i="8"/>
  <c r="X430" i="8"/>
  <c r="Z429" i="8"/>
  <c r="Y429" i="8"/>
  <c r="X429" i="8"/>
  <c r="Z428" i="8"/>
  <c r="Y428" i="8"/>
  <c r="X428" i="8"/>
  <c r="Z427" i="8"/>
  <c r="Y427" i="8"/>
  <c r="X427" i="8"/>
  <c r="Z426" i="8"/>
  <c r="Y426" i="8"/>
  <c r="X426" i="8"/>
  <c r="Z425" i="8"/>
  <c r="Y425" i="8"/>
  <c r="X425" i="8"/>
  <c r="Z424" i="8"/>
  <c r="Y424" i="8"/>
  <c r="X424" i="8"/>
  <c r="Z423" i="8"/>
  <c r="Y423" i="8"/>
  <c r="X423" i="8"/>
  <c r="Z422" i="8"/>
  <c r="Y422" i="8"/>
  <c r="X422" i="8"/>
  <c r="Z421" i="8"/>
  <c r="Y421" i="8"/>
  <c r="X421" i="8"/>
  <c r="Z420" i="8"/>
  <c r="Y420" i="8"/>
  <c r="X420" i="8"/>
  <c r="Z419" i="8"/>
  <c r="Y419" i="8"/>
  <c r="X419" i="8"/>
  <c r="Z418" i="8"/>
  <c r="Y418" i="8"/>
  <c r="X418" i="8"/>
  <c r="Z417" i="8"/>
  <c r="Y417" i="8"/>
  <c r="X417" i="8"/>
  <c r="Z416" i="8"/>
  <c r="Y416" i="8"/>
  <c r="X416" i="8"/>
  <c r="Z415" i="8"/>
  <c r="Y415" i="8"/>
  <c r="X415" i="8"/>
  <c r="Z414" i="8"/>
  <c r="Y414" i="8"/>
  <c r="X414" i="8"/>
  <c r="Z413" i="8"/>
  <c r="Y413" i="8"/>
  <c r="X413" i="8"/>
  <c r="Z412" i="8"/>
  <c r="Y412" i="8"/>
  <c r="X412" i="8"/>
  <c r="Z411" i="8"/>
  <c r="Y411" i="8"/>
  <c r="X411" i="8"/>
  <c r="Z410" i="8"/>
  <c r="Y410" i="8"/>
  <c r="X410" i="8"/>
  <c r="Z409" i="8"/>
  <c r="Y409" i="8"/>
  <c r="X409" i="8"/>
  <c r="Z408" i="8"/>
  <c r="Y408" i="8"/>
  <c r="X408" i="8"/>
  <c r="Z407" i="8"/>
  <c r="Y407" i="8"/>
  <c r="X407" i="8"/>
  <c r="Z405" i="8"/>
  <c r="Y405" i="8"/>
  <c r="X405" i="8"/>
  <c r="Z404" i="8"/>
  <c r="Y404" i="8"/>
  <c r="X404" i="8"/>
  <c r="Z403" i="8"/>
  <c r="Y403" i="8"/>
  <c r="X403" i="8"/>
  <c r="Z402" i="8"/>
  <c r="Y402" i="8"/>
  <c r="X402" i="8"/>
  <c r="Z401" i="8"/>
  <c r="Y401" i="8"/>
  <c r="X401" i="8"/>
  <c r="Z400" i="8"/>
  <c r="Y400" i="8"/>
  <c r="X400" i="8"/>
  <c r="Z399" i="8"/>
  <c r="Y399" i="8"/>
  <c r="X399" i="8"/>
  <c r="Z398" i="8"/>
  <c r="Y398" i="8"/>
  <c r="X398" i="8"/>
  <c r="Z397" i="8"/>
  <c r="Y397" i="8"/>
  <c r="X397" i="8"/>
  <c r="Z396" i="8"/>
  <c r="Y396" i="8"/>
  <c r="X396" i="8"/>
  <c r="Z395" i="8"/>
  <c r="Y395" i="8"/>
  <c r="X395" i="8"/>
  <c r="Z394" i="8"/>
  <c r="Y394" i="8"/>
  <c r="X394" i="8"/>
  <c r="Z393" i="8"/>
  <c r="Y393" i="8"/>
  <c r="X393" i="8"/>
  <c r="Z392" i="8"/>
  <c r="Y392" i="8"/>
  <c r="X392" i="8"/>
  <c r="Z385" i="8"/>
  <c r="Y385" i="8"/>
  <c r="X385" i="8"/>
  <c r="Z384" i="8"/>
  <c r="Y384" i="8"/>
  <c r="X384" i="8"/>
  <c r="Z383" i="8"/>
  <c r="Y383" i="8"/>
  <c r="X383" i="8"/>
  <c r="Z382" i="8"/>
  <c r="Y382" i="8"/>
  <c r="X382" i="8"/>
  <c r="Z381" i="8"/>
  <c r="Y381" i="8"/>
  <c r="X381" i="8"/>
  <c r="Z380" i="8"/>
  <c r="Y380" i="8"/>
  <c r="X380" i="8"/>
  <c r="Z379" i="8"/>
  <c r="Y379" i="8"/>
  <c r="X379" i="8"/>
  <c r="Z378" i="8"/>
  <c r="Y378" i="8"/>
  <c r="X378" i="8"/>
  <c r="Z377" i="8"/>
  <c r="Y377" i="8"/>
  <c r="X377" i="8"/>
  <c r="Z376" i="8"/>
  <c r="Y376" i="8"/>
  <c r="X376" i="8"/>
  <c r="Z375" i="8"/>
  <c r="Y375" i="8"/>
  <c r="X375" i="8"/>
  <c r="Z370" i="8"/>
  <c r="Y370" i="8"/>
  <c r="X370" i="8"/>
  <c r="Z369" i="8"/>
  <c r="Y369" i="8"/>
  <c r="X369" i="8"/>
  <c r="Z368" i="8"/>
  <c r="Y368" i="8"/>
  <c r="X368" i="8"/>
  <c r="Z367" i="8"/>
  <c r="Y367" i="8"/>
  <c r="X367" i="8"/>
  <c r="Z366" i="8"/>
  <c r="Y366" i="8"/>
  <c r="X366" i="8"/>
  <c r="Z365" i="8"/>
  <c r="Y365" i="8"/>
  <c r="X365" i="8"/>
  <c r="Z364" i="8"/>
  <c r="Y364" i="8"/>
  <c r="X364" i="8"/>
  <c r="Z363" i="8"/>
  <c r="Y363" i="8"/>
  <c r="X363" i="8"/>
  <c r="Z362" i="8"/>
  <c r="Y362" i="8"/>
  <c r="X362" i="8"/>
  <c r="Z361" i="8"/>
  <c r="Y361" i="8"/>
  <c r="X361" i="8"/>
  <c r="Z360" i="8"/>
  <c r="Y360" i="8"/>
  <c r="X360" i="8"/>
  <c r="Z359" i="8"/>
  <c r="Y359" i="8"/>
  <c r="X359" i="8"/>
  <c r="Z358" i="8"/>
  <c r="Y358" i="8"/>
  <c r="X358" i="8"/>
  <c r="Z357" i="8"/>
  <c r="Y357" i="8"/>
  <c r="X357" i="8"/>
  <c r="Z353" i="8"/>
  <c r="Y353" i="8"/>
  <c r="X353" i="8"/>
  <c r="Z352" i="8"/>
  <c r="Y352" i="8"/>
  <c r="X352" i="8"/>
  <c r="Z351" i="8"/>
  <c r="Y351" i="8"/>
  <c r="X351" i="8"/>
  <c r="Z350" i="8"/>
  <c r="Y350" i="8"/>
  <c r="X350" i="8"/>
  <c r="Z349" i="8"/>
  <c r="Y349" i="8"/>
  <c r="X349" i="8"/>
  <c r="Z348" i="8"/>
  <c r="Y348" i="8"/>
  <c r="X348" i="8"/>
  <c r="Z347" i="8"/>
  <c r="Y347" i="8"/>
  <c r="X347" i="8"/>
  <c r="Z346" i="8"/>
  <c r="Y346" i="8"/>
  <c r="X346" i="8"/>
  <c r="Z345" i="8"/>
  <c r="Y345" i="8"/>
  <c r="X345" i="8"/>
  <c r="Z344" i="8"/>
  <c r="Y344" i="8"/>
  <c r="X344" i="8"/>
  <c r="Z343" i="8"/>
  <c r="Y343" i="8"/>
  <c r="X343" i="8"/>
  <c r="Z342" i="8"/>
  <c r="Y342" i="8"/>
  <c r="X342" i="8"/>
  <c r="Z341" i="8"/>
  <c r="Y341" i="8"/>
  <c r="X341" i="8"/>
  <c r="Z340" i="8"/>
  <c r="Y340" i="8"/>
  <c r="X340" i="8"/>
  <c r="Z339" i="8"/>
  <c r="Y339" i="8"/>
  <c r="X339" i="8"/>
  <c r="Z338" i="8"/>
  <c r="Y338" i="8"/>
  <c r="X338" i="8"/>
  <c r="Z337" i="8"/>
  <c r="Y337" i="8"/>
  <c r="X337" i="8"/>
  <c r="Z336" i="8"/>
  <c r="Y336" i="8"/>
  <c r="X336" i="8"/>
  <c r="Z335" i="8"/>
  <c r="Y335" i="8"/>
  <c r="X335" i="8"/>
  <c r="Z334" i="8"/>
  <c r="Y334" i="8"/>
  <c r="X334" i="8"/>
  <c r="Z333" i="8"/>
  <c r="Y333" i="8"/>
  <c r="X333" i="8"/>
  <c r="Z332" i="8"/>
  <c r="Y332" i="8"/>
  <c r="X332" i="8"/>
  <c r="Z331" i="8"/>
  <c r="Y331" i="8"/>
  <c r="X331" i="8"/>
  <c r="Z330" i="8"/>
  <c r="Y330" i="8"/>
  <c r="X330" i="8"/>
  <c r="Z329" i="8"/>
  <c r="Y329" i="8"/>
  <c r="X329" i="8"/>
  <c r="Z328" i="8"/>
  <c r="Y328" i="8"/>
  <c r="X328" i="8"/>
  <c r="Z327" i="8"/>
  <c r="Y327" i="8"/>
  <c r="X327" i="8"/>
  <c r="Z325" i="8"/>
  <c r="Y325" i="8"/>
  <c r="X325" i="8"/>
  <c r="Z324" i="8"/>
  <c r="Y324" i="8"/>
  <c r="X324" i="8"/>
  <c r="Z323" i="8"/>
  <c r="Y323" i="8"/>
  <c r="X323" i="8"/>
  <c r="Z322" i="8"/>
  <c r="Y322" i="8"/>
  <c r="X322" i="8"/>
  <c r="Z321" i="8"/>
  <c r="Y321" i="8"/>
  <c r="X321" i="8"/>
  <c r="Z320" i="8"/>
  <c r="Y320" i="8"/>
  <c r="X320" i="8"/>
  <c r="Z319" i="8"/>
  <c r="Y319" i="8"/>
  <c r="X319" i="8"/>
  <c r="Z318" i="8"/>
  <c r="Y318" i="8"/>
  <c r="X318" i="8"/>
  <c r="Z317" i="8"/>
  <c r="Y317" i="8"/>
  <c r="X317" i="8"/>
  <c r="Z316" i="8"/>
  <c r="Y316" i="8"/>
  <c r="X316" i="8"/>
  <c r="Z315" i="8"/>
  <c r="Y315" i="8"/>
  <c r="X315" i="8"/>
  <c r="Z314" i="8"/>
  <c r="Y314" i="8"/>
  <c r="X314" i="8"/>
  <c r="Z313" i="8"/>
  <c r="Y313" i="8"/>
  <c r="X313" i="8"/>
  <c r="Z312" i="8"/>
  <c r="Y312" i="8"/>
  <c r="X312" i="8"/>
  <c r="Z311" i="8"/>
  <c r="Y311" i="8"/>
  <c r="X311" i="8"/>
  <c r="Z310" i="8"/>
  <c r="Y310" i="8"/>
  <c r="X310" i="8"/>
  <c r="O309" i="8"/>
  <c r="O308" i="8"/>
  <c r="O307" i="8"/>
  <c r="O306" i="8"/>
  <c r="O305" i="8"/>
  <c r="O304" i="8"/>
  <c r="O303" i="8"/>
  <c r="O302" i="8"/>
  <c r="O301" i="8"/>
  <c r="O300" i="8"/>
  <c r="X300" i="8" s="1"/>
  <c r="O299" i="8"/>
  <c r="O298" i="8"/>
  <c r="O297" i="8"/>
  <c r="O296" i="8"/>
  <c r="O295" i="8"/>
  <c r="O294" i="8"/>
  <c r="O291" i="8"/>
  <c r="X287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X271" i="8" s="1"/>
  <c r="O270" i="8"/>
  <c r="O269" i="8"/>
  <c r="O267" i="8"/>
  <c r="O266" i="8"/>
  <c r="O265" i="8"/>
  <c r="O264" i="8"/>
  <c r="O251" i="8"/>
  <c r="O250" i="8"/>
  <c r="O249" i="8"/>
  <c r="O248" i="8"/>
  <c r="O247" i="8"/>
  <c r="O246" i="8"/>
  <c r="O245" i="8"/>
  <c r="O244" i="8"/>
  <c r="O243" i="8"/>
  <c r="X243" i="8" s="1"/>
  <c r="X239" i="8"/>
  <c r="X238" i="8"/>
  <c r="Y235" i="8"/>
  <c r="O228" i="8"/>
  <c r="O227" i="8"/>
  <c r="Y227" i="8" s="1"/>
  <c r="O226" i="8"/>
  <c r="O225" i="8"/>
  <c r="O224" i="8"/>
  <c r="X224" i="8" s="1"/>
  <c r="O223" i="8"/>
  <c r="O222" i="8"/>
  <c r="O221" i="8"/>
  <c r="Y221" i="8" s="1"/>
  <c r="O220" i="8"/>
  <c r="O219" i="8"/>
  <c r="O218" i="8"/>
  <c r="O217" i="8"/>
  <c r="O216" i="8"/>
  <c r="O215" i="8"/>
  <c r="Y215" i="8" s="1"/>
  <c r="O214" i="8"/>
  <c r="X214" i="8" s="1"/>
  <c r="O213" i="8"/>
  <c r="O212" i="8"/>
  <c r="O211" i="8"/>
  <c r="Y211" i="8" s="1"/>
  <c r="O210" i="8"/>
  <c r="O209" i="8"/>
  <c r="O208" i="8"/>
  <c r="O207" i="8"/>
  <c r="O206" i="8"/>
  <c r="O205" i="8"/>
  <c r="O204" i="8"/>
  <c r="O203" i="8"/>
  <c r="Y203" i="8" s="1"/>
  <c r="O202" i="8"/>
  <c r="O201" i="8"/>
  <c r="O200" i="8"/>
  <c r="O199" i="8"/>
  <c r="O198" i="8"/>
  <c r="O197" i="8"/>
  <c r="O196" i="8"/>
  <c r="O195" i="8"/>
  <c r="X195" i="8" s="1"/>
  <c r="O194" i="8"/>
  <c r="Z194" i="8" s="1"/>
  <c r="O193" i="8"/>
  <c r="O192" i="8"/>
  <c r="X192" i="8" s="1"/>
  <c r="O191" i="8"/>
  <c r="Z191" i="8" s="1"/>
  <c r="O190" i="8"/>
  <c r="O189" i="8"/>
  <c r="O188" i="8"/>
  <c r="O187" i="8"/>
  <c r="O186" i="8"/>
  <c r="Z186" i="8" s="1"/>
  <c r="O185" i="8"/>
  <c r="O184" i="8"/>
  <c r="X184" i="8" s="1"/>
  <c r="O183" i="8"/>
  <c r="Z183" i="8" s="1"/>
  <c r="O182" i="8"/>
  <c r="O181" i="8"/>
  <c r="O180" i="8"/>
  <c r="O179" i="8"/>
  <c r="Z179" i="8" s="1"/>
  <c r="O178" i="8"/>
  <c r="O177" i="8"/>
  <c r="X177" i="8" s="1"/>
  <c r="O176" i="8"/>
  <c r="Z176" i="8" s="1"/>
  <c r="O175" i="8"/>
  <c r="O174" i="8"/>
  <c r="O173" i="8"/>
  <c r="O172" i="8"/>
  <c r="O171" i="8"/>
  <c r="Z171" i="8" s="1"/>
  <c r="O170" i="8"/>
  <c r="O169" i="8"/>
  <c r="X169" i="8" s="1"/>
  <c r="O168" i="8"/>
  <c r="Z168" i="8" s="1"/>
  <c r="O167" i="8"/>
  <c r="O111" i="8"/>
  <c r="R111" i="8" s="1"/>
  <c r="O110" i="8"/>
  <c r="R110" i="8" s="1"/>
  <c r="O109" i="8"/>
  <c r="O108" i="8"/>
  <c r="X108" i="8" s="1"/>
  <c r="O107" i="8"/>
  <c r="R107" i="8" s="1"/>
  <c r="O106" i="8"/>
  <c r="R106" i="8" s="1"/>
  <c r="O105" i="8"/>
  <c r="O104" i="8"/>
  <c r="O103" i="8"/>
  <c r="R103" i="8" s="1"/>
  <c r="O102" i="8"/>
  <c r="R102" i="8" s="1"/>
  <c r="O101" i="8"/>
  <c r="X101" i="8" s="1"/>
  <c r="O100" i="8"/>
  <c r="O99" i="8"/>
  <c r="R99" i="8" s="1"/>
  <c r="O98" i="8"/>
  <c r="R98" i="8" s="1"/>
  <c r="O97" i="8"/>
  <c r="X97" i="8" s="1"/>
  <c r="O96" i="8"/>
  <c r="O95" i="8"/>
  <c r="R95" i="8" s="1"/>
  <c r="O94" i="8"/>
  <c r="R94" i="8" s="1"/>
  <c r="O93" i="8"/>
  <c r="O92" i="8"/>
  <c r="R92" i="8" s="1"/>
  <c r="O91" i="8"/>
  <c r="X91" i="8" s="1"/>
  <c r="O90" i="8"/>
  <c r="O89" i="8"/>
  <c r="R89" i="8" s="1"/>
  <c r="O88" i="8"/>
  <c r="R88" i="8" s="1"/>
  <c r="O87" i="8"/>
  <c r="R87" i="8" s="1"/>
  <c r="O86" i="8"/>
  <c r="R86" i="8" s="1"/>
  <c r="R84" i="8"/>
  <c r="R83" i="8"/>
  <c r="X82" i="8"/>
  <c r="X80" i="8"/>
  <c r="R78" i="8"/>
  <c r="X77" i="8"/>
  <c r="R75" i="8"/>
  <c r="R74" i="8"/>
  <c r="X73" i="8"/>
  <c r="X72" i="8"/>
  <c r="R71" i="8"/>
  <c r="X70" i="8"/>
  <c r="R67" i="8"/>
  <c r="R66" i="8"/>
  <c r="X65" i="8"/>
  <c r="R63" i="8"/>
  <c r="X62" i="8"/>
  <c r="R60" i="8"/>
  <c r="R58" i="8"/>
  <c r="R57" i="8"/>
  <c r="R54" i="8"/>
  <c r="X53" i="8"/>
  <c r="R52" i="8"/>
  <c r="R51" i="8"/>
  <c r="O50" i="8"/>
  <c r="O49" i="8"/>
  <c r="X49" i="8" s="1"/>
  <c r="O48" i="8"/>
  <c r="R48" i="8" s="1"/>
  <c r="O47" i="8"/>
  <c r="R47" i="8" s="1"/>
  <c r="O46" i="8"/>
  <c r="X46" i="8" s="1"/>
  <c r="O45" i="8"/>
  <c r="O44" i="8"/>
  <c r="R44" i="8" s="1"/>
  <c r="O43" i="8"/>
  <c r="R43" i="8" s="1"/>
  <c r="O42" i="8"/>
  <c r="X42" i="8" s="1"/>
  <c r="O41" i="8"/>
  <c r="X41" i="8" s="1"/>
  <c r="O40" i="8"/>
  <c r="R40" i="8" s="1"/>
  <c r="O39" i="8"/>
  <c r="R39" i="8" s="1"/>
  <c r="O38" i="8"/>
  <c r="X38" i="8" s="1"/>
  <c r="O37" i="8"/>
  <c r="O36" i="8"/>
  <c r="R36" i="8" s="1"/>
  <c r="O35" i="8"/>
  <c r="R35" i="8" s="1"/>
  <c r="O34" i="8"/>
  <c r="X34" i="8" s="1"/>
  <c r="O33" i="8"/>
  <c r="O32" i="8"/>
  <c r="R32" i="8" s="1"/>
  <c r="O31" i="8"/>
  <c r="R31" i="8" s="1"/>
  <c r="O30" i="8"/>
  <c r="X30" i="8" s="1"/>
  <c r="O29" i="8"/>
  <c r="O28" i="8"/>
  <c r="R28" i="8" s="1"/>
  <c r="O27" i="8"/>
  <c r="X27" i="8" s="1"/>
  <c r="O24" i="8"/>
  <c r="R24" i="8" s="1"/>
  <c r="O23" i="8"/>
  <c r="X23" i="8" s="1"/>
  <c r="O21" i="8"/>
  <c r="O20" i="8"/>
  <c r="R20" i="8" s="1"/>
  <c r="O14" i="8"/>
  <c r="X14" i="8" s="1"/>
  <c r="O13" i="8"/>
  <c r="O12" i="8"/>
  <c r="R12" i="8" s="1"/>
  <c r="O10" i="8"/>
  <c r="R10" i="8" s="1"/>
  <c r="O9" i="8"/>
  <c r="R9" i="8" s="1"/>
  <c r="O8" i="8"/>
  <c r="R8" i="8" s="1"/>
  <c r="O7" i="8"/>
  <c r="R7" i="8" s="1"/>
  <c r="O6" i="8"/>
  <c r="R6" i="8" s="1"/>
  <c r="O5" i="8"/>
  <c r="X5" i="8" s="1"/>
  <c r="Q93" i="7" l="1"/>
  <c r="X5" i="7"/>
  <c r="W92" i="7"/>
  <c r="Y77" i="8"/>
  <c r="W5" i="7"/>
  <c r="Y93" i="7"/>
  <c r="Y5" i="7"/>
  <c r="W93" i="7"/>
  <c r="X92" i="7"/>
  <c r="Y92" i="7"/>
  <c r="X22" i="8"/>
  <c r="Y22" i="8"/>
  <c r="Y23" i="8"/>
  <c r="Z22" i="8"/>
  <c r="Y30" i="8"/>
  <c r="Y53" i="8"/>
  <c r="Y38" i="8"/>
  <c r="Y62" i="8"/>
  <c r="Y101" i="8"/>
  <c r="Y46" i="8"/>
  <c r="Y70" i="8"/>
  <c r="Y6" i="8"/>
  <c r="Y35" i="8"/>
  <c r="Y43" i="8"/>
  <c r="Y51" i="8"/>
  <c r="Y60" i="8"/>
  <c r="Y66" i="8"/>
  <c r="Y74" i="8"/>
  <c r="Y83" i="8"/>
  <c r="Y86" i="8"/>
  <c r="Y98" i="8"/>
  <c r="Y106" i="8"/>
  <c r="Z110" i="8"/>
  <c r="Y5" i="8"/>
  <c r="Y7" i="8"/>
  <c r="Y31" i="8"/>
  <c r="Z35" i="8"/>
  <c r="Y39" i="8"/>
  <c r="Z43" i="8"/>
  <c r="Y47" i="8"/>
  <c r="Z51" i="8"/>
  <c r="Y54" i="8"/>
  <c r="Y57" i="8"/>
  <c r="Z60" i="8"/>
  <c r="Z66" i="8"/>
  <c r="Z74" i="8"/>
  <c r="Y78" i="8"/>
  <c r="Z83" i="8"/>
  <c r="Z86" i="8"/>
  <c r="Y88" i="8"/>
  <c r="Y94" i="8"/>
  <c r="Z98" i="8"/>
  <c r="Y102" i="8"/>
  <c r="Z106" i="8"/>
  <c r="Z111" i="8"/>
  <c r="R5" i="8"/>
  <c r="Z5" i="8"/>
  <c r="Z7" i="8"/>
  <c r="Z20" i="8"/>
  <c r="Z28" i="8"/>
  <c r="Z31" i="8"/>
  <c r="Z36" i="8"/>
  <c r="Z39" i="8"/>
  <c r="Z44" i="8"/>
  <c r="Z47" i="8"/>
  <c r="Z52" i="8"/>
  <c r="Z54" i="8"/>
  <c r="Z57" i="8"/>
  <c r="Z67" i="8"/>
  <c r="Z75" i="8"/>
  <c r="Z78" i="8"/>
  <c r="Z84" i="8"/>
  <c r="Z87" i="8"/>
  <c r="Z88" i="8"/>
  <c r="Z92" i="8"/>
  <c r="Z94" i="8"/>
  <c r="Z99" i="8"/>
  <c r="Z102" i="8"/>
  <c r="Z107" i="8"/>
  <c r="X6" i="8"/>
  <c r="Z12" i="8"/>
  <c r="Z24" i="8"/>
  <c r="Z32" i="8"/>
  <c r="Z40" i="8"/>
  <c r="Z48" i="8"/>
  <c r="Z58" i="8"/>
  <c r="Z63" i="8"/>
  <c r="Z71" i="8"/>
  <c r="Z89" i="8"/>
  <c r="Z95" i="8"/>
  <c r="Z103" i="8"/>
  <c r="Y110" i="8"/>
  <c r="R21" i="8"/>
  <c r="Z21" i="8"/>
  <c r="Y21" i="8"/>
  <c r="R29" i="8"/>
  <c r="Z29" i="8"/>
  <c r="Y29" i="8"/>
  <c r="R37" i="8"/>
  <c r="Z37" i="8"/>
  <c r="Y37" i="8"/>
  <c r="R45" i="8"/>
  <c r="Z45" i="8"/>
  <c r="Y45" i="8"/>
  <c r="R61" i="8"/>
  <c r="Z61" i="8"/>
  <c r="Y61" i="8"/>
  <c r="R68" i="8"/>
  <c r="Z68" i="8"/>
  <c r="Y68" i="8"/>
  <c r="R76" i="8"/>
  <c r="Z76" i="8"/>
  <c r="Y76" i="8"/>
  <c r="R85" i="8"/>
  <c r="Z85" i="8"/>
  <c r="Y85" i="8"/>
  <c r="R90" i="8"/>
  <c r="Z90" i="8"/>
  <c r="Y90" i="8"/>
  <c r="R96" i="8"/>
  <c r="Z96" i="8"/>
  <c r="Y96" i="8"/>
  <c r="R104" i="8"/>
  <c r="Z104" i="8"/>
  <c r="Y104" i="8"/>
  <c r="Z112" i="8"/>
  <c r="Y112" i="8"/>
  <c r="R174" i="8"/>
  <c r="Z174" i="8"/>
  <c r="X174" i="8"/>
  <c r="R182" i="8"/>
  <c r="Z182" i="8"/>
  <c r="X182" i="8"/>
  <c r="R189" i="8"/>
  <c r="Z189" i="8"/>
  <c r="X189" i="8"/>
  <c r="R200" i="8"/>
  <c r="Z200" i="8"/>
  <c r="X200" i="8"/>
  <c r="Y200" i="8"/>
  <c r="R208" i="8"/>
  <c r="X208" i="8"/>
  <c r="Y208" i="8"/>
  <c r="Z208" i="8"/>
  <c r="R212" i="8"/>
  <c r="X212" i="8"/>
  <c r="Z212" i="8"/>
  <c r="Y212" i="8"/>
  <c r="R216" i="8"/>
  <c r="X216" i="8"/>
  <c r="Z216" i="8"/>
  <c r="Y216" i="8"/>
  <c r="R222" i="8"/>
  <c r="X222" i="8"/>
  <c r="Z222" i="8"/>
  <c r="Y222" i="8"/>
  <c r="R228" i="8"/>
  <c r="X228" i="8"/>
  <c r="Z228" i="8"/>
  <c r="Y228" i="8"/>
  <c r="X236" i="8"/>
  <c r="Z236" i="8"/>
  <c r="Y236" i="8"/>
  <c r="R248" i="8"/>
  <c r="X248" i="8"/>
  <c r="Z248" i="8"/>
  <c r="Y248" i="8"/>
  <c r="R268" i="8"/>
  <c r="X268" i="8"/>
  <c r="Z268" i="8"/>
  <c r="Y268" i="8"/>
  <c r="R276" i="8"/>
  <c r="X276" i="8"/>
  <c r="Z276" i="8"/>
  <c r="Y276" i="8"/>
  <c r="R283" i="8"/>
  <c r="X283" i="8"/>
  <c r="Z283" i="8"/>
  <c r="Y283" i="8"/>
  <c r="R292" i="8"/>
  <c r="X292" i="8"/>
  <c r="Z292" i="8"/>
  <c r="Y292" i="8"/>
  <c r="R304" i="8"/>
  <c r="X304" i="8"/>
  <c r="Z304" i="8"/>
  <c r="Y304" i="8"/>
  <c r="X90" i="8"/>
  <c r="X104" i="8"/>
  <c r="R23" i="8"/>
  <c r="Z23" i="8"/>
  <c r="R30" i="8"/>
  <c r="Z30" i="8"/>
  <c r="R38" i="8"/>
  <c r="Z38" i="8"/>
  <c r="R46" i="8"/>
  <c r="Z46" i="8"/>
  <c r="R50" i="8"/>
  <c r="Z50" i="8"/>
  <c r="R56" i="8"/>
  <c r="Z56" i="8"/>
  <c r="R59" i="8"/>
  <c r="Z59" i="8"/>
  <c r="R70" i="8"/>
  <c r="Z70" i="8"/>
  <c r="R77" i="8"/>
  <c r="Z77" i="8"/>
  <c r="R101" i="8"/>
  <c r="Z101" i="8"/>
  <c r="R105" i="8"/>
  <c r="X105" i="8"/>
  <c r="Z105" i="8"/>
  <c r="R167" i="8"/>
  <c r="X167" i="8"/>
  <c r="Z167" i="8"/>
  <c r="Y167" i="8"/>
  <c r="R175" i="8"/>
  <c r="X175" i="8"/>
  <c r="Z175" i="8"/>
  <c r="Y175" i="8"/>
  <c r="R186" i="8"/>
  <c r="X186" i="8"/>
  <c r="Y186" i="8"/>
  <c r="R197" i="8"/>
  <c r="X197" i="8"/>
  <c r="Y197" i="8"/>
  <c r="Z197" i="8"/>
  <c r="R205" i="8"/>
  <c r="Y205" i="8"/>
  <c r="X205" i="8"/>
  <c r="Z205" i="8"/>
  <c r="R213" i="8"/>
  <c r="Y213" i="8"/>
  <c r="X213" i="8"/>
  <c r="Z213" i="8"/>
  <c r="R223" i="8"/>
  <c r="Y223" i="8"/>
  <c r="X223" i="8"/>
  <c r="Z223" i="8"/>
  <c r="Y229" i="8"/>
  <c r="X229" i="8"/>
  <c r="Z229" i="8"/>
  <c r="Y237" i="8"/>
  <c r="X237" i="8"/>
  <c r="Z237" i="8"/>
  <c r="R249" i="8"/>
  <c r="Y249" i="8"/>
  <c r="X249" i="8"/>
  <c r="Z249" i="8"/>
  <c r="R269" i="8"/>
  <c r="Y269" i="8"/>
  <c r="X269" i="8"/>
  <c r="Z269" i="8"/>
  <c r="R277" i="8"/>
  <c r="Y277" i="8"/>
  <c r="X277" i="8"/>
  <c r="Z277" i="8"/>
  <c r="R284" i="8"/>
  <c r="Y284" i="8"/>
  <c r="X284" i="8"/>
  <c r="Z284" i="8"/>
  <c r="R293" i="8"/>
  <c r="Y293" i="8"/>
  <c r="X293" i="8"/>
  <c r="Z293" i="8"/>
  <c r="R301" i="8"/>
  <c r="Y301" i="8"/>
  <c r="X301" i="8"/>
  <c r="Z301" i="8"/>
  <c r="R309" i="8"/>
  <c r="Y309" i="8"/>
  <c r="X309" i="8"/>
  <c r="Z309" i="8"/>
  <c r="X50" i="8"/>
  <c r="X56" i="8"/>
  <c r="X59" i="8"/>
  <c r="Y105" i="8"/>
  <c r="Y174" i="8"/>
  <c r="Y182" i="8"/>
  <c r="Y189" i="8"/>
  <c r="R13" i="8"/>
  <c r="Z13" i="8"/>
  <c r="Y13" i="8"/>
  <c r="R33" i="8"/>
  <c r="Z33" i="8"/>
  <c r="Y33" i="8"/>
  <c r="R41" i="8"/>
  <c r="Z41" i="8"/>
  <c r="Y41" i="8"/>
  <c r="R49" i="8"/>
  <c r="Z49" i="8"/>
  <c r="Y49" i="8"/>
  <c r="R55" i="8"/>
  <c r="Z55" i="8"/>
  <c r="Y55" i="8"/>
  <c r="R64" i="8"/>
  <c r="Z64" i="8"/>
  <c r="Y64" i="8"/>
  <c r="R72" i="8"/>
  <c r="Z72" i="8"/>
  <c r="Y72" i="8"/>
  <c r="R79" i="8"/>
  <c r="Z79" i="8"/>
  <c r="Y79" i="8"/>
  <c r="R81" i="8"/>
  <c r="Z81" i="8"/>
  <c r="Y81" i="8"/>
  <c r="R93" i="8"/>
  <c r="Z93" i="8"/>
  <c r="Y93" i="8"/>
  <c r="R100" i="8"/>
  <c r="Z100" i="8"/>
  <c r="Y100" i="8"/>
  <c r="R108" i="8"/>
  <c r="Z108" i="8"/>
  <c r="Y108" i="8"/>
  <c r="R170" i="8"/>
  <c r="Z170" i="8"/>
  <c r="Y170" i="8"/>
  <c r="X170" i="8"/>
  <c r="R178" i="8"/>
  <c r="Z178" i="8"/>
  <c r="Y178" i="8"/>
  <c r="X178" i="8"/>
  <c r="R185" i="8"/>
  <c r="Z185" i="8"/>
  <c r="Y185" i="8"/>
  <c r="X185" i="8"/>
  <c r="R193" i="8"/>
  <c r="Z193" i="8"/>
  <c r="Y193" i="8"/>
  <c r="X193" i="8"/>
  <c r="R196" i="8"/>
  <c r="Z196" i="8"/>
  <c r="Y196" i="8"/>
  <c r="X196" i="8"/>
  <c r="R204" i="8"/>
  <c r="X204" i="8"/>
  <c r="Z204" i="8"/>
  <c r="Y204" i="8"/>
  <c r="R218" i="8"/>
  <c r="X218" i="8"/>
  <c r="Y218" i="8"/>
  <c r="Z218" i="8"/>
  <c r="R225" i="8"/>
  <c r="X225" i="8"/>
  <c r="Y225" i="8"/>
  <c r="Z225" i="8"/>
  <c r="X232" i="8"/>
  <c r="Y232" i="8"/>
  <c r="Z232" i="8"/>
  <c r="X240" i="8"/>
  <c r="Y240" i="8"/>
  <c r="Z240" i="8"/>
  <c r="R244" i="8"/>
  <c r="X244" i="8"/>
  <c r="Z244" i="8"/>
  <c r="Y244" i="8"/>
  <c r="R264" i="8"/>
  <c r="X264" i="8"/>
  <c r="Z264" i="8"/>
  <c r="Y264" i="8"/>
  <c r="R272" i="8"/>
  <c r="X272" i="8"/>
  <c r="Z272" i="8"/>
  <c r="Y272" i="8"/>
  <c r="R280" i="8"/>
  <c r="X280" i="8"/>
  <c r="Z280" i="8"/>
  <c r="Y280" i="8"/>
  <c r="R288" i="8"/>
  <c r="X288" i="8"/>
  <c r="Z288" i="8"/>
  <c r="Y288" i="8"/>
  <c r="R296" i="8"/>
  <c r="X296" i="8"/>
  <c r="Z296" i="8"/>
  <c r="Y296" i="8"/>
  <c r="R308" i="8"/>
  <c r="X308" i="8"/>
  <c r="Z308" i="8"/>
  <c r="Y308" i="8"/>
  <c r="X13" i="8"/>
  <c r="X33" i="8"/>
  <c r="X55" i="8"/>
  <c r="X64" i="8"/>
  <c r="X79" i="8"/>
  <c r="X81" i="8"/>
  <c r="X96" i="8"/>
  <c r="R14" i="8"/>
  <c r="Z14" i="8"/>
  <c r="R27" i="8"/>
  <c r="Z27" i="8"/>
  <c r="R34" i="8"/>
  <c r="Z34" i="8"/>
  <c r="R42" i="8"/>
  <c r="Z42" i="8"/>
  <c r="R53" i="8"/>
  <c r="Z53" i="8"/>
  <c r="R62" i="8"/>
  <c r="Z62" i="8"/>
  <c r="R65" i="8"/>
  <c r="Z65" i="8"/>
  <c r="R73" i="8"/>
  <c r="Z73" i="8"/>
  <c r="R80" i="8"/>
  <c r="Z80" i="8"/>
  <c r="R82" i="8"/>
  <c r="Z82" i="8"/>
  <c r="R91" i="8"/>
  <c r="Z91" i="8"/>
  <c r="R97" i="8"/>
  <c r="Z97" i="8"/>
  <c r="R109" i="8"/>
  <c r="X109" i="8"/>
  <c r="Z109" i="8"/>
  <c r="R171" i="8"/>
  <c r="X171" i="8"/>
  <c r="Y171" i="8"/>
  <c r="R179" i="8"/>
  <c r="X179" i="8"/>
  <c r="Y179" i="8"/>
  <c r="R190" i="8"/>
  <c r="X190" i="8"/>
  <c r="Z190" i="8"/>
  <c r="Y190" i="8"/>
  <c r="R201" i="8"/>
  <c r="X201" i="8"/>
  <c r="Z201" i="8"/>
  <c r="Y201" i="8"/>
  <c r="R209" i="8"/>
  <c r="Y209" i="8"/>
  <c r="X209" i="8"/>
  <c r="Z209" i="8"/>
  <c r="R219" i="8"/>
  <c r="Y219" i="8"/>
  <c r="X219" i="8"/>
  <c r="Z219" i="8"/>
  <c r="Y233" i="8"/>
  <c r="X233" i="8"/>
  <c r="Z233" i="8"/>
  <c r="Y241" i="8"/>
  <c r="X241" i="8"/>
  <c r="Z241" i="8"/>
  <c r="R245" i="8"/>
  <c r="Y245" i="8"/>
  <c r="X245" i="8"/>
  <c r="Z245" i="8"/>
  <c r="R265" i="8"/>
  <c r="Y265" i="8"/>
  <c r="X265" i="8"/>
  <c r="Z265" i="8"/>
  <c r="R273" i="8"/>
  <c r="Y273" i="8"/>
  <c r="X273" i="8"/>
  <c r="Z273" i="8"/>
  <c r="R281" i="8"/>
  <c r="Y281" i="8"/>
  <c r="X281" i="8"/>
  <c r="Z281" i="8"/>
  <c r="R289" i="8"/>
  <c r="Y289" i="8"/>
  <c r="X289" i="8"/>
  <c r="Z289" i="8"/>
  <c r="R297" i="8"/>
  <c r="Y297" i="8"/>
  <c r="X297" i="8"/>
  <c r="Z297" i="8"/>
  <c r="R305" i="8"/>
  <c r="Y305" i="8"/>
  <c r="X305" i="8"/>
  <c r="Z305" i="8"/>
  <c r="Y14" i="8"/>
  <c r="X21" i="8"/>
  <c r="Y27" i="8"/>
  <c r="X29" i="8"/>
  <c r="Y34" i="8"/>
  <c r="X37" i="8"/>
  <c r="Y42" i="8"/>
  <c r="X45" i="8"/>
  <c r="Y50" i="8"/>
  <c r="Y56" i="8"/>
  <c r="Y59" i="8"/>
  <c r="X61" i="8"/>
  <c r="Y65" i="8"/>
  <c r="X68" i="8"/>
  <c r="Y73" i="8"/>
  <c r="X76" i="8"/>
  <c r="Y80" i="8"/>
  <c r="Y82" i="8"/>
  <c r="X85" i="8"/>
  <c r="Y91" i="8"/>
  <c r="X93" i="8"/>
  <c r="Y97" i="8"/>
  <c r="X100" i="8"/>
  <c r="Y109" i="8"/>
  <c r="X112" i="8"/>
  <c r="R168" i="8"/>
  <c r="Y168" i="8"/>
  <c r="X168" i="8"/>
  <c r="R172" i="8"/>
  <c r="Y172" i="8"/>
  <c r="X172" i="8"/>
  <c r="R176" i="8"/>
  <c r="Y176" i="8"/>
  <c r="X176" i="8"/>
  <c r="R180" i="8"/>
  <c r="Y180" i="8"/>
  <c r="X180" i="8"/>
  <c r="R183" i="8"/>
  <c r="Y183" i="8"/>
  <c r="X183" i="8"/>
  <c r="R187" i="8"/>
  <c r="Y187" i="8"/>
  <c r="X187" i="8"/>
  <c r="R191" i="8"/>
  <c r="Y191" i="8"/>
  <c r="X191" i="8"/>
  <c r="R194" i="8"/>
  <c r="Y194" i="8"/>
  <c r="X194" i="8"/>
  <c r="R198" i="8"/>
  <c r="Y198" i="8"/>
  <c r="X198" i="8"/>
  <c r="R202" i="8"/>
  <c r="Z202" i="8"/>
  <c r="Y202" i="8"/>
  <c r="X202" i="8"/>
  <c r="R206" i="8"/>
  <c r="Z206" i="8"/>
  <c r="Y206" i="8"/>
  <c r="R210" i="8"/>
  <c r="Z210" i="8"/>
  <c r="Y210" i="8"/>
  <c r="X210" i="8"/>
  <c r="R214" i="8"/>
  <c r="Z214" i="8"/>
  <c r="Y214" i="8"/>
  <c r="R220" i="8"/>
  <c r="Z220" i="8"/>
  <c r="Y220" i="8"/>
  <c r="X220" i="8"/>
  <c r="R226" i="8"/>
  <c r="Z226" i="8"/>
  <c r="Y226" i="8"/>
  <c r="X226" i="8"/>
  <c r="Z230" i="8"/>
  <c r="Y230" i="8"/>
  <c r="Z234" i="8"/>
  <c r="Y234" i="8"/>
  <c r="X234" i="8"/>
  <c r="Z238" i="8"/>
  <c r="Y238" i="8"/>
  <c r="Z242" i="8"/>
  <c r="Y242" i="8"/>
  <c r="X242" i="8"/>
  <c r="R246" i="8"/>
  <c r="Z246" i="8"/>
  <c r="Y246" i="8"/>
  <c r="X246" i="8"/>
  <c r="R250" i="8"/>
  <c r="Z250" i="8"/>
  <c r="Y250" i="8"/>
  <c r="X250" i="8"/>
  <c r="R266" i="8"/>
  <c r="Z266" i="8"/>
  <c r="Y266" i="8"/>
  <c r="X266" i="8"/>
  <c r="R270" i="8"/>
  <c r="Z270" i="8"/>
  <c r="Y270" i="8"/>
  <c r="X270" i="8"/>
  <c r="R274" i="8"/>
  <c r="Z274" i="8"/>
  <c r="Y274" i="8"/>
  <c r="X274" i="8"/>
  <c r="R278" i="8"/>
  <c r="Z278" i="8"/>
  <c r="Y278" i="8"/>
  <c r="X278" i="8"/>
  <c r="R282" i="8"/>
  <c r="Z282" i="8"/>
  <c r="Y282" i="8"/>
  <c r="X282" i="8"/>
  <c r="R286" i="8"/>
  <c r="Z286" i="8"/>
  <c r="Y286" i="8"/>
  <c r="X286" i="8"/>
  <c r="R290" i="8"/>
  <c r="Z290" i="8"/>
  <c r="Y290" i="8"/>
  <c r="X290" i="8"/>
  <c r="R294" i="8"/>
  <c r="Z294" i="8"/>
  <c r="Y294" i="8"/>
  <c r="X294" i="8"/>
  <c r="R298" i="8"/>
  <c r="Z298" i="8"/>
  <c r="Y298" i="8"/>
  <c r="X298" i="8"/>
  <c r="R302" i="8"/>
  <c r="Z302" i="8"/>
  <c r="Y302" i="8"/>
  <c r="X302" i="8"/>
  <c r="R306" i="8"/>
  <c r="Z306" i="8"/>
  <c r="Y306" i="8"/>
  <c r="X306" i="8"/>
  <c r="R994" i="8"/>
  <c r="Z994" i="8"/>
  <c r="Y994" i="8"/>
  <c r="X994" i="8"/>
  <c r="Z6" i="8"/>
  <c r="X12" i="8"/>
  <c r="X20" i="8"/>
  <c r="X24" i="8"/>
  <c r="X28" i="8"/>
  <c r="X32" i="8"/>
  <c r="X36" i="8"/>
  <c r="X40" i="8"/>
  <c r="X44" i="8"/>
  <c r="X48" i="8"/>
  <c r="X52" i="8"/>
  <c r="X58" i="8"/>
  <c r="X63" i="8"/>
  <c r="X67" i="8"/>
  <c r="X71" i="8"/>
  <c r="X75" i="8"/>
  <c r="X84" i="8"/>
  <c r="X87" i="8"/>
  <c r="X89" i="8"/>
  <c r="X92" i="8"/>
  <c r="X95" i="8"/>
  <c r="X99" i="8"/>
  <c r="X103" i="8"/>
  <c r="X107" i="8"/>
  <c r="X111" i="8"/>
  <c r="Z172" i="8"/>
  <c r="Z180" i="8"/>
  <c r="Z187" i="8"/>
  <c r="Z198" i="8"/>
  <c r="X206" i="8"/>
  <c r="X230" i="8"/>
  <c r="R169" i="8"/>
  <c r="Z169" i="8"/>
  <c r="Y169" i="8"/>
  <c r="R173" i="8"/>
  <c r="Z173" i="8"/>
  <c r="Y173" i="8"/>
  <c r="R177" i="8"/>
  <c r="Z177" i="8"/>
  <c r="Y177" i="8"/>
  <c r="R181" i="8"/>
  <c r="Z181" i="8"/>
  <c r="Y181" i="8"/>
  <c r="R184" i="8"/>
  <c r="Z184" i="8"/>
  <c r="Y184" i="8"/>
  <c r="R188" i="8"/>
  <c r="Z188" i="8"/>
  <c r="Y188" i="8"/>
  <c r="R192" i="8"/>
  <c r="Z192" i="8"/>
  <c r="Y192" i="8"/>
  <c r="R195" i="8"/>
  <c r="Z195" i="8"/>
  <c r="Y195" i="8"/>
  <c r="R199" i="8"/>
  <c r="Z199" i="8"/>
  <c r="Y199" i="8"/>
  <c r="R203" i="8"/>
  <c r="Z203" i="8"/>
  <c r="X203" i="8"/>
  <c r="R207" i="8"/>
  <c r="Z207" i="8"/>
  <c r="Y207" i="8"/>
  <c r="R211" i="8"/>
  <c r="Z211" i="8"/>
  <c r="X211" i="8"/>
  <c r="R215" i="8"/>
  <c r="Z215" i="8"/>
  <c r="X215" i="8"/>
  <c r="R217" i="8"/>
  <c r="Z217" i="8"/>
  <c r="Y217" i="8"/>
  <c r="R221" i="8"/>
  <c r="Z221" i="8"/>
  <c r="X221" i="8"/>
  <c r="R224" i="8"/>
  <c r="Z224" i="8"/>
  <c r="Y224" i="8"/>
  <c r="R227" i="8"/>
  <c r="Z227" i="8"/>
  <c r="X227" i="8"/>
  <c r="Z231" i="8"/>
  <c r="Y231" i="8"/>
  <c r="Z235" i="8"/>
  <c r="X235" i="8"/>
  <c r="Z239" i="8"/>
  <c r="Y239" i="8"/>
  <c r="R243" i="8"/>
  <c r="Z243" i="8"/>
  <c r="Y243" i="8"/>
  <c r="R247" i="8"/>
  <c r="Z247" i="8"/>
  <c r="Y247" i="8"/>
  <c r="X247" i="8"/>
  <c r="R251" i="8"/>
  <c r="Z251" i="8"/>
  <c r="Y251" i="8"/>
  <c r="X251" i="8"/>
  <c r="R267" i="8"/>
  <c r="Z267" i="8"/>
  <c r="Y267" i="8"/>
  <c r="R271" i="8"/>
  <c r="Z271" i="8"/>
  <c r="Y271" i="8"/>
  <c r="R275" i="8"/>
  <c r="Z275" i="8"/>
  <c r="Y275" i="8"/>
  <c r="X275" i="8"/>
  <c r="R279" i="8"/>
  <c r="Z279" i="8"/>
  <c r="Y279" i="8"/>
  <c r="X279" i="8"/>
  <c r="R287" i="8"/>
  <c r="Z287" i="8"/>
  <c r="Y287" i="8"/>
  <c r="R291" i="8"/>
  <c r="Z291" i="8"/>
  <c r="Y291" i="8"/>
  <c r="X291" i="8"/>
  <c r="R295" i="8"/>
  <c r="Z295" i="8"/>
  <c r="Y295" i="8"/>
  <c r="X295" i="8"/>
  <c r="R299" i="8"/>
  <c r="Z299" i="8"/>
  <c r="Y299" i="8"/>
  <c r="R300" i="8"/>
  <c r="Z300" i="8"/>
  <c r="Y300" i="8"/>
  <c r="R303" i="8"/>
  <c r="Z303" i="8"/>
  <c r="Y303" i="8"/>
  <c r="X303" i="8"/>
  <c r="R307" i="8"/>
  <c r="Z307" i="8"/>
  <c r="Y307" i="8"/>
  <c r="X307" i="8"/>
  <c r="X7" i="8"/>
  <c r="Y12" i="8"/>
  <c r="Y20" i="8"/>
  <c r="Y24" i="8"/>
  <c r="Y28" i="8"/>
  <c r="X31" i="8"/>
  <c r="Y32" i="8"/>
  <c r="X35" i="8"/>
  <c r="Y36" i="8"/>
  <c r="X39" i="8"/>
  <c r="Y40" i="8"/>
  <c r="X43" i="8"/>
  <c r="Y44" i="8"/>
  <c r="X47" i="8"/>
  <c r="Y48" i="8"/>
  <c r="X51" i="8"/>
  <c r="Y52" i="8"/>
  <c r="X54" i="8"/>
  <c r="X57" i="8"/>
  <c r="Y58" i="8"/>
  <c r="X60" i="8"/>
  <c r="Y63" i="8"/>
  <c r="X66" i="8"/>
  <c r="Y67" i="8"/>
  <c r="Y71" i="8"/>
  <c r="X74" i="8"/>
  <c r="Y75" i="8"/>
  <c r="X78" i="8"/>
  <c r="X83" i="8"/>
  <c r="Y84" i="8"/>
  <c r="X86" i="8"/>
  <c r="Y87" i="8"/>
  <c r="X88" i="8"/>
  <c r="Y89" i="8"/>
  <c r="Y92" i="8"/>
  <c r="X94" i="8"/>
  <c r="Y95" i="8"/>
  <c r="X98" i="8"/>
  <c r="Y99" i="8"/>
  <c r="X102" i="8"/>
  <c r="Y103" i="8"/>
  <c r="X106" i="8"/>
  <c r="Y107" i="8"/>
  <c r="X110" i="8"/>
  <c r="Y111" i="8"/>
  <c r="X173" i="8"/>
  <c r="X181" i="8"/>
  <c r="X188" i="8"/>
  <c r="X199" i="8"/>
  <c r="X207" i="8"/>
  <c r="X217" i="8"/>
  <c r="X231" i="8"/>
  <c r="X267" i="8"/>
  <c r="X299" i="8"/>
  <c r="X10" i="8"/>
  <c r="Y10" i="8"/>
  <c r="Z10" i="8"/>
  <c r="X9" i="8"/>
  <c r="Z9" i="8"/>
  <c r="Y9" i="8"/>
  <c r="Z8" i="8"/>
  <c r="Y8" i="8"/>
  <c r="X8" i="8"/>
  <c r="X1804" i="12"/>
  <c r="W1803" i="12"/>
  <c r="Y1802" i="12"/>
  <c r="X1802" i="12"/>
  <c r="W1802" i="12"/>
  <c r="Y1801" i="12"/>
  <c r="W1799" i="12"/>
  <c r="X1796" i="12"/>
  <c r="W1795" i="12"/>
  <c r="Y1794" i="12"/>
  <c r="X1794" i="12"/>
  <c r="W1794" i="12"/>
  <c r="Y1793" i="12"/>
  <c r="W1791" i="12"/>
  <c r="N1806" i="12"/>
  <c r="Y1806" i="12" s="1"/>
  <c r="N1805" i="12"/>
  <c r="Q1805" i="12" s="1"/>
  <c r="N1804" i="12"/>
  <c r="W1804" i="12" s="1"/>
  <c r="N1803" i="12"/>
  <c r="Q1803" i="12" s="1"/>
  <c r="N1802" i="12"/>
  <c r="N1801" i="12"/>
  <c r="X1801" i="12" s="1"/>
  <c r="N1800" i="12"/>
  <c r="Y1800" i="12" s="1"/>
  <c r="N1799" i="12"/>
  <c r="Y1799" i="12" s="1"/>
  <c r="N1798" i="12"/>
  <c r="Y1798" i="12" s="1"/>
  <c r="N1797" i="12"/>
  <c r="Y1797" i="12" s="1"/>
  <c r="N1796" i="12"/>
  <c r="W1796" i="12" s="1"/>
  <c r="N1795" i="12"/>
  <c r="Y1795" i="12" s="1"/>
  <c r="N1794" i="12"/>
  <c r="N1793" i="12"/>
  <c r="X1793" i="12" s="1"/>
  <c r="N1792" i="12"/>
  <c r="Y1792" i="12" s="1"/>
  <c r="N1791" i="12"/>
  <c r="Y1791" i="12" s="1"/>
  <c r="N1790" i="12"/>
  <c r="Y1790" i="12" s="1"/>
  <c r="N1789" i="12"/>
  <c r="Y1789" i="12" s="1"/>
  <c r="Q1806" i="12"/>
  <c r="Q1802" i="12"/>
  <c r="Q1801" i="12"/>
  <c r="Q1800" i="12"/>
  <c r="Q1799" i="12"/>
  <c r="Q1798" i="12"/>
  <c r="Q1797" i="12"/>
  <c r="Q1796" i="12"/>
  <c r="Q1795" i="12"/>
  <c r="Q1794" i="12"/>
  <c r="Q1793" i="12"/>
  <c r="Q1792" i="12"/>
  <c r="Q1791" i="12"/>
  <c r="Q1790" i="12"/>
  <c r="X1786" i="12"/>
  <c r="W1785" i="12"/>
  <c r="Y1784" i="12"/>
  <c r="X1784" i="12"/>
  <c r="W1784" i="12"/>
  <c r="Y1783" i="12"/>
  <c r="W1781" i="12"/>
  <c r="N1788" i="12"/>
  <c r="Q1788" i="12" s="1"/>
  <c r="N1787" i="12"/>
  <c r="Q1787" i="12" s="1"/>
  <c r="N1786" i="12"/>
  <c r="W1786" i="12" s="1"/>
  <c r="N1785" i="12"/>
  <c r="Y1785" i="12" s="1"/>
  <c r="N1784" i="12"/>
  <c r="N1783" i="12"/>
  <c r="X1783" i="12" s="1"/>
  <c r="N1782" i="12"/>
  <c r="Q1782" i="12" s="1"/>
  <c r="N1781" i="12"/>
  <c r="Y1781" i="12" s="1"/>
  <c r="N1780" i="12"/>
  <c r="Y1780" i="12" s="1"/>
  <c r="N1779" i="12"/>
  <c r="Y1779" i="12" s="1"/>
  <c r="Q1786" i="12"/>
  <c r="Q1785" i="12"/>
  <c r="Q1784" i="12"/>
  <c r="Q1783" i="12"/>
  <c r="Q1781" i="12"/>
  <c r="N1778" i="12"/>
  <c r="X1778" i="12" s="1"/>
  <c r="N1777" i="12"/>
  <c r="Q1777" i="12" s="1"/>
  <c r="N1776" i="12"/>
  <c r="W1776" i="12" s="1"/>
  <c r="N1775" i="12"/>
  <c r="Y1775" i="12" s="1"/>
  <c r="N1774" i="12"/>
  <c r="Y1774" i="12" s="1"/>
  <c r="N1773" i="12"/>
  <c r="Y1773" i="12" s="1"/>
  <c r="N1772" i="12"/>
  <c r="Q1772" i="12" s="1"/>
  <c r="N1771" i="12"/>
  <c r="W1771" i="12" s="1"/>
  <c r="Y1778" i="12"/>
  <c r="X1777" i="12"/>
  <c r="W1777" i="12"/>
  <c r="Y1776" i="12"/>
  <c r="X1776" i="12"/>
  <c r="W1775" i="12"/>
  <c r="X1773" i="12"/>
  <c r="Y1772" i="12"/>
  <c r="X1772" i="12"/>
  <c r="W1772" i="12"/>
  <c r="O143" i="8"/>
  <c r="O165" i="8"/>
  <c r="O164" i="8"/>
  <c r="O163" i="8"/>
  <c r="O162" i="8"/>
  <c r="O161" i="8"/>
  <c r="O160" i="8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2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O113" i="8"/>
  <c r="Q1771" i="12" l="1"/>
  <c r="Q1779" i="12"/>
  <c r="X1781" i="12"/>
  <c r="Y1786" i="12"/>
  <c r="X1791" i="12"/>
  <c r="Y1796" i="12"/>
  <c r="X1799" i="12"/>
  <c r="Y1804" i="12"/>
  <c r="W1773" i="12"/>
  <c r="Q1780" i="12"/>
  <c r="W1779" i="12"/>
  <c r="W1787" i="12"/>
  <c r="W1789" i="12"/>
  <c r="W1797" i="12"/>
  <c r="W1805" i="12"/>
  <c r="Q1773" i="12"/>
  <c r="X1779" i="12"/>
  <c r="W1782" i="12"/>
  <c r="X1787" i="12"/>
  <c r="X1789" i="12"/>
  <c r="W1792" i="12"/>
  <c r="X1797" i="12"/>
  <c r="W1800" i="12"/>
  <c r="X1805" i="12"/>
  <c r="Q1789" i="12"/>
  <c r="Q1774" i="12"/>
  <c r="X1782" i="12"/>
  <c r="Y1787" i="12"/>
  <c r="X1792" i="12"/>
  <c r="X1800" i="12"/>
  <c r="Y1805" i="12"/>
  <c r="W1774" i="12"/>
  <c r="Y1777" i="12"/>
  <c r="Q1775" i="12"/>
  <c r="W1780" i="12"/>
  <c r="Y1782" i="12"/>
  <c r="X1785" i="12"/>
  <c r="W1788" i="12"/>
  <c r="W1790" i="12"/>
  <c r="X1795" i="12"/>
  <c r="W1798" i="12"/>
  <c r="X1803" i="12"/>
  <c r="W1806" i="12"/>
  <c r="Q1778" i="12"/>
  <c r="X1774" i="12"/>
  <c r="W1778" i="12"/>
  <c r="Q1776" i="12"/>
  <c r="X1780" i="12"/>
  <c r="W1783" i="12"/>
  <c r="X1788" i="12"/>
  <c r="Q1804" i="12"/>
  <c r="X1790" i="12"/>
  <c r="W1793" i="12"/>
  <c r="X1798" i="12"/>
  <c r="W1801" i="12"/>
  <c r="Y1803" i="12"/>
  <c r="X1806" i="12"/>
  <c r="Y1788" i="12"/>
  <c r="R116" i="8"/>
  <c r="Z116" i="8"/>
  <c r="X116" i="8"/>
  <c r="R124" i="8"/>
  <c r="X124" i="8"/>
  <c r="Z124" i="8"/>
  <c r="R132" i="8"/>
  <c r="X132" i="8"/>
  <c r="Z132" i="8"/>
  <c r="R140" i="8"/>
  <c r="X140" i="8"/>
  <c r="Z140" i="8"/>
  <c r="R145" i="8"/>
  <c r="Z145" i="8"/>
  <c r="X145" i="8"/>
  <c r="R153" i="8"/>
  <c r="Z153" i="8"/>
  <c r="X153" i="8"/>
  <c r="R161" i="8"/>
  <c r="Z161" i="8"/>
  <c r="X161" i="8"/>
  <c r="R117" i="8"/>
  <c r="Z117" i="8"/>
  <c r="X117" i="8"/>
  <c r="R125" i="8"/>
  <c r="Z125" i="8"/>
  <c r="X125" i="8"/>
  <c r="R133" i="8"/>
  <c r="Z133" i="8"/>
  <c r="X133" i="8"/>
  <c r="R141" i="8"/>
  <c r="Z141" i="8"/>
  <c r="X141" i="8"/>
  <c r="R146" i="8"/>
  <c r="X146" i="8"/>
  <c r="Z146" i="8"/>
  <c r="R154" i="8"/>
  <c r="X154" i="8"/>
  <c r="Z154" i="8"/>
  <c r="R162" i="8"/>
  <c r="X162" i="8"/>
  <c r="Z162" i="8"/>
  <c r="R114" i="8"/>
  <c r="Z114" i="8"/>
  <c r="X114" i="8"/>
  <c r="R118" i="8"/>
  <c r="Z118" i="8"/>
  <c r="X118" i="8"/>
  <c r="R122" i="8"/>
  <c r="X122" i="8"/>
  <c r="Z122" i="8"/>
  <c r="R126" i="8"/>
  <c r="X126" i="8"/>
  <c r="Z126" i="8"/>
  <c r="R130" i="8"/>
  <c r="X130" i="8"/>
  <c r="Z130" i="8"/>
  <c r="R134" i="8"/>
  <c r="X134" i="8"/>
  <c r="Z134" i="8"/>
  <c r="R138" i="8"/>
  <c r="X138" i="8"/>
  <c r="Z138" i="8"/>
  <c r="R142" i="8"/>
  <c r="X142" i="8"/>
  <c r="Z142" i="8"/>
  <c r="R147" i="8"/>
  <c r="Z147" i="8"/>
  <c r="X147" i="8"/>
  <c r="R151" i="8"/>
  <c r="Z151" i="8"/>
  <c r="X151" i="8"/>
  <c r="R155" i="8"/>
  <c r="Z155" i="8"/>
  <c r="X155" i="8"/>
  <c r="R159" i="8"/>
  <c r="Z159" i="8"/>
  <c r="X159" i="8"/>
  <c r="R163" i="8"/>
  <c r="Z163" i="8"/>
  <c r="X163" i="8"/>
  <c r="R120" i="8"/>
  <c r="X120" i="8"/>
  <c r="Z120" i="8"/>
  <c r="R128" i="8"/>
  <c r="X128" i="8"/>
  <c r="Z128" i="8"/>
  <c r="R136" i="8"/>
  <c r="X136" i="8"/>
  <c r="Z136" i="8"/>
  <c r="R149" i="8"/>
  <c r="Z149" i="8"/>
  <c r="X149" i="8"/>
  <c r="R157" i="8"/>
  <c r="Z157" i="8"/>
  <c r="X157" i="8"/>
  <c r="R165" i="8"/>
  <c r="Z165" i="8"/>
  <c r="X165" i="8"/>
  <c r="R113" i="8"/>
  <c r="Z113" i="8"/>
  <c r="X113" i="8"/>
  <c r="R121" i="8"/>
  <c r="Z121" i="8"/>
  <c r="X121" i="8"/>
  <c r="R129" i="8"/>
  <c r="Z129" i="8"/>
  <c r="X129" i="8"/>
  <c r="R137" i="8"/>
  <c r="Z137" i="8"/>
  <c r="X137" i="8"/>
  <c r="R150" i="8"/>
  <c r="X150" i="8"/>
  <c r="Z150" i="8"/>
  <c r="R158" i="8"/>
  <c r="X158" i="8"/>
  <c r="Z158" i="8"/>
  <c r="R143" i="8"/>
  <c r="Z143" i="8"/>
  <c r="X143" i="8"/>
  <c r="R115" i="8"/>
  <c r="Z115" i="8"/>
  <c r="X115" i="8"/>
  <c r="R119" i="8"/>
  <c r="Z119" i="8"/>
  <c r="X119" i="8"/>
  <c r="R123" i="8"/>
  <c r="Z123" i="8"/>
  <c r="X123" i="8"/>
  <c r="R127" i="8"/>
  <c r="Z127" i="8"/>
  <c r="X127" i="8"/>
  <c r="R131" i="8"/>
  <c r="Z131" i="8"/>
  <c r="X131" i="8"/>
  <c r="R135" i="8"/>
  <c r="Z135" i="8"/>
  <c r="X135" i="8"/>
  <c r="R139" i="8"/>
  <c r="Z139" i="8"/>
  <c r="X139" i="8"/>
  <c r="R144" i="8"/>
  <c r="X144" i="8"/>
  <c r="Z144" i="8"/>
  <c r="R148" i="8"/>
  <c r="X148" i="8"/>
  <c r="Z148" i="8"/>
  <c r="R152" i="8"/>
  <c r="X152" i="8"/>
  <c r="Z152" i="8"/>
  <c r="R156" i="8"/>
  <c r="X156" i="8"/>
  <c r="Z156" i="8"/>
  <c r="R160" i="8"/>
  <c r="X160" i="8"/>
  <c r="Z160" i="8"/>
  <c r="R164" i="8"/>
  <c r="X164" i="8"/>
  <c r="Z164" i="8"/>
  <c r="Y1771" i="12"/>
  <c r="X1771" i="12"/>
  <c r="X1775" i="12"/>
  <c r="N1338" i="12"/>
  <c r="Q1338" i="12" s="1"/>
  <c r="N1337" i="12"/>
  <c r="Q1337" i="12" s="1"/>
  <c r="X1334" i="12"/>
  <c r="X1330" i="12"/>
  <c r="N1336" i="12"/>
  <c r="Y1336" i="12" s="1"/>
  <c r="N1335" i="12"/>
  <c r="X1335" i="12" s="1"/>
  <c r="N1334" i="12"/>
  <c r="W1334" i="12" s="1"/>
  <c r="N1333" i="12"/>
  <c r="Y1333" i="12" s="1"/>
  <c r="N1332" i="12"/>
  <c r="Y1332" i="12" s="1"/>
  <c r="N1331" i="12"/>
  <c r="X1331" i="12" s="1"/>
  <c r="N1330" i="12"/>
  <c r="W1330" i="12" s="1"/>
  <c r="N1329" i="12"/>
  <c r="Y1329" i="12" s="1"/>
  <c r="Q1336" i="12"/>
  <c r="Q1335" i="12"/>
  <c r="Q1334" i="12"/>
  <c r="Q1333" i="12"/>
  <c r="Q1332" i="12"/>
  <c r="Q1331" i="12"/>
  <c r="Q1330" i="12"/>
  <c r="N1328" i="12"/>
  <c r="Y1328" i="12" s="1"/>
  <c r="N1327" i="12"/>
  <c r="X1327" i="12" s="1"/>
  <c r="N1326" i="12"/>
  <c r="Q1326" i="12" s="1"/>
  <c r="N1325" i="12"/>
  <c r="Q1325" i="12" s="1"/>
  <c r="N1324" i="12"/>
  <c r="Q1324" i="12" s="1"/>
  <c r="N1323" i="12"/>
  <c r="Q1323" i="12" s="1"/>
  <c r="N1322" i="12"/>
  <c r="Q1322" i="12" s="1"/>
  <c r="N1321" i="12"/>
  <c r="Q1321" i="12" s="1"/>
  <c r="N1320" i="12"/>
  <c r="Q1320" i="12" s="1"/>
  <c r="N1319" i="12"/>
  <c r="Q1319" i="12" s="1"/>
  <c r="N1744" i="12"/>
  <c r="Y1744" i="12" s="1"/>
  <c r="N1743" i="12"/>
  <c r="X1743" i="12" s="1"/>
  <c r="N1742" i="12"/>
  <c r="W1742" i="12" s="1"/>
  <c r="N1741" i="12"/>
  <c r="Y1741" i="12" s="1"/>
  <c r="N1740" i="12"/>
  <c r="Y1740" i="12" s="1"/>
  <c r="N1739" i="12"/>
  <c r="X1739" i="12" s="1"/>
  <c r="N1738" i="12"/>
  <c r="W1738" i="12" s="1"/>
  <c r="N1737" i="12"/>
  <c r="Q1737" i="12" s="1"/>
  <c r="N1736" i="12"/>
  <c r="Y1736" i="12" s="1"/>
  <c r="N1735" i="12"/>
  <c r="X1735" i="12" s="1"/>
  <c r="N1734" i="12"/>
  <c r="W1734" i="12" s="1"/>
  <c r="N1733" i="12"/>
  <c r="W1733" i="12" s="1"/>
  <c r="X1576" i="12"/>
  <c r="N1576" i="12"/>
  <c r="W1576" i="12" s="1"/>
  <c r="N1575" i="12"/>
  <c r="W1575" i="12" s="1"/>
  <c r="N1732" i="12"/>
  <c r="Y1732" i="12" s="1"/>
  <c r="N1731" i="12"/>
  <c r="X1731" i="12" s="1"/>
  <c r="N1730" i="12"/>
  <c r="W1730" i="12" s="1"/>
  <c r="N1729" i="12"/>
  <c r="Y1729" i="12" s="1"/>
  <c r="N1728" i="12"/>
  <c r="Y1728" i="12" s="1"/>
  <c r="N1727" i="12"/>
  <c r="X1727" i="12" s="1"/>
  <c r="N1681" i="12"/>
  <c r="Q1681" i="12" s="1"/>
  <c r="N1680" i="12"/>
  <c r="W1680" i="12" s="1"/>
  <c r="N1679" i="12"/>
  <c r="Y1679" i="12" s="1"/>
  <c r="N1678" i="12"/>
  <c r="Y1678" i="12" s="1"/>
  <c r="N1677" i="12"/>
  <c r="Q1677" i="12" s="1"/>
  <c r="N1676" i="12"/>
  <c r="W1676" i="12" s="1"/>
  <c r="N1675" i="12"/>
  <c r="Y1675" i="12" s="1"/>
  <c r="N1674" i="12"/>
  <c r="Y1674" i="12" s="1"/>
  <c r="N1673" i="12"/>
  <c r="Q1673" i="12" s="1"/>
  <c r="N1672" i="12"/>
  <c r="W1672" i="12" s="1"/>
  <c r="N1671" i="12"/>
  <c r="Y1671" i="12" s="1"/>
  <c r="N1670" i="12"/>
  <c r="Y1670" i="12" s="1"/>
  <c r="N1669" i="12"/>
  <c r="Q1669" i="12" s="1"/>
  <c r="N1668" i="12"/>
  <c r="W1668" i="12" s="1"/>
  <c r="N1667" i="12"/>
  <c r="Y1667" i="12" s="1"/>
  <c r="N1655" i="12"/>
  <c r="Y1655" i="12" s="1"/>
  <c r="N1654" i="12"/>
  <c r="X1654" i="12" s="1"/>
  <c r="N1653" i="12"/>
  <c r="W1653" i="12" s="1"/>
  <c r="N1652" i="12"/>
  <c r="Y1652" i="12" s="1"/>
  <c r="N1651" i="12"/>
  <c r="Y1651" i="12" s="1"/>
  <c r="N1650" i="12"/>
  <c r="X1650" i="12" s="1"/>
  <c r="N1649" i="12"/>
  <c r="W1649" i="12" s="1"/>
  <c r="N1648" i="12"/>
  <c r="W1648" i="12" s="1"/>
  <c r="N1647" i="12"/>
  <c r="Y1647" i="12" s="1"/>
  <c r="N1639" i="12"/>
  <c r="X1639" i="12" s="1"/>
  <c r="N1638" i="12"/>
  <c r="W1638" i="12" s="1"/>
  <c r="N1637" i="12"/>
  <c r="Y1637" i="12" s="1"/>
  <c r="N1636" i="12"/>
  <c r="Y1636" i="12" s="1"/>
  <c r="N1635" i="12"/>
  <c r="X1635" i="12" s="1"/>
  <c r="N1634" i="12"/>
  <c r="W1634" i="12" s="1"/>
  <c r="N1633" i="12"/>
  <c r="Y1633" i="12" s="1"/>
  <c r="N1632" i="12"/>
  <c r="Y1632" i="12" s="1"/>
  <c r="N1631" i="12"/>
  <c r="X1631" i="12" s="1"/>
  <c r="N1630" i="12"/>
  <c r="W1630" i="12" s="1"/>
  <c r="N1629" i="12"/>
  <c r="Y1629" i="12" s="1"/>
  <c r="N1628" i="12"/>
  <c r="Y1628" i="12" s="1"/>
  <c r="N1627" i="12"/>
  <c r="X1627" i="12" s="1"/>
  <c r="N1626" i="12"/>
  <c r="W1626" i="12" s="1"/>
  <c r="N1625" i="12"/>
  <c r="Y1625" i="12" s="1"/>
  <c r="N1617" i="12"/>
  <c r="Q1617" i="12" s="1"/>
  <c r="N1616" i="12"/>
  <c r="Q1616" i="12" s="1"/>
  <c r="N1615" i="12"/>
  <c r="Q1615" i="12" s="1"/>
  <c r="N1614" i="12"/>
  <c r="Q1614" i="12" s="1"/>
  <c r="N1613" i="12"/>
  <c r="Q1613" i="12" s="1"/>
  <c r="N1612" i="12"/>
  <c r="Q1612" i="12" s="1"/>
  <c r="N1611" i="12"/>
  <c r="Q1611" i="12" s="1"/>
  <c r="N1610" i="12"/>
  <c r="Q1610" i="12" s="1"/>
  <c r="N1609" i="12"/>
  <c r="Q1609" i="12" s="1"/>
  <c r="N1608" i="12"/>
  <c r="Q1608" i="12" s="1"/>
  <c r="N1607" i="12"/>
  <c r="Q1607" i="12" s="1"/>
  <c r="N1606" i="12"/>
  <c r="Q1606" i="12" s="1"/>
  <c r="Y1767" i="12"/>
  <c r="Y1089" i="12"/>
  <c r="X1767" i="12"/>
  <c r="W1767" i="12"/>
  <c r="X1089" i="12"/>
  <c r="W1089" i="12"/>
  <c r="N1574" i="12"/>
  <c r="Q1574" i="12" s="1"/>
  <c r="N1770" i="12"/>
  <c r="N1769" i="12"/>
  <c r="N1768" i="12"/>
  <c r="N1766" i="12"/>
  <c r="N1765" i="12"/>
  <c r="N1764" i="12"/>
  <c r="N1763" i="12"/>
  <c r="N1762" i="12"/>
  <c r="N1761" i="12"/>
  <c r="N1760" i="12"/>
  <c r="N1759" i="12"/>
  <c r="N1758" i="12"/>
  <c r="N1757" i="12"/>
  <c r="N1756" i="12"/>
  <c r="N1755" i="12"/>
  <c r="N1754" i="12"/>
  <c r="N1753" i="12"/>
  <c r="N1752" i="12"/>
  <c r="N1751" i="12"/>
  <c r="N1750" i="12"/>
  <c r="N1749" i="12"/>
  <c r="N1748" i="12"/>
  <c r="N1747" i="12"/>
  <c r="N1746" i="12"/>
  <c r="N1745" i="12"/>
  <c r="N1726" i="12"/>
  <c r="N1725" i="12"/>
  <c r="W1725" i="12" s="1"/>
  <c r="N1724" i="12"/>
  <c r="N1723" i="12"/>
  <c r="N1722" i="12"/>
  <c r="N1721" i="12"/>
  <c r="N1720" i="12"/>
  <c r="N1719" i="12"/>
  <c r="N1718" i="12"/>
  <c r="N1717" i="12"/>
  <c r="N1716" i="12"/>
  <c r="X1716" i="12" s="1"/>
  <c r="N1715" i="12"/>
  <c r="N1714" i="12"/>
  <c r="N1713" i="12"/>
  <c r="N1712" i="12"/>
  <c r="N1711" i="12"/>
  <c r="N1710" i="12"/>
  <c r="N1709" i="12"/>
  <c r="N1708" i="12"/>
  <c r="N1707" i="12"/>
  <c r="N1706" i="12"/>
  <c r="N1705" i="12"/>
  <c r="N1704" i="12"/>
  <c r="N1703" i="12"/>
  <c r="N1702" i="12"/>
  <c r="N1701" i="12"/>
  <c r="N1700" i="12"/>
  <c r="N1699" i="12"/>
  <c r="N1698" i="12"/>
  <c r="N1697" i="12"/>
  <c r="N1696" i="12"/>
  <c r="N1695" i="12"/>
  <c r="W1695" i="12" s="1"/>
  <c r="N1694" i="12"/>
  <c r="N1693" i="12"/>
  <c r="N1692" i="12"/>
  <c r="N1691" i="12"/>
  <c r="N1690" i="12"/>
  <c r="N1689" i="12"/>
  <c r="N1688" i="12"/>
  <c r="N1687" i="12"/>
  <c r="N1686" i="12"/>
  <c r="N1685" i="12"/>
  <c r="N1684" i="12"/>
  <c r="N1683" i="12"/>
  <c r="N1682" i="12"/>
  <c r="N1666" i="12"/>
  <c r="N1665" i="12"/>
  <c r="N1664" i="12"/>
  <c r="N1663" i="12"/>
  <c r="N1662" i="12"/>
  <c r="W1662" i="12" s="1"/>
  <c r="N1661" i="12"/>
  <c r="N1660" i="12"/>
  <c r="N1659" i="12"/>
  <c r="N1658" i="12"/>
  <c r="N1657" i="12"/>
  <c r="N1656" i="12"/>
  <c r="N1646" i="12"/>
  <c r="N1645" i="12"/>
  <c r="N1644" i="12"/>
  <c r="N1643" i="12"/>
  <c r="N1642" i="12"/>
  <c r="N1641" i="12"/>
  <c r="N1640" i="12"/>
  <c r="N1624" i="12"/>
  <c r="Y1624" i="12" s="1"/>
  <c r="N1623" i="12"/>
  <c r="X1623" i="12" s="1"/>
  <c r="N1622" i="12"/>
  <c r="Y1622" i="12" s="1"/>
  <c r="N1621" i="12"/>
  <c r="X1621" i="12" s="1"/>
  <c r="N1620" i="12"/>
  <c r="N1619" i="12"/>
  <c r="N1618" i="12"/>
  <c r="Y1618" i="12" s="1"/>
  <c r="N1605" i="12"/>
  <c r="N1604" i="12"/>
  <c r="N1603" i="12"/>
  <c r="N1602" i="12"/>
  <c r="N1601" i="12"/>
  <c r="N1600" i="12"/>
  <c r="N1599" i="12"/>
  <c r="W1599" i="12" s="1"/>
  <c r="N1598" i="12"/>
  <c r="N1597" i="12"/>
  <c r="N1596" i="12"/>
  <c r="N1595" i="12"/>
  <c r="N1594" i="12"/>
  <c r="N1593" i="12"/>
  <c r="N1592" i="12"/>
  <c r="N1591" i="12"/>
  <c r="W1591" i="12" s="1"/>
  <c r="N1590" i="12"/>
  <c r="N1589" i="12"/>
  <c r="N1588" i="12"/>
  <c r="N1587" i="12"/>
  <c r="N1586" i="12"/>
  <c r="N1585" i="12"/>
  <c r="X1585" i="12" s="1"/>
  <c r="N1584" i="12"/>
  <c r="N1583" i="12"/>
  <c r="N1582" i="12"/>
  <c r="N1581" i="12"/>
  <c r="N1580" i="12"/>
  <c r="N1579" i="12"/>
  <c r="N1578" i="12"/>
  <c r="N1577" i="12"/>
  <c r="N1573" i="12"/>
  <c r="N1572" i="12"/>
  <c r="N1571" i="12"/>
  <c r="N1570" i="12"/>
  <c r="N1569" i="12"/>
  <c r="N1568" i="12"/>
  <c r="N1567" i="12"/>
  <c r="N1566" i="12"/>
  <c r="N1565" i="12"/>
  <c r="X1565" i="12" s="1"/>
  <c r="N1564" i="12"/>
  <c r="N1563" i="12"/>
  <c r="N1562" i="12"/>
  <c r="N1561" i="12"/>
  <c r="N1560" i="12"/>
  <c r="N1559" i="12"/>
  <c r="N1558" i="12"/>
  <c r="N1557" i="12"/>
  <c r="N1556" i="12"/>
  <c r="N1555" i="12"/>
  <c r="W1555" i="12" s="1"/>
  <c r="N1554" i="12"/>
  <c r="N1553" i="12"/>
  <c r="N1552" i="12"/>
  <c r="N1551" i="12"/>
  <c r="X1551" i="12" s="1"/>
  <c r="N1550" i="12"/>
  <c r="N1549" i="12"/>
  <c r="N1548" i="12"/>
  <c r="N1547" i="12"/>
  <c r="N1546" i="12"/>
  <c r="N1545" i="12"/>
  <c r="N1544" i="12"/>
  <c r="N1543" i="12"/>
  <c r="N1542" i="12"/>
  <c r="N1541" i="12"/>
  <c r="N1540" i="12"/>
  <c r="N1539" i="12"/>
  <c r="X1539" i="12" s="1"/>
  <c r="N1538" i="12"/>
  <c r="N1537" i="12"/>
  <c r="N1536" i="12"/>
  <c r="N1535" i="12"/>
  <c r="N1534" i="12"/>
  <c r="N1533" i="12"/>
  <c r="N1532" i="12"/>
  <c r="N1531" i="12"/>
  <c r="X1531" i="12" s="1"/>
  <c r="N1530" i="12"/>
  <c r="N1529" i="12"/>
  <c r="N1528" i="12"/>
  <c r="N1527" i="12"/>
  <c r="N1526" i="12"/>
  <c r="N1525" i="12"/>
  <c r="N1524" i="12"/>
  <c r="N1523" i="12"/>
  <c r="N1522" i="12"/>
  <c r="N1521" i="12"/>
  <c r="N1520" i="12"/>
  <c r="N1519" i="12"/>
  <c r="N1518" i="12"/>
  <c r="X1518" i="12" s="1"/>
  <c r="N1517" i="12"/>
  <c r="N1516" i="12"/>
  <c r="N1515" i="12"/>
  <c r="N1514" i="12"/>
  <c r="N1513" i="12"/>
  <c r="N1512" i="12"/>
  <c r="N1511" i="12"/>
  <c r="N1510" i="12"/>
  <c r="N1509" i="12"/>
  <c r="N1508" i="12"/>
  <c r="N1507" i="12"/>
  <c r="X1507" i="12" s="1"/>
  <c r="N1506" i="12"/>
  <c r="N1505" i="12"/>
  <c r="N1504" i="12"/>
  <c r="N1503" i="12"/>
  <c r="N1502" i="12"/>
  <c r="N1501" i="12"/>
  <c r="N1500" i="12"/>
  <c r="N1499" i="12"/>
  <c r="X1499" i="12" s="1"/>
  <c r="N1498" i="12"/>
  <c r="N1497" i="12"/>
  <c r="N1496" i="12"/>
  <c r="N1495" i="12"/>
  <c r="N1494" i="12"/>
  <c r="N1493" i="12"/>
  <c r="N1492" i="12"/>
  <c r="N1491" i="12"/>
  <c r="N1490" i="12"/>
  <c r="N1489" i="12"/>
  <c r="N1488" i="12"/>
  <c r="N1487" i="12"/>
  <c r="N1486" i="12"/>
  <c r="X1486" i="12" s="1"/>
  <c r="N1485" i="12"/>
  <c r="N1484" i="12"/>
  <c r="N1483" i="12"/>
  <c r="N1482" i="12"/>
  <c r="N1481" i="12"/>
  <c r="N1480" i="12"/>
  <c r="N1479" i="12"/>
  <c r="N1478" i="12"/>
  <c r="N1477" i="12"/>
  <c r="N1476" i="12"/>
  <c r="N1475" i="12"/>
  <c r="N1474" i="12"/>
  <c r="N1473" i="12"/>
  <c r="N1472" i="12"/>
  <c r="N1471" i="12"/>
  <c r="N1470" i="12"/>
  <c r="N1469" i="12"/>
  <c r="N1468" i="12"/>
  <c r="X1468" i="12" s="1"/>
  <c r="N1467" i="12"/>
  <c r="N1466" i="12"/>
  <c r="N1465" i="12"/>
  <c r="N1464" i="12"/>
  <c r="N1463" i="12"/>
  <c r="N1462" i="12"/>
  <c r="N1461" i="12"/>
  <c r="N1460" i="12"/>
  <c r="N1459" i="12"/>
  <c r="N1458" i="12"/>
  <c r="N1457" i="12"/>
  <c r="N1456" i="12"/>
  <c r="N1455" i="12"/>
  <c r="N1454" i="12"/>
  <c r="N1453" i="12"/>
  <c r="N1452" i="12"/>
  <c r="X1452" i="12" s="1"/>
  <c r="N1451" i="12"/>
  <c r="N1450" i="12"/>
  <c r="N1449" i="12"/>
  <c r="N1448" i="12"/>
  <c r="N1447" i="12"/>
  <c r="N1446" i="12"/>
  <c r="N1445" i="12"/>
  <c r="N1444" i="12"/>
  <c r="N1443" i="12"/>
  <c r="N1442" i="12"/>
  <c r="N1441" i="12"/>
  <c r="N1440" i="12"/>
  <c r="N1439" i="12"/>
  <c r="N1438" i="12"/>
  <c r="N1437" i="12"/>
  <c r="N1436" i="12"/>
  <c r="X1436" i="12" s="1"/>
  <c r="N1435" i="12"/>
  <c r="N1434" i="12"/>
  <c r="N1433" i="12"/>
  <c r="N1432" i="12"/>
  <c r="N1431" i="12"/>
  <c r="N1430" i="12"/>
  <c r="N1429" i="12"/>
  <c r="N1428" i="12"/>
  <c r="N1427" i="12"/>
  <c r="N1426" i="12"/>
  <c r="N1425" i="12"/>
  <c r="N1424" i="12"/>
  <c r="N1423" i="12"/>
  <c r="N1422" i="12"/>
  <c r="N1421" i="12"/>
  <c r="N1420" i="12"/>
  <c r="X1420" i="12" s="1"/>
  <c r="N1419" i="12"/>
  <c r="N1418" i="12"/>
  <c r="N1417" i="12"/>
  <c r="N1416" i="12"/>
  <c r="N1415" i="12"/>
  <c r="N1414" i="12"/>
  <c r="N1413" i="12"/>
  <c r="N1412" i="12"/>
  <c r="N1411" i="12"/>
  <c r="N1410" i="12"/>
  <c r="N1409" i="12"/>
  <c r="N1408" i="12"/>
  <c r="N1407" i="12"/>
  <c r="N1406" i="12"/>
  <c r="N1405" i="12"/>
  <c r="N1404" i="12"/>
  <c r="X1404" i="12" s="1"/>
  <c r="N1403" i="12"/>
  <c r="N1402" i="12"/>
  <c r="N1401" i="12"/>
  <c r="N1400" i="12"/>
  <c r="N1399" i="12"/>
  <c r="N1398" i="12"/>
  <c r="N1397" i="12"/>
  <c r="N1396" i="12"/>
  <c r="N1395" i="12"/>
  <c r="N1394" i="12"/>
  <c r="N1393" i="12"/>
  <c r="N1392" i="12"/>
  <c r="N1391" i="12"/>
  <c r="N1390" i="12"/>
  <c r="N1389" i="12"/>
  <c r="N1388" i="12"/>
  <c r="X1388" i="12" s="1"/>
  <c r="N1387" i="12"/>
  <c r="N1386" i="12"/>
  <c r="N1385" i="12"/>
  <c r="N1384" i="12"/>
  <c r="N1383" i="12"/>
  <c r="N1382" i="12"/>
  <c r="N1381" i="12"/>
  <c r="N1380" i="12"/>
  <c r="N1379" i="12"/>
  <c r="N1378" i="12"/>
  <c r="N1377" i="12"/>
  <c r="N1376" i="12"/>
  <c r="N1375" i="12"/>
  <c r="N1374" i="12"/>
  <c r="N1373" i="12"/>
  <c r="N1372" i="12"/>
  <c r="X1372" i="12" s="1"/>
  <c r="N1371" i="12"/>
  <c r="N1370" i="12"/>
  <c r="N1369" i="12"/>
  <c r="N1368" i="12"/>
  <c r="N1367" i="12"/>
  <c r="N1366" i="12"/>
  <c r="N1365" i="12"/>
  <c r="N1364" i="12"/>
  <c r="N1363" i="12"/>
  <c r="N1362" i="12"/>
  <c r="N1361" i="12"/>
  <c r="N1360" i="12"/>
  <c r="N1359" i="12"/>
  <c r="N1358" i="12"/>
  <c r="N1357" i="12"/>
  <c r="N1356" i="12"/>
  <c r="X1356" i="12" s="1"/>
  <c r="N1355" i="12"/>
  <c r="N1354" i="12"/>
  <c r="Q1329" i="12" l="1"/>
  <c r="Q1328" i="12"/>
  <c r="X1323" i="12"/>
  <c r="Y1327" i="12"/>
  <c r="Y1319" i="12"/>
  <c r="Y1323" i="12"/>
  <c r="W1328" i="12"/>
  <c r="Y1330" i="12"/>
  <c r="Y1334" i="12"/>
  <c r="X1319" i="12"/>
  <c r="W1320" i="12"/>
  <c r="W1324" i="12"/>
  <c r="Q1327" i="12"/>
  <c r="W1329" i="12"/>
  <c r="W1333" i="12"/>
  <c r="X1322" i="12"/>
  <c r="X1326" i="12"/>
  <c r="X1329" i="12"/>
  <c r="X1333" i="12"/>
  <c r="W1321" i="12"/>
  <c r="Y1335" i="12"/>
  <c r="X1575" i="12"/>
  <c r="Y1576" i="12"/>
  <c r="X1321" i="12"/>
  <c r="Y1322" i="12"/>
  <c r="X1325" i="12"/>
  <c r="Y1326" i="12"/>
  <c r="W1332" i="12"/>
  <c r="W1336" i="12"/>
  <c r="Q1575" i="12"/>
  <c r="Y1575" i="12"/>
  <c r="W1319" i="12"/>
  <c r="X1320" i="12"/>
  <c r="Y1321" i="12"/>
  <c r="W1323" i="12"/>
  <c r="X1324" i="12"/>
  <c r="Y1325" i="12"/>
  <c r="W1327" i="12"/>
  <c r="X1328" i="12"/>
  <c r="W1331" i="12"/>
  <c r="X1332" i="12"/>
  <c r="W1335" i="12"/>
  <c r="X1336" i="12"/>
  <c r="W1325" i="12"/>
  <c r="Y1331" i="12"/>
  <c r="Q1576" i="12"/>
  <c r="Y1320" i="12"/>
  <c r="W1322" i="12"/>
  <c r="Y1324" i="12"/>
  <c r="W1326" i="12"/>
  <c r="X1738" i="12"/>
  <c r="Y1739" i="12"/>
  <c r="X1734" i="12"/>
  <c r="X1742" i="12"/>
  <c r="Y1735" i="12"/>
  <c r="Y1743" i="12"/>
  <c r="Q1734" i="12"/>
  <c r="Q1738" i="12"/>
  <c r="Q1742" i="12"/>
  <c r="X1733" i="12"/>
  <c r="Y1734" i="12"/>
  <c r="W1736" i="12"/>
  <c r="X1737" i="12"/>
  <c r="Y1738" i="12"/>
  <c r="W1740" i="12"/>
  <c r="X1741" i="12"/>
  <c r="Y1742" i="12"/>
  <c r="W1744" i="12"/>
  <c r="Q1733" i="12"/>
  <c r="Q1741" i="12"/>
  <c r="W1737" i="12"/>
  <c r="W1741" i="12"/>
  <c r="Q1735" i="12"/>
  <c r="Q1739" i="12"/>
  <c r="Q1743" i="12"/>
  <c r="Y1733" i="12"/>
  <c r="W1735" i="12"/>
  <c r="X1736" i="12"/>
  <c r="Y1737" i="12"/>
  <c r="W1739" i="12"/>
  <c r="X1740" i="12"/>
  <c r="W1743" i="12"/>
  <c r="X1744" i="12"/>
  <c r="Q1736" i="12"/>
  <c r="Q1740" i="12"/>
  <c r="Q1744" i="12"/>
  <c r="Q1727" i="12"/>
  <c r="Q1731" i="12"/>
  <c r="Y1727" i="12"/>
  <c r="W1729" i="12"/>
  <c r="X1730" i="12"/>
  <c r="Y1731" i="12"/>
  <c r="Q1728" i="12"/>
  <c r="Q1732" i="12"/>
  <c r="W1728" i="12"/>
  <c r="X1729" i="12"/>
  <c r="Y1730" i="12"/>
  <c r="W1732" i="12"/>
  <c r="Q1729" i="12"/>
  <c r="W1727" i="12"/>
  <c r="X1728" i="12"/>
  <c r="W1731" i="12"/>
  <c r="X1732" i="12"/>
  <c r="Q1730" i="12"/>
  <c r="Q1655" i="12"/>
  <c r="W1667" i="12"/>
  <c r="X1672" i="12"/>
  <c r="Y1677" i="12"/>
  <c r="X1668" i="12"/>
  <c r="Y1673" i="12"/>
  <c r="W1679" i="12"/>
  <c r="X1634" i="12"/>
  <c r="Y1669" i="12"/>
  <c r="W1675" i="12"/>
  <c r="X1680" i="12"/>
  <c r="W1671" i="12"/>
  <c r="X1676" i="12"/>
  <c r="Y1681" i="12"/>
  <c r="Y1654" i="12"/>
  <c r="Q1678" i="12"/>
  <c r="X1649" i="12"/>
  <c r="X1667" i="12"/>
  <c r="Y1668" i="12"/>
  <c r="W1670" i="12"/>
  <c r="X1671" i="12"/>
  <c r="Y1672" i="12"/>
  <c r="W1674" i="12"/>
  <c r="X1675" i="12"/>
  <c r="Y1676" i="12"/>
  <c r="W1678" i="12"/>
  <c r="X1679" i="12"/>
  <c r="Y1680" i="12"/>
  <c r="Q1667" i="12"/>
  <c r="Q1671" i="12"/>
  <c r="Q1675" i="12"/>
  <c r="Q1679" i="12"/>
  <c r="Q1670" i="12"/>
  <c r="Q1647" i="12"/>
  <c r="Y1650" i="12"/>
  <c r="W1669" i="12"/>
  <c r="X1670" i="12"/>
  <c r="W1673" i="12"/>
  <c r="X1674" i="12"/>
  <c r="W1677" i="12"/>
  <c r="X1678" i="12"/>
  <c r="W1681" i="12"/>
  <c r="Q1668" i="12"/>
  <c r="Q1672" i="12"/>
  <c r="Q1676" i="12"/>
  <c r="Q1680" i="12"/>
  <c r="Q1674" i="12"/>
  <c r="X1626" i="12"/>
  <c r="Q1651" i="12"/>
  <c r="X1653" i="12"/>
  <c r="X1669" i="12"/>
  <c r="X1673" i="12"/>
  <c r="X1677" i="12"/>
  <c r="X1681" i="12"/>
  <c r="Q1632" i="12"/>
  <c r="W1629" i="12"/>
  <c r="W1637" i="12"/>
  <c r="Q1648" i="12"/>
  <c r="Q1652" i="12"/>
  <c r="W1647" i="12"/>
  <c r="X1648" i="12"/>
  <c r="Y1649" i="12"/>
  <c r="W1651" i="12"/>
  <c r="X1652" i="12"/>
  <c r="Y1653" i="12"/>
  <c r="W1655" i="12"/>
  <c r="Q1628" i="12"/>
  <c r="W1652" i="12"/>
  <c r="Q1636" i="12"/>
  <c r="X1630" i="12"/>
  <c r="X1638" i="12"/>
  <c r="Q1649" i="12"/>
  <c r="Q1653" i="12"/>
  <c r="X1647" i="12"/>
  <c r="Y1648" i="12"/>
  <c r="W1650" i="12"/>
  <c r="X1651" i="12"/>
  <c r="W1654" i="12"/>
  <c r="X1655" i="12"/>
  <c r="W1625" i="12"/>
  <c r="W1633" i="12"/>
  <c r="Q1650" i="12"/>
  <c r="Q1654" i="12"/>
  <c r="Y1627" i="12"/>
  <c r="Y1631" i="12"/>
  <c r="Y1639" i="12"/>
  <c r="Q1625" i="12"/>
  <c r="Q1629" i="12"/>
  <c r="Q1633" i="12"/>
  <c r="Q1637" i="12"/>
  <c r="X1625" i="12"/>
  <c r="Y1626" i="12"/>
  <c r="W1628" i="12"/>
  <c r="X1629" i="12"/>
  <c r="Y1630" i="12"/>
  <c r="W1632" i="12"/>
  <c r="X1633" i="12"/>
  <c r="Y1634" i="12"/>
  <c r="W1636" i="12"/>
  <c r="X1637" i="12"/>
  <c r="Y1638" i="12"/>
  <c r="W1624" i="12"/>
  <c r="Q1626" i="12"/>
  <c r="Q1630" i="12"/>
  <c r="Q1634" i="12"/>
  <c r="Q1638" i="12"/>
  <c r="W1627" i="12"/>
  <c r="X1628" i="12"/>
  <c r="W1631" i="12"/>
  <c r="X1632" i="12"/>
  <c r="W1635" i="12"/>
  <c r="X1636" i="12"/>
  <c r="W1639" i="12"/>
  <c r="X1624" i="12"/>
  <c r="Y1635" i="12"/>
  <c r="Q1627" i="12"/>
  <c r="Q1631" i="12"/>
  <c r="Q1635" i="12"/>
  <c r="Q1639" i="12"/>
  <c r="X1611" i="12"/>
  <c r="Y1612" i="12"/>
  <c r="X1607" i="12"/>
  <c r="X1615" i="12"/>
  <c r="Y1608" i="12"/>
  <c r="Y1616" i="12"/>
  <c r="X1606" i="12"/>
  <c r="Y1607" i="12"/>
  <c r="W1609" i="12"/>
  <c r="X1610" i="12"/>
  <c r="Y1611" i="12"/>
  <c r="W1613" i="12"/>
  <c r="X1614" i="12"/>
  <c r="Y1615" i="12"/>
  <c r="W1617" i="12"/>
  <c r="Y1606" i="12"/>
  <c r="W1608" i="12"/>
  <c r="X1609" i="12"/>
  <c r="Y1610" i="12"/>
  <c r="W1612" i="12"/>
  <c r="X1613" i="12"/>
  <c r="Y1614" i="12"/>
  <c r="W1616" i="12"/>
  <c r="X1617" i="12"/>
  <c r="W1606" i="12"/>
  <c r="W1610" i="12"/>
  <c r="W1614" i="12"/>
  <c r="W1607" i="12"/>
  <c r="X1608" i="12"/>
  <c r="Y1609" i="12"/>
  <c r="W1611" i="12"/>
  <c r="X1612" i="12"/>
  <c r="Y1613" i="12"/>
  <c r="W1615" i="12"/>
  <c r="X1616" i="12"/>
  <c r="Y1617" i="12"/>
  <c r="Y1361" i="12"/>
  <c r="X1361" i="12"/>
  <c r="W1361" i="12"/>
  <c r="Y1369" i="12"/>
  <c r="X1369" i="12"/>
  <c r="W1369" i="12"/>
  <c r="Y1373" i="12"/>
  <c r="X1373" i="12"/>
  <c r="W1373" i="12"/>
  <c r="Y1381" i="12"/>
  <c r="X1381" i="12"/>
  <c r="W1381" i="12"/>
  <c r="Y1393" i="12"/>
  <c r="X1393" i="12"/>
  <c r="W1393" i="12"/>
  <c r="Y1401" i="12"/>
  <c r="X1401" i="12"/>
  <c r="W1401" i="12"/>
  <c r="Y1409" i="12"/>
  <c r="X1409" i="12"/>
  <c r="W1409" i="12"/>
  <c r="Y1417" i="12"/>
  <c r="X1417" i="12"/>
  <c r="W1417" i="12"/>
  <c r="Y1429" i="12"/>
  <c r="X1429" i="12"/>
  <c r="W1429" i="12"/>
  <c r="Y1437" i="12"/>
  <c r="X1437" i="12"/>
  <c r="W1437" i="12"/>
  <c r="Y1445" i="12"/>
  <c r="X1445" i="12"/>
  <c r="W1445" i="12"/>
  <c r="Y1453" i="12"/>
  <c r="X1453" i="12"/>
  <c r="W1453" i="12"/>
  <c r="Y1461" i="12"/>
  <c r="X1461" i="12"/>
  <c r="W1461" i="12"/>
  <c r="Y1469" i="12"/>
  <c r="X1469" i="12"/>
  <c r="W1469" i="12"/>
  <c r="Y1481" i="12"/>
  <c r="X1481" i="12"/>
  <c r="W1481" i="12"/>
  <c r="Y1509" i="12"/>
  <c r="X1509" i="12"/>
  <c r="W1509" i="12"/>
  <c r="Y1355" i="12"/>
  <c r="X1355" i="12"/>
  <c r="W1355" i="12"/>
  <c r="Y1359" i="12"/>
  <c r="X1359" i="12"/>
  <c r="W1359" i="12"/>
  <c r="Y1363" i="12"/>
  <c r="X1363" i="12"/>
  <c r="W1363" i="12"/>
  <c r="Y1367" i="12"/>
  <c r="X1367" i="12"/>
  <c r="W1367" i="12"/>
  <c r="Y1371" i="12"/>
  <c r="X1371" i="12"/>
  <c r="W1371" i="12"/>
  <c r="Y1375" i="12"/>
  <c r="X1375" i="12"/>
  <c r="W1375" i="12"/>
  <c r="Y1379" i="12"/>
  <c r="X1379" i="12"/>
  <c r="W1379" i="12"/>
  <c r="Y1383" i="12"/>
  <c r="X1383" i="12"/>
  <c r="W1383" i="12"/>
  <c r="Y1387" i="12"/>
  <c r="X1387" i="12"/>
  <c r="W1387" i="12"/>
  <c r="Y1391" i="12"/>
  <c r="X1391" i="12"/>
  <c r="W1391" i="12"/>
  <c r="Y1395" i="12"/>
  <c r="X1395" i="12"/>
  <c r="W1395" i="12"/>
  <c r="Y1399" i="12"/>
  <c r="X1399" i="12"/>
  <c r="W1399" i="12"/>
  <c r="Y1403" i="12"/>
  <c r="X1403" i="12"/>
  <c r="W1403" i="12"/>
  <c r="Y1407" i="12"/>
  <c r="X1407" i="12"/>
  <c r="W1407" i="12"/>
  <c r="Y1411" i="12"/>
  <c r="X1411" i="12"/>
  <c r="W1411" i="12"/>
  <c r="Y1415" i="12"/>
  <c r="X1415" i="12"/>
  <c r="W1415" i="12"/>
  <c r="Y1419" i="12"/>
  <c r="X1419" i="12"/>
  <c r="W1419" i="12"/>
  <c r="Y1423" i="12"/>
  <c r="X1423" i="12"/>
  <c r="W1423" i="12"/>
  <c r="Y1427" i="12"/>
  <c r="X1427" i="12"/>
  <c r="W1427" i="12"/>
  <c r="Y1431" i="12"/>
  <c r="X1431" i="12"/>
  <c r="W1431" i="12"/>
  <c r="Y1435" i="12"/>
  <c r="X1435" i="12"/>
  <c r="W1435" i="12"/>
  <c r="Y1439" i="12"/>
  <c r="X1439" i="12"/>
  <c r="W1439" i="12"/>
  <c r="Y1443" i="12"/>
  <c r="X1443" i="12"/>
  <c r="W1443" i="12"/>
  <c r="Y1447" i="12"/>
  <c r="X1447" i="12"/>
  <c r="W1447" i="12"/>
  <c r="Y1451" i="12"/>
  <c r="X1451" i="12"/>
  <c r="W1451" i="12"/>
  <c r="Y1455" i="12"/>
  <c r="X1455" i="12"/>
  <c r="W1455" i="12"/>
  <c r="Y1459" i="12"/>
  <c r="X1459" i="12"/>
  <c r="W1459" i="12"/>
  <c r="Y1463" i="12"/>
  <c r="X1463" i="12"/>
  <c r="W1463" i="12"/>
  <c r="Y1467" i="12"/>
  <c r="X1467" i="12"/>
  <c r="W1467" i="12"/>
  <c r="Y1471" i="12"/>
  <c r="X1471" i="12"/>
  <c r="W1471" i="12"/>
  <c r="Y1475" i="12"/>
  <c r="X1475" i="12"/>
  <c r="W1475" i="12"/>
  <c r="Y1479" i="12"/>
  <c r="X1479" i="12"/>
  <c r="W1479" i="12"/>
  <c r="Y1356" i="12"/>
  <c r="W1356" i="12"/>
  <c r="Y1360" i="12"/>
  <c r="W1360" i="12"/>
  <c r="X1360" i="12"/>
  <c r="Y1364" i="12"/>
  <c r="W1364" i="12"/>
  <c r="Y1368" i="12"/>
  <c r="W1368" i="12"/>
  <c r="X1368" i="12"/>
  <c r="Y1372" i="12"/>
  <c r="W1372" i="12"/>
  <c r="Y1376" i="12"/>
  <c r="W1376" i="12"/>
  <c r="X1376" i="12"/>
  <c r="Y1380" i="12"/>
  <c r="W1380" i="12"/>
  <c r="Y1384" i="12"/>
  <c r="W1384" i="12"/>
  <c r="X1384" i="12"/>
  <c r="Y1388" i="12"/>
  <c r="W1388" i="12"/>
  <c r="Y1392" i="12"/>
  <c r="W1392" i="12"/>
  <c r="X1392" i="12"/>
  <c r="Y1396" i="12"/>
  <c r="W1396" i="12"/>
  <c r="Y1400" i="12"/>
  <c r="W1400" i="12"/>
  <c r="X1400" i="12"/>
  <c r="Y1404" i="12"/>
  <c r="W1404" i="12"/>
  <c r="Y1408" i="12"/>
  <c r="W1408" i="12"/>
  <c r="X1408" i="12"/>
  <c r="Y1412" i="12"/>
  <c r="W1412" i="12"/>
  <c r="Y1416" i="12"/>
  <c r="W1416" i="12"/>
  <c r="X1416" i="12"/>
  <c r="W1420" i="12"/>
  <c r="Y1420" i="12"/>
  <c r="Y1424" i="12"/>
  <c r="W1424" i="12"/>
  <c r="X1424" i="12"/>
  <c r="Y1428" i="12"/>
  <c r="W1428" i="12"/>
  <c r="Y1432" i="12"/>
  <c r="W1432" i="12"/>
  <c r="X1432" i="12"/>
  <c r="Y1436" i="12"/>
  <c r="W1436" i="12"/>
  <c r="Y1440" i="12"/>
  <c r="W1440" i="12"/>
  <c r="X1440" i="12"/>
  <c r="Y1444" i="12"/>
  <c r="W1444" i="12"/>
  <c r="Y1448" i="12"/>
  <c r="W1448" i="12"/>
  <c r="X1448" i="12"/>
  <c r="Y1452" i="12"/>
  <c r="W1452" i="12"/>
  <c r="Y1456" i="12"/>
  <c r="W1456" i="12"/>
  <c r="X1456" i="12"/>
  <c r="W1460" i="12"/>
  <c r="Y1460" i="12"/>
  <c r="Y1464" i="12"/>
  <c r="W1464" i="12"/>
  <c r="X1464" i="12"/>
  <c r="Y1468" i="12"/>
  <c r="W1468" i="12"/>
  <c r="Y1472" i="12"/>
  <c r="W1472" i="12"/>
  <c r="X1472" i="12"/>
  <c r="Y1476" i="12"/>
  <c r="W1476" i="12"/>
  <c r="Y1480" i="12"/>
  <c r="W1480" i="12"/>
  <c r="X1480" i="12"/>
  <c r="W1484" i="12"/>
  <c r="Y1484" i="12"/>
  <c r="X1484" i="12"/>
  <c r="Y1488" i="12"/>
  <c r="W1488" i="12"/>
  <c r="X1488" i="12"/>
  <c r="W1492" i="12"/>
  <c r="Y1492" i="12"/>
  <c r="X1492" i="12"/>
  <c r="Y1496" i="12"/>
  <c r="W1496" i="12"/>
  <c r="X1496" i="12"/>
  <c r="W1500" i="12"/>
  <c r="Y1500" i="12"/>
  <c r="X1500" i="12"/>
  <c r="Y1504" i="12"/>
  <c r="W1504" i="12"/>
  <c r="X1504" i="12"/>
  <c r="Y1508" i="12"/>
  <c r="W1508" i="12"/>
  <c r="X1508" i="12"/>
  <c r="Y1512" i="12"/>
  <c r="W1512" i="12"/>
  <c r="X1512" i="12"/>
  <c r="W1516" i="12"/>
  <c r="Y1516" i="12"/>
  <c r="X1516" i="12"/>
  <c r="Y1520" i="12"/>
  <c r="W1520" i="12"/>
  <c r="X1520" i="12"/>
  <c r="W1524" i="12"/>
  <c r="Y1524" i="12"/>
  <c r="X1524" i="12"/>
  <c r="Y1528" i="12"/>
  <c r="W1528" i="12"/>
  <c r="X1528" i="12"/>
  <c r="W1532" i="12"/>
  <c r="Y1532" i="12"/>
  <c r="X1532" i="12"/>
  <c r="Y1536" i="12"/>
  <c r="W1536" i="12"/>
  <c r="X1536" i="12"/>
  <c r="Y1540" i="12"/>
  <c r="W1540" i="12"/>
  <c r="X1540" i="12"/>
  <c r="Y1544" i="12"/>
  <c r="W1544" i="12"/>
  <c r="X1544" i="12"/>
  <c r="W1548" i="12"/>
  <c r="X1548" i="12"/>
  <c r="Y1548" i="12"/>
  <c r="X1380" i="12"/>
  <c r="X1412" i="12"/>
  <c r="X1444" i="12"/>
  <c r="X1476" i="12"/>
  <c r="Y1357" i="12"/>
  <c r="X1357" i="12"/>
  <c r="W1357" i="12"/>
  <c r="Y1365" i="12"/>
  <c r="X1365" i="12"/>
  <c r="W1365" i="12"/>
  <c r="Y1377" i="12"/>
  <c r="X1377" i="12"/>
  <c r="W1377" i="12"/>
  <c r="Y1389" i="12"/>
  <c r="X1389" i="12"/>
  <c r="W1389" i="12"/>
  <c r="Y1397" i="12"/>
  <c r="X1397" i="12"/>
  <c r="W1397" i="12"/>
  <c r="Y1405" i="12"/>
  <c r="X1405" i="12"/>
  <c r="W1405" i="12"/>
  <c r="Y1413" i="12"/>
  <c r="X1413" i="12"/>
  <c r="W1413" i="12"/>
  <c r="Y1421" i="12"/>
  <c r="X1421" i="12"/>
  <c r="W1421" i="12"/>
  <c r="Y1433" i="12"/>
  <c r="X1433" i="12"/>
  <c r="W1433" i="12"/>
  <c r="Y1441" i="12"/>
  <c r="X1441" i="12"/>
  <c r="W1441" i="12"/>
  <c r="Y1449" i="12"/>
  <c r="X1449" i="12"/>
  <c r="W1449" i="12"/>
  <c r="Y1465" i="12"/>
  <c r="X1465" i="12"/>
  <c r="W1465" i="12"/>
  <c r="Y1473" i="12"/>
  <c r="X1473" i="12"/>
  <c r="W1473" i="12"/>
  <c r="Y1485" i="12"/>
  <c r="X1485" i="12"/>
  <c r="W1485" i="12"/>
  <c r="Y1493" i="12"/>
  <c r="X1493" i="12"/>
  <c r="W1493" i="12"/>
  <c r="Y1497" i="12"/>
  <c r="X1497" i="12"/>
  <c r="Y1505" i="12"/>
  <c r="X1505" i="12"/>
  <c r="W1505" i="12"/>
  <c r="Y1513" i="12"/>
  <c r="X1513" i="12"/>
  <c r="W1513" i="12"/>
  <c r="Y1521" i="12"/>
  <c r="X1521" i="12"/>
  <c r="W1521" i="12"/>
  <c r="Y1525" i="12"/>
  <c r="X1525" i="12"/>
  <c r="W1525" i="12"/>
  <c r="Y1533" i="12"/>
  <c r="X1533" i="12"/>
  <c r="W1533" i="12"/>
  <c r="Y1537" i="12"/>
  <c r="X1537" i="12"/>
  <c r="W1537" i="12"/>
  <c r="Y1545" i="12"/>
  <c r="X1545" i="12"/>
  <c r="W1545" i="12"/>
  <c r="Y1549" i="12"/>
  <c r="X1549" i="12"/>
  <c r="W1549" i="12"/>
  <c r="Y1557" i="12"/>
  <c r="X1557" i="12"/>
  <c r="W1557" i="12"/>
  <c r="Y1561" i="12"/>
  <c r="X1561" i="12"/>
  <c r="W1561" i="12"/>
  <c r="Y1569" i="12"/>
  <c r="X1569" i="12"/>
  <c r="W1569" i="12"/>
  <c r="Y1580" i="12"/>
  <c r="W1580" i="12"/>
  <c r="X1580" i="12"/>
  <c r="Y1588" i="12"/>
  <c r="W1588" i="12"/>
  <c r="X1588" i="12"/>
  <c r="Y1596" i="12"/>
  <c r="W1596" i="12"/>
  <c r="X1596" i="12"/>
  <c r="Y1604" i="12"/>
  <c r="W1604" i="12"/>
  <c r="X1604" i="12"/>
  <c r="W1620" i="12"/>
  <c r="X1620" i="12"/>
  <c r="Y1643" i="12"/>
  <c r="X1643" i="12"/>
  <c r="W1643" i="12"/>
  <c r="Y1660" i="12"/>
  <c r="X1660" i="12"/>
  <c r="W1660" i="12"/>
  <c r="Y1684" i="12"/>
  <c r="W1684" i="12"/>
  <c r="X1684" i="12"/>
  <c r="Y1692" i="12"/>
  <c r="W1692" i="12"/>
  <c r="X1692" i="12"/>
  <c r="Y1700" i="12"/>
  <c r="W1700" i="12"/>
  <c r="X1700" i="12"/>
  <c r="Y1704" i="12"/>
  <c r="X1704" i="12"/>
  <c r="W1704" i="12"/>
  <c r="Y1712" i="12"/>
  <c r="X1712" i="12"/>
  <c r="W1712" i="12"/>
  <c r="Y1720" i="12"/>
  <c r="X1720" i="12"/>
  <c r="W1720" i="12"/>
  <c r="Y1726" i="12"/>
  <c r="X1726" i="12"/>
  <c r="W1726" i="12"/>
  <c r="Y1756" i="12"/>
  <c r="W1756" i="12"/>
  <c r="X1756" i="12"/>
  <c r="Q1769" i="12"/>
  <c r="Y1769" i="12"/>
  <c r="X1769" i="12"/>
  <c r="W1769" i="12"/>
  <c r="Y1385" i="12"/>
  <c r="X1385" i="12"/>
  <c r="W1385" i="12"/>
  <c r="Y1425" i="12"/>
  <c r="X1425" i="12"/>
  <c r="W1425" i="12"/>
  <c r="Y1457" i="12"/>
  <c r="X1457" i="12"/>
  <c r="W1457" i="12"/>
  <c r="Y1477" i="12"/>
  <c r="X1477" i="12"/>
  <c r="W1477" i="12"/>
  <c r="Y1489" i="12"/>
  <c r="X1489" i="12"/>
  <c r="W1489" i="12"/>
  <c r="Y1501" i="12"/>
  <c r="X1501" i="12"/>
  <c r="W1501" i="12"/>
  <c r="Y1517" i="12"/>
  <c r="X1517" i="12"/>
  <c r="W1517" i="12"/>
  <c r="Y1529" i="12"/>
  <c r="X1529" i="12"/>
  <c r="Y1541" i="12"/>
  <c r="X1541" i="12"/>
  <c r="W1541" i="12"/>
  <c r="Y1553" i="12"/>
  <c r="X1553" i="12"/>
  <c r="W1553" i="12"/>
  <c r="Y1565" i="12"/>
  <c r="W1565" i="12"/>
  <c r="Y1573" i="12"/>
  <c r="X1573" i="12"/>
  <c r="W1573" i="12"/>
  <c r="Y1584" i="12"/>
  <c r="W1584" i="12"/>
  <c r="X1584" i="12"/>
  <c r="Y1592" i="12"/>
  <c r="W1592" i="12"/>
  <c r="X1592" i="12"/>
  <c r="Y1600" i="12"/>
  <c r="W1600" i="12"/>
  <c r="X1600" i="12"/>
  <c r="Y1656" i="12"/>
  <c r="W1656" i="12"/>
  <c r="X1656" i="12"/>
  <c r="Y1664" i="12"/>
  <c r="W1664" i="12"/>
  <c r="X1664" i="12"/>
  <c r="Y1688" i="12"/>
  <c r="X1688" i="12"/>
  <c r="W1688" i="12"/>
  <c r="Y1696" i="12"/>
  <c r="X1696" i="12"/>
  <c r="W1696" i="12"/>
  <c r="Y1708" i="12"/>
  <c r="W1708" i="12"/>
  <c r="X1708" i="12"/>
  <c r="Y1716" i="12"/>
  <c r="W1716" i="12"/>
  <c r="Y1722" i="12"/>
  <c r="W1722" i="12"/>
  <c r="X1722" i="12"/>
  <c r="Y1748" i="12"/>
  <c r="W1748" i="12"/>
  <c r="X1748" i="12"/>
  <c r="Y1752" i="12"/>
  <c r="X1752" i="12"/>
  <c r="W1752" i="12"/>
  <c r="Y1760" i="12"/>
  <c r="X1760" i="12"/>
  <c r="W1760" i="12"/>
  <c r="Y1764" i="12"/>
  <c r="W1764" i="12"/>
  <c r="X1764" i="12"/>
  <c r="W1529" i="12"/>
  <c r="Y1354" i="12"/>
  <c r="W1354" i="12"/>
  <c r="X1354" i="12"/>
  <c r="Y1358" i="12"/>
  <c r="W1358" i="12"/>
  <c r="X1358" i="12"/>
  <c r="Y1362" i="12"/>
  <c r="W1362" i="12"/>
  <c r="X1362" i="12"/>
  <c r="Y1366" i="12"/>
  <c r="W1366" i="12"/>
  <c r="X1366" i="12"/>
  <c r="Y1370" i="12"/>
  <c r="W1370" i="12"/>
  <c r="X1370" i="12"/>
  <c r="Y1374" i="12"/>
  <c r="W1374" i="12"/>
  <c r="X1374" i="12"/>
  <c r="Y1378" i="12"/>
  <c r="W1378" i="12"/>
  <c r="X1378" i="12"/>
  <c r="Y1382" i="12"/>
  <c r="W1382" i="12"/>
  <c r="X1382" i="12"/>
  <c r="Y1386" i="12"/>
  <c r="W1386" i="12"/>
  <c r="X1386" i="12"/>
  <c r="Y1390" i="12"/>
  <c r="W1390" i="12"/>
  <c r="X1390" i="12"/>
  <c r="Y1394" i="12"/>
  <c r="W1394" i="12"/>
  <c r="X1394" i="12"/>
  <c r="Y1398" i="12"/>
  <c r="W1398" i="12"/>
  <c r="X1398" i="12"/>
  <c r="Y1402" i="12"/>
  <c r="W1402" i="12"/>
  <c r="X1402" i="12"/>
  <c r="Y1406" i="12"/>
  <c r="W1406" i="12"/>
  <c r="X1406" i="12"/>
  <c r="Y1410" i="12"/>
  <c r="W1410" i="12"/>
  <c r="X1410" i="12"/>
  <c r="Y1414" i="12"/>
  <c r="W1414" i="12"/>
  <c r="X1414" i="12"/>
  <c r="Y1418" i="12"/>
  <c r="W1418" i="12"/>
  <c r="X1418" i="12"/>
  <c r="Y1422" i="12"/>
  <c r="W1422" i="12"/>
  <c r="X1422" i="12"/>
  <c r="Y1426" i="12"/>
  <c r="W1426" i="12"/>
  <c r="X1426" i="12"/>
  <c r="Y1430" i="12"/>
  <c r="W1430" i="12"/>
  <c r="X1430" i="12"/>
  <c r="Y1434" i="12"/>
  <c r="W1434" i="12"/>
  <c r="X1434" i="12"/>
  <c r="Y1438" i="12"/>
  <c r="W1438" i="12"/>
  <c r="X1438" i="12"/>
  <c r="Y1442" i="12"/>
  <c r="W1442" i="12"/>
  <c r="X1442" i="12"/>
  <c r="Y1446" i="12"/>
  <c r="W1446" i="12"/>
  <c r="X1446" i="12"/>
  <c r="Y1450" i="12"/>
  <c r="W1450" i="12"/>
  <c r="X1450" i="12"/>
  <c r="Y1454" i="12"/>
  <c r="W1454" i="12"/>
  <c r="X1454" i="12"/>
  <c r="Y1458" i="12"/>
  <c r="W1458" i="12"/>
  <c r="X1458" i="12"/>
  <c r="Y1462" i="12"/>
  <c r="W1462" i="12"/>
  <c r="X1462" i="12"/>
  <c r="Y1466" i="12"/>
  <c r="W1466" i="12"/>
  <c r="X1466" i="12"/>
  <c r="Y1470" i="12"/>
  <c r="W1470" i="12"/>
  <c r="X1470" i="12"/>
  <c r="Y1474" i="12"/>
  <c r="W1474" i="12"/>
  <c r="X1474" i="12"/>
  <c r="Y1478" i="12"/>
  <c r="W1478" i="12"/>
  <c r="X1478" i="12"/>
  <c r="Y1482" i="12"/>
  <c r="W1482" i="12"/>
  <c r="X1482" i="12"/>
  <c r="X1364" i="12"/>
  <c r="X1396" i="12"/>
  <c r="X1428" i="12"/>
  <c r="X1460" i="12"/>
  <c r="W1497" i="12"/>
  <c r="Y1486" i="12"/>
  <c r="W1486" i="12"/>
  <c r="Y1490" i="12"/>
  <c r="W1490" i="12"/>
  <c r="X1490" i="12"/>
  <c r="Y1494" i="12"/>
  <c r="W1494" i="12"/>
  <c r="Y1498" i="12"/>
  <c r="W1498" i="12"/>
  <c r="X1498" i="12"/>
  <c r="Y1502" i="12"/>
  <c r="W1502" i="12"/>
  <c r="Y1506" i="12"/>
  <c r="W1506" i="12"/>
  <c r="X1506" i="12"/>
  <c r="Y1510" i="12"/>
  <c r="W1510" i="12"/>
  <c r="Y1514" i="12"/>
  <c r="W1514" i="12"/>
  <c r="X1514" i="12"/>
  <c r="Y1518" i="12"/>
  <c r="W1518" i="12"/>
  <c r="Y1522" i="12"/>
  <c r="W1522" i="12"/>
  <c r="X1522" i="12"/>
  <c r="Y1526" i="12"/>
  <c r="W1526" i="12"/>
  <c r="Y1530" i="12"/>
  <c r="W1530" i="12"/>
  <c r="X1530" i="12"/>
  <c r="Y1534" i="12"/>
  <c r="W1534" i="12"/>
  <c r="Y1538" i="12"/>
  <c r="W1538" i="12"/>
  <c r="X1538" i="12"/>
  <c r="Y1542" i="12"/>
  <c r="W1542" i="12"/>
  <c r="Y1546" i="12"/>
  <c r="W1546" i="12"/>
  <c r="X1546" i="12"/>
  <c r="Y1550" i="12"/>
  <c r="W1550" i="12"/>
  <c r="X1550" i="12"/>
  <c r="Y1554" i="12"/>
  <c r="W1554" i="12"/>
  <c r="X1554" i="12"/>
  <c r="Y1558" i="12"/>
  <c r="W1558" i="12"/>
  <c r="Y1562" i="12"/>
  <c r="W1562" i="12"/>
  <c r="Y1566" i="12"/>
  <c r="W1566" i="12"/>
  <c r="X1566" i="12"/>
  <c r="Y1570" i="12"/>
  <c r="W1570" i="12"/>
  <c r="X1570" i="12"/>
  <c r="Y1577" i="12"/>
  <c r="W1577" i="12"/>
  <c r="X1577" i="12"/>
  <c r="Y1581" i="12"/>
  <c r="X1581" i="12"/>
  <c r="W1581" i="12"/>
  <c r="Y1585" i="12"/>
  <c r="W1585" i="12"/>
  <c r="Y1589" i="12"/>
  <c r="X1589" i="12"/>
  <c r="W1589" i="12"/>
  <c r="Y1593" i="12"/>
  <c r="W1593" i="12"/>
  <c r="X1593" i="12"/>
  <c r="Y1597" i="12"/>
  <c r="X1597" i="12"/>
  <c r="W1597" i="12"/>
  <c r="Y1601" i="12"/>
  <c r="W1601" i="12"/>
  <c r="X1601" i="12"/>
  <c r="Y1605" i="12"/>
  <c r="X1605" i="12"/>
  <c r="W1605" i="12"/>
  <c r="Y1640" i="12"/>
  <c r="X1640" i="12"/>
  <c r="W1640" i="12"/>
  <c r="Y1644" i="12"/>
  <c r="X1644" i="12"/>
  <c r="W1644" i="12"/>
  <c r="Y1657" i="12"/>
  <c r="X1657" i="12"/>
  <c r="W1657" i="12"/>
  <c r="Y1661" i="12"/>
  <c r="X1661" i="12"/>
  <c r="W1661" i="12"/>
  <c r="Y1665" i="12"/>
  <c r="X1665" i="12"/>
  <c r="W1665" i="12"/>
  <c r="Y1685" i="12"/>
  <c r="X1685" i="12"/>
  <c r="W1685" i="12"/>
  <c r="Y1689" i="12"/>
  <c r="X1689" i="12"/>
  <c r="W1689" i="12"/>
  <c r="Y1693" i="12"/>
  <c r="X1693" i="12"/>
  <c r="W1693" i="12"/>
  <c r="Y1697" i="12"/>
  <c r="X1697" i="12"/>
  <c r="W1697" i="12"/>
  <c r="Y1701" i="12"/>
  <c r="X1701" i="12"/>
  <c r="W1701" i="12"/>
  <c r="Y1705" i="12"/>
  <c r="X1705" i="12"/>
  <c r="W1705" i="12"/>
  <c r="Y1709" i="12"/>
  <c r="X1709" i="12"/>
  <c r="W1709" i="12"/>
  <c r="Y1713" i="12"/>
  <c r="X1713" i="12"/>
  <c r="W1713" i="12"/>
  <c r="Y1717" i="12"/>
  <c r="X1717" i="12"/>
  <c r="W1717" i="12"/>
  <c r="Y1723" i="12"/>
  <c r="X1723" i="12"/>
  <c r="W1723" i="12"/>
  <c r="Y1745" i="12"/>
  <c r="X1745" i="12"/>
  <c r="W1745" i="12"/>
  <c r="Y1749" i="12"/>
  <c r="X1749" i="12"/>
  <c r="W1749" i="12"/>
  <c r="Y1753" i="12"/>
  <c r="X1753" i="12"/>
  <c r="W1753" i="12"/>
  <c r="Y1757" i="12"/>
  <c r="X1757" i="12"/>
  <c r="W1757" i="12"/>
  <c r="Y1761" i="12"/>
  <c r="X1761" i="12"/>
  <c r="W1761" i="12"/>
  <c r="Y1765" i="12"/>
  <c r="X1765" i="12"/>
  <c r="W1765" i="12"/>
  <c r="Q1770" i="12"/>
  <c r="Y1770" i="12"/>
  <c r="X1770" i="12"/>
  <c r="W1770" i="12"/>
  <c r="X1510" i="12"/>
  <c r="X1542" i="12"/>
  <c r="Y1483" i="12"/>
  <c r="W1483" i="12"/>
  <c r="Y1487" i="12"/>
  <c r="X1487" i="12"/>
  <c r="W1487" i="12"/>
  <c r="Y1491" i="12"/>
  <c r="W1491" i="12"/>
  <c r="Y1495" i="12"/>
  <c r="X1495" i="12"/>
  <c r="W1495" i="12"/>
  <c r="Y1499" i="12"/>
  <c r="W1499" i="12"/>
  <c r="Y1503" i="12"/>
  <c r="X1503" i="12"/>
  <c r="W1503" i="12"/>
  <c r="Y1507" i="12"/>
  <c r="W1507" i="12"/>
  <c r="Y1511" i="12"/>
  <c r="X1511" i="12"/>
  <c r="W1511" i="12"/>
  <c r="Y1515" i="12"/>
  <c r="W1515" i="12"/>
  <c r="Y1519" i="12"/>
  <c r="X1519" i="12"/>
  <c r="W1519" i="12"/>
  <c r="Y1523" i="12"/>
  <c r="W1523" i="12"/>
  <c r="Y1527" i="12"/>
  <c r="X1527" i="12"/>
  <c r="W1527" i="12"/>
  <c r="Y1531" i="12"/>
  <c r="W1531" i="12"/>
  <c r="Y1535" i="12"/>
  <c r="X1535" i="12"/>
  <c r="W1535" i="12"/>
  <c r="Y1539" i="12"/>
  <c r="W1539" i="12"/>
  <c r="Y1543" i="12"/>
  <c r="X1543" i="12"/>
  <c r="W1543" i="12"/>
  <c r="Y1547" i="12"/>
  <c r="W1547" i="12"/>
  <c r="Y1551" i="12"/>
  <c r="W1551" i="12"/>
  <c r="Y1555" i="12"/>
  <c r="X1555" i="12"/>
  <c r="Y1559" i="12"/>
  <c r="W1559" i="12"/>
  <c r="X1559" i="12"/>
  <c r="Y1563" i="12"/>
  <c r="X1563" i="12"/>
  <c r="W1563" i="12"/>
  <c r="Y1567" i="12"/>
  <c r="W1567" i="12"/>
  <c r="X1567" i="12"/>
  <c r="Y1571" i="12"/>
  <c r="X1571" i="12"/>
  <c r="W1571" i="12"/>
  <c r="Y1578" i="12"/>
  <c r="W1578" i="12"/>
  <c r="X1578" i="12"/>
  <c r="W1582" i="12"/>
  <c r="Y1582" i="12"/>
  <c r="X1582" i="12"/>
  <c r="Y1586" i="12"/>
  <c r="W1586" i="12"/>
  <c r="X1586" i="12"/>
  <c r="W1590" i="12"/>
  <c r="X1590" i="12"/>
  <c r="Y1594" i="12"/>
  <c r="W1594" i="12"/>
  <c r="X1594" i="12"/>
  <c r="W1598" i="12"/>
  <c r="X1598" i="12"/>
  <c r="Y1598" i="12"/>
  <c r="Y1602" i="12"/>
  <c r="W1602" i="12"/>
  <c r="X1602" i="12"/>
  <c r="Y1641" i="12"/>
  <c r="X1641" i="12"/>
  <c r="W1641" i="12"/>
  <c r="Y1645" i="12"/>
  <c r="X1645" i="12"/>
  <c r="W1645" i="12"/>
  <c r="Y1658" i="12"/>
  <c r="X1658" i="12"/>
  <c r="W1658" i="12"/>
  <c r="Y1662" i="12"/>
  <c r="X1662" i="12"/>
  <c r="Y1666" i="12"/>
  <c r="X1666" i="12"/>
  <c r="W1666" i="12"/>
  <c r="Y1682" i="12"/>
  <c r="X1682" i="12"/>
  <c r="W1682" i="12"/>
  <c r="Y1686" i="12"/>
  <c r="X1686" i="12"/>
  <c r="W1686" i="12"/>
  <c r="Y1690" i="12"/>
  <c r="X1690" i="12"/>
  <c r="W1690" i="12"/>
  <c r="Y1694" i="12"/>
  <c r="X1694" i="12"/>
  <c r="W1694" i="12"/>
  <c r="Y1698" i="12"/>
  <c r="X1698" i="12"/>
  <c r="W1698" i="12"/>
  <c r="Y1702" i="12"/>
  <c r="X1702" i="12"/>
  <c r="W1702" i="12"/>
  <c r="Y1706" i="12"/>
  <c r="X1706" i="12"/>
  <c r="Y1710" i="12"/>
  <c r="X1710" i="12"/>
  <c r="W1710" i="12"/>
  <c r="Y1714" i="12"/>
  <c r="X1714" i="12"/>
  <c r="W1714" i="12"/>
  <c r="Y1718" i="12"/>
  <c r="X1718" i="12"/>
  <c r="W1718" i="12"/>
  <c r="Y1724" i="12"/>
  <c r="X1724" i="12"/>
  <c r="W1724" i="12"/>
  <c r="Y1746" i="12"/>
  <c r="X1746" i="12"/>
  <c r="W1746" i="12"/>
  <c r="Y1750" i="12"/>
  <c r="X1750" i="12"/>
  <c r="W1750" i="12"/>
  <c r="Y1754" i="12"/>
  <c r="X1754" i="12"/>
  <c r="Y1758" i="12"/>
  <c r="X1758" i="12"/>
  <c r="W1758" i="12"/>
  <c r="Y1762" i="12"/>
  <c r="X1762" i="12"/>
  <c r="W1762" i="12"/>
  <c r="Y1766" i="12"/>
  <c r="X1766" i="12"/>
  <c r="W1766" i="12"/>
  <c r="Y1574" i="12"/>
  <c r="W1574" i="12"/>
  <c r="X1574" i="12"/>
  <c r="X1491" i="12"/>
  <c r="X1502" i="12"/>
  <c r="X1523" i="12"/>
  <c r="X1534" i="12"/>
  <c r="X1558" i="12"/>
  <c r="W1754" i="12"/>
  <c r="Y1590" i="12"/>
  <c r="Y1552" i="12"/>
  <c r="W1552" i="12"/>
  <c r="X1552" i="12"/>
  <c r="W1556" i="12"/>
  <c r="X1556" i="12"/>
  <c r="Y1556" i="12"/>
  <c r="Y1560" i="12"/>
  <c r="W1560" i="12"/>
  <c r="X1560" i="12"/>
  <c r="W1564" i="12"/>
  <c r="X1564" i="12"/>
  <c r="Y1564" i="12"/>
  <c r="Y1568" i="12"/>
  <c r="W1568" i="12"/>
  <c r="X1568" i="12"/>
  <c r="Y1572" i="12"/>
  <c r="W1572" i="12"/>
  <c r="X1572" i="12"/>
  <c r="Y1579" i="12"/>
  <c r="X1579" i="12"/>
  <c r="W1579" i="12"/>
  <c r="Y1583" i="12"/>
  <c r="X1583" i="12"/>
  <c r="W1583" i="12"/>
  <c r="Y1587" i="12"/>
  <c r="X1587" i="12"/>
  <c r="W1587" i="12"/>
  <c r="Y1591" i="12"/>
  <c r="X1591" i="12"/>
  <c r="Y1595" i="12"/>
  <c r="X1595" i="12"/>
  <c r="W1595" i="12"/>
  <c r="Y1599" i="12"/>
  <c r="X1599" i="12"/>
  <c r="Y1603" i="12"/>
  <c r="X1603" i="12"/>
  <c r="W1603" i="12"/>
  <c r="X1619" i="12"/>
  <c r="Y1619" i="12"/>
  <c r="Y1642" i="12"/>
  <c r="X1642" i="12"/>
  <c r="X1646" i="12"/>
  <c r="Y1646" i="12"/>
  <c r="W1646" i="12"/>
  <c r="Y1659" i="12"/>
  <c r="X1659" i="12"/>
  <c r="W1659" i="12"/>
  <c r="X1663" i="12"/>
  <c r="Y1663" i="12"/>
  <c r="W1663" i="12"/>
  <c r="X1683" i="12"/>
  <c r="W1683" i="12"/>
  <c r="Y1683" i="12"/>
  <c r="Y1687" i="12"/>
  <c r="X1687" i="12"/>
  <c r="W1687" i="12"/>
  <c r="Y1691" i="12"/>
  <c r="X1691" i="12"/>
  <c r="W1691" i="12"/>
  <c r="Y1695" i="12"/>
  <c r="X1695" i="12"/>
  <c r="X1699" i="12"/>
  <c r="W1699" i="12"/>
  <c r="Y1699" i="12"/>
  <c r="Y1703" i="12"/>
  <c r="X1703" i="12"/>
  <c r="W1703" i="12"/>
  <c r="X1707" i="12"/>
  <c r="Y1707" i="12"/>
  <c r="W1707" i="12"/>
  <c r="Y1711" i="12"/>
  <c r="X1711" i="12"/>
  <c r="W1711" i="12"/>
  <c r="X1715" i="12"/>
  <c r="Y1715" i="12"/>
  <c r="W1715" i="12"/>
  <c r="Y1719" i="12"/>
  <c r="X1719" i="12"/>
  <c r="W1719" i="12"/>
  <c r="Y1721" i="12"/>
  <c r="X1721" i="12"/>
  <c r="W1721" i="12"/>
  <c r="Y1725" i="12"/>
  <c r="X1725" i="12"/>
  <c r="X1747" i="12"/>
  <c r="W1747" i="12"/>
  <c r="Y1747" i="12"/>
  <c r="Y1751" i="12"/>
  <c r="X1751" i="12"/>
  <c r="W1751" i="12"/>
  <c r="X1755" i="12"/>
  <c r="W1755" i="12"/>
  <c r="Y1755" i="12"/>
  <c r="Y1759" i="12"/>
  <c r="X1759" i="12"/>
  <c r="W1759" i="12"/>
  <c r="X1763" i="12"/>
  <c r="Y1763" i="12"/>
  <c r="W1763" i="12"/>
  <c r="Y1768" i="12"/>
  <c r="X1768" i="12"/>
  <c r="W1768" i="12"/>
  <c r="X1483" i="12"/>
  <c r="X1494" i="12"/>
  <c r="X1515" i="12"/>
  <c r="X1526" i="12"/>
  <c r="X1547" i="12"/>
  <c r="X1562" i="12"/>
  <c r="W1642" i="12"/>
  <c r="W1706" i="12"/>
  <c r="W1623" i="12"/>
  <c r="Y1623" i="12"/>
  <c r="W1622" i="12"/>
  <c r="X1622" i="12"/>
  <c r="W1621" i="12"/>
  <c r="Y1621" i="12"/>
  <c r="Y1620" i="12"/>
  <c r="W1619" i="12"/>
  <c r="W1618" i="12"/>
  <c r="X1618" i="12"/>
  <c r="N1353" i="12"/>
  <c r="Q1353" i="12" s="1"/>
  <c r="N1352" i="12"/>
  <c r="Q1352" i="12" s="1"/>
  <c r="N1351" i="12"/>
  <c r="Q1351" i="12" s="1"/>
  <c r="N1350" i="12"/>
  <c r="N1349" i="12"/>
  <c r="N1348" i="12"/>
  <c r="Q1348" i="12" s="1"/>
  <c r="N1347" i="12"/>
  <c r="Q1347" i="12" s="1"/>
  <c r="N1346" i="12"/>
  <c r="N1345" i="12"/>
  <c r="Q1345" i="12" s="1"/>
  <c r="N1344" i="12"/>
  <c r="Q1344" i="12" s="1"/>
  <c r="N1343" i="12"/>
  <c r="Q1343" i="12" s="1"/>
  <c r="N1342" i="12"/>
  <c r="N1341" i="12"/>
  <c r="Q1341" i="12" s="1"/>
  <c r="N1340" i="12"/>
  <c r="Q1340" i="12" s="1"/>
  <c r="N1339" i="12"/>
  <c r="Q1339" i="12" s="1"/>
  <c r="N1318" i="12"/>
  <c r="N1317" i="12"/>
  <c r="Q1317" i="12" s="1"/>
  <c r="N1316" i="12"/>
  <c r="Q1316" i="12" s="1"/>
  <c r="N1315" i="12"/>
  <c r="N1314" i="12"/>
  <c r="N1313" i="12"/>
  <c r="Q1313" i="12" s="1"/>
  <c r="N1312" i="12"/>
  <c r="Q1312" i="12" s="1"/>
  <c r="N1311" i="12"/>
  <c r="Q1311" i="12" s="1"/>
  <c r="N1310" i="12"/>
  <c r="N1309" i="12"/>
  <c r="Q1309" i="12" s="1"/>
  <c r="N1308" i="12"/>
  <c r="Q1308" i="12" s="1"/>
  <c r="N1307" i="12"/>
  <c r="Q1307" i="12" s="1"/>
  <c r="N1306" i="12"/>
  <c r="N1305" i="12"/>
  <c r="Q1305" i="12" s="1"/>
  <c r="N1304" i="12"/>
  <c r="Q1304" i="12" s="1"/>
  <c r="N1303" i="12"/>
  <c r="N1302" i="12"/>
  <c r="N1301" i="12"/>
  <c r="Q1301" i="12" s="1"/>
  <c r="N1300" i="12"/>
  <c r="Q1300" i="12" s="1"/>
  <c r="N1299" i="12"/>
  <c r="Q1299" i="12" s="1"/>
  <c r="N1298" i="12"/>
  <c r="N1297" i="12"/>
  <c r="Q1297" i="12" s="1"/>
  <c r="N1296" i="12"/>
  <c r="Q1296" i="12" s="1"/>
  <c r="N1295" i="12"/>
  <c r="N1294" i="12"/>
  <c r="N1293" i="12"/>
  <c r="Q1293" i="12" s="1"/>
  <c r="N1292" i="12"/>
  <c r="Q1292" i="12" s="1"/>
  <c r="N1291" i="12"/>
  <c r="N1290" i="12"/>
  <c r="N1289" i="12"/>
  <c r="Q1289" i="12" s="1"/>
  <c r="N1288" i="12"/>
  <c r="Q1288" i="12" s="1"/>
  <c r="N1287" i="12"/>
  <c r="N1286" i="12"/>
  <c r="N1285" i="12"/>
  <c r="Q1285" i="12" s="1"/>
  <c r="N1284" i="12"/>
  <c r="Q1284" i="12" s="1"/>
  <c r="N1283" i="12"/>
  <c r="Q1283" i="12" s="1"/>
  <c r="N1282" i="12"/>
  <c r="N1281" i="12"/>
  <c r="Q1281" i="12" s="1"/>
  <c r="N1280" i="12"/>
  <c r="Q1280" i="12" s="1"/>
  <c r="N1279" i="12"/>
  <c r="N1278" i="12"/>
  <c r="N1277" i="12"/>
  <c r="Q1277" i="12" s="1"/>
  <c r="N1276" i="12"/>
  <c r="Q1276" i="12" s="1"/>
  <c r="N1275" i="12"/>
  <c r="Q1275" i="12" s="1"/>
  <c r="N1274" i="12"/>
  <c r="N1273" i="12"/>
  <c r="Q1273" i="12" s="1"/>
  <c r="N1272" i="12"/>
  <c r="Q1272" i="12" s="1"/>
  <c r="N1271" i="12"/>
  <c r="N1270" i="12"/>
  <c r="N1269" i="12"/>
  <c r="Q1269" i="12" s="1"/>
  <c r="N1268" i="12"/>
  <c r="Q1268" i="12" s="1"/>
  <c r="N1267" i="12"/>
  <c r="N1266" i="12"/>
  <c r="N1265" i="12"/>
  <c r="Q1265" i="12" s="1"/>
  <c r="N1264" i="12"/>
  <c r="Q1264" i="12" s="1"/>
  <c r="N1263" i="12"/>
  <c r="N1262" i="12"/>
  <c r="N1261" i="12"/>
  <c r="Q1261" i="12" s="1"/>
  <c r="N1260" i="12"/>
  <c r="Q1260" i="12" s="1"/>
  <c r="N1259" i="12"/>
  <c r="Q1259" i="12" s="1"/>
  <c r="N1258" i="12"/>
  <c r="N1257" i="12"/>
  <c r="Q1257" i="12" s="1"/>
  <c r="N1256" i="12"/>
  <c r="Q1256" i="12" s="1"/>
  <c r="N1255" i="12"/>
  <c r="N1254" i="12"/>
  <c r="N1253" i="12"/>
  <c r="Q1253" i="12" s="1"/>
  <c r="N1252" i="12"/>
  <c r="N1251" i="12"/>
  <c r="N1250" i="12"/>
  <c r="N1249" i="12"/>
  <c r="N1248" i="12"/>
  <c r="N1247" i="12"/>
  <c r="N1246" i="12"/>
  <c r="N1245" i="12"/>
  <c r="N1244" i="12"/>
  <c r="N1243" i="12"/>
  <c r="N1242" i="12"/>
  <c r="N1241" i="12"/>
  <c r="Q1241" i="12" s="1"/>
  <c r="N1240" i="12"/>
  <c r="Q1768" i="12"/>
  <c r="Q1766" i="12"/>
  <c r="Q1765" i="12"/>
  <c r="Q1764" i="12"/>
  <c r="Q1763" i="12"/>
  <c r="Q1762" i="12"/>
  <c r="Q1761" i="12"/>
  <c r="Q1760" i="12"/>
  <c r="Q1759" i="12"/>
  <c r="Q1758" i="12"/>
  <c r="Q1757" i="12"/>
  <c r="Q1756" i="12"/>
  <c r="Q1755" i="12"/>
  <c r="Q1754" i="12"/>
  <c r="Q1753" i="12"/>
  <c r="Q1752" i="12"/>
  <c r="Q1751" i="12"/>
  <c r="Q1750" i="12"/>
  <c r="Q1749" i="12"/>
  <c r="Q1748" i="12"/>
  <c r="Q1747" i="12"/>
  <c r="Q1746" i="12"/>
  <c r="Q1745" i="12"/>
  <c r="Q1726" i="12"/>
  <c r="Q1725" i="12"/>
  <c r="Q1724" i="12"/>
  <c r="Q1723" i="12"/>
  <c r="Q1722" i="12"/>
  <c r="Q1721" i="12"/>
  <c r="Q1720" i="12"/>
  <c r="Q1719" i="12"/>
  <c r="Q1718" i="12"/>
  <c r="Q1717" i="12"/>
  <c r="Q1716" i="12"/>
  <c r="Q1715" i="12"/>
  <c r="Q1714" i="12"/>
  <c r="Q1713" i="12"/>
  <c r="Q1712" i="12"/>
  <c r="Q1711" i="12"/>
  <c r="Q1710" i="12"/>
  <c r="Q1709" i="12"/>
  <c r="Q1708" i="12"/>
  <c r="Q1707" i="12"/>
  <c r="Q1706" i="12"/>
  <c r="Q1705" i="12"/>
  <c r="Q1704" i="12"/>
  <c r="Q1703" i="12"/>
  <c r="Q1702" i="12"/>
  <c r="Q1701" i="12"/>
  <c r="Q1700" i="12"/>
  <c r="Q1699" i="12"/>
  <c r="Q1698" i="12"/>
  <c r="Q1697" i="12"/>
  <c r="Q1696" i="12"/>
  <c r="Q1695" i="12"/>
  <c r="Q1694" i="12"/>
  <c r="Q1693" i="12"/>
  <c r="Q1692" i="12"/>
  <c r="Q1691" i="12"/>
  <c r="Q1690" i="12"/>
  <c r="Q1689" i="12"/>
  <c r="Q1688" i="12"/>
  <c r="Q1687" i="12"/>
  <c r="Q1686" i="12"/>
  <c r="Q1685" i="12"/>
  <c r="Q1684" i="12"/>
  <c r="Q1683" i="12"/>
  <c r="Q1682" i="12"/>
  <c r="Q1666" i="12"/>
  <c r="Q1665" i="12"/>
  <c r="Q1664" i="12"/>
  <c r="Q1663" i="12"/>
  <c r="Q1662" i="12"/>
  <c r="Q1661" i="12"/>
  <c r="Q1660" i="12"/>
  <c r="Q1659" i="12"/>
  <c r="Q1658" i="12"/>
  <c r="Q1657" i="12"/>
  <c r="Q1656" i="12"/>
  <c r="Q1646" i="12"/>
  <c r="Q1645" i="12"/>
  <c r="Q1644" i="12"/>
  <c r="Q1643" i="12"/>
  <c r="Q1642" i="12"/>
  <c r="Q1641" i="12"/>
  <c r="Q1640" i="12"/>
  <c r="Q1624" i="12"/>
  <c r="Q1623" i="12"/>
  <c r="Q1622" i="12"/>
  <c r="Q1621" i="12"/>
  <c r="Q1620" i="12"/>
  <c r="Q1619" i="12"/>
  <c r="Q1618" i="12"/>
  <c r="Q1605" i="12"/>
  <c r="Q1604" i="12"/>
  <c r="Q1603" i="12"/>
  <c r="Q1602" i="12"/>
  <c r="Q1601" i="12"/>
  <c r="Q1600" i="12"/>
  <c r="Q1599" i="12"/>
  <c r="Q1598" i="12"/>
  <c r="Q1597" i="12"/>
  <c r="Q1596" i="12"/>
  <c r="Q1595" i="12"/>
  <c r="Q1594" i="12"/>
  <c r="Q1593" i="12"/>
  <c r="Q1592" i="12"/>
  <c r="Q1591" i="12"/>
  <c r="Q1590" i="12"/>
  <c r="Q1589" i="12"/>
  <c r="Q1588" i="12"/>
  <c r="Q1587" i="12"/>
  <c r="Q1586" i="12"/>
  <c r="Q1585" i="12"/>
  <c r="Q1584" i="12"/>
  <c r="Q1583" i="12"/>
  <c r="Q1582" i="12"/>
  <c r="Q1581" i="12"/>
  <c r="Q1580" i="12"/>
  <c r="Q1579" i="12"/>
  <c r="Q1578" i="12"/>
  <c r="Q1577" i="12"/>
  <c r="Q1573" i="12"/>
  <c r="Q1572" i="12"/>
  <c r="Q1571" i="12"/>
  <c r="Q1570" i="12"/>
  <c r="Q1569" i="12"/>
  <c r="Q1568" i="12"/>
  <c r="Q1567" i="12"/>
  <c r="Q1566" i="12"/>
  <c r="Q1565" i="12"/>
  <c r="Q1564" i="12"/>
  <c r="Q1563" i="12"/>
  <c r="Q1562" i="12"/>
  <c r="Q1561" i="12"/>
  <c r="Q1560" i="12"/>
  <c r="Q1559" i="12"/>
  <c r="Q1558" i="12"/>
  <c r="Q1557" i="12"/>
  <c r="Q1556" i="12"/>
  <c r="Q1555" i="12"/>
  <c r="Q1554" i="12"/>
  <c r="Q1553" i="12"/>
  <c r="Q1552" i="12"/>
  <c r="Q1551" i="12"/>
  <c r="Q1550" i="12"/>
  <c r="Q1549" i="12"/>
  <c r="Q1548" i="12"/>
  <c r="Q1547" i="12"/>
  <c r="Q1546" i="12"/>
  <c r="Q1545" i="12"/>
  <c r="Q1544" i="12"/>
  <c r="Q1543" i="12"/>
  <c r="Q1542" i="12"/>
  <c r="Q1541" i="12"/>
  <c r="Q1540" i="12"/>
  <c r="Q1539" i="12"/>
  <c r="Q1538" i="12"/>
  <c r="Q1537" i="12"/>
  <c r="Q1536" i="12"/>
  <c r="Q1535" i="12"/>
  <c r="Q1534" i="12"/>
  <c r="Q1533" i="12"/>
  <c r="Q1532" i="12"/>
  <c r="Q1531" i="12"/>
  <c r="Q1530" i="12"/>
  <c r="Q1529" i="12"/>
  <c r="Q1528" i="12"/>
  <c r="Q1527" i="12"/>
  <c r="Q1526" i="12"/>
  <c r="Q1525" i="12"/>
  <c r="Q1524" i="12"/>
  <c r="Q1523" i="12"/>
  <c r="Q1522" i="12"/>
  <c r="Q1521" i="12"/>
  <c r="Q1520" i="12"/>
  <c r="Q1519" i="12"/>
  <c r="Q1518" i="12"/>
  <c r="Q1517" i="12"/>
  <c r="Q1516" i="12"/>
  <c r="Q1515" i="12"/>
  <c r="Q1514" i="12"/>
  <c r="Q1513" i="12"/>
  <c r="Q1512" i="12"/>
  <c r="Q1511" i="12"/>
  <c r="Q1510" i="12"/>
  <c r="Q1509" i="12"/>
  <c r="Q1508" i="12"/>
  <c r="Q1507" i="12"/>
  <c r="Q1506" i="12"/>
  <c r="Q1505" i="12"/>
  <c r="Q1504" i="12"/>
  <c r="Q1503" i="12"/>
  <c r="Q1502" i="12"/>
  <c r="Q1501" i="12"/>
  <c r="Q1500" i="12"/>
  <c r="Q1499" i="12"/>
  <c r="Q1498" i="12"/>
  <c r="Q1497" i="12"/>
  <c r="Q1496" i="12"/>
  <c r="Q1495" i="12"/>
  <c r="Q1494" i="12"/>
  <c r="Q1493" i="12"/>
  <c r="Q1492" i="12"/>
  <c r="Q1491" i="12"/>
  <c r="Q1490" i="12"/>
  <c r="Q1489" i="12"/>
  <c r="Q1488" i="12"/>
  <c r="Q1487" i="12"/>
  <c r="Q1486" i="12"/>
  <c r="Q1485" i="12"/>
  <c r="Q1484" i="12"/>
  <c r="Q1483" i="12"/>
  <c r="Q1482" i="12"/>
  <c r="Q1481" i="12"/>
  <c r="Q1480" i="12"/>
  <c r="Q1479" i="12"/>
  <c r="Q1478" i="12"/>
  <c r="Q1477" i="12"/>
  <c r="Q1476" i="12"/>
  <c r="Q1475" i="12"/>
  <c r="Q1474" i="12"/>
  <c r="Q1473" i="12"/>
  <c r="Q1472" i="12"/>
  <c r="Q1471" i="12"/>
  <c r="Q1470" i="12"/>
  <c r="Q1469" i="12"/>
  <c r="Q1468" i="12"/>
  <c r="Q1467" i="12"/>
  <c r="Q1466" i="12"/>
  <c r="Q1465" i="12"/>
  <c r="Q1464" i="12"/>
  <c r="Q1463" i="12"/>
  <c r="Q1462" i="12"/>
  <c r="Q1461" i="12"/>
  <c r="Q1460" i="12"/>
  <c r="Q1459" i="12"/>
  <c r="Q1458" i="12"/>
  <c r="Q1457" i="12"/>
  <c r="Q1456" i="12"/>
  <c r="Q1455" i="12"/>
  <c r="Q1454" i="12"/>
  <c r="Q1453" i="12"/>
  <c r="Q1452" i="12"/>
  <c r="Q1451" i="12"/>
  <c r="Q1450" i="12"/>
  <c r="Q1449" i="12"/>
  <c r="Q1448" i="12"/>
  <c r="Q1447" i="12"/>
  <c r="Q1446" i="12"/>
  <c r="Q1445" i="12"/>
  <c r="Q1444" i="12"/>
  <c r="Q1443" i="12"/>
  <c r="Q1442" i="12"/>
  <c r="Q1441" i="12"/>
  <c r="Q1440" i="12"/>
  <c r="Q1439" i="12"/>
  <c r="Q1438" i="12"/>
  <c r="Q1437" i="12"/>
  <c r="Q1436" i="12"/>
  <c r="Q1435" i="12"/>
  <c r="Q1434" i="12"/>
  <c r="Q1433" i="12"/>
  <c r="Q1432" i="12"/>
  <c r="Q1431" i="12"/>
  <c r="Q1430" i="12"/>
  <c r="Q1429" i="12"/>
  <c r="Q1428" i="12"/>
  <c r="Q1427" i="12"/>
  <c r="Q1426" i="12"/>
  <c r="Q1425" i="12"/>
  <c r="Q1424" i="12"/>
  <c r="Q1423" i="12"/>
  <c r="Q1422" i="12"/>
  <c r="Q1421" i="12"/>
  <c r="Q1420" i="12"/>
  <c r="Q1419" i="12"/>
  <c r="Q1418" i="12"/>
  <c r="Q1417" i="12"/>
  <c r="Q1416" i="12"/>
  <c r="Q1415" i="12"/>
  <c r="Q1414" i="12"/>
  <c r="Q1413" i="12"/>
  <c r="Q1412" i="12"/>
  <c r="Q1411" i="12"/>
  <c r="Q1410" i="12"/>
  <c r="Q1409" i="12"/>
  <c r="Q1408" i="12"/>
  <c r="Q1407" i="12"/>
  <c r="Q1406" i="12"/>
  <c r="Q1405" i="12"/>
  <c r="Q1404" i="12"/>
  <c r="Q1403" i="12"/>
  <c r="Q1402" i="12"/>
  <c r="Q1401" i="12"/>
  <c r="Q1400" i="12"/>
  <c r="Q1399" i="12"/>
  <c r="Q1398" i="12"/>
  <c r="Q1397" i="12"/>
  <c r="Q1396" i="12"/>
  <c r="Q1395" i="12"/>
  <c r="Q1394" i="12"/>
  <c r="Q1393" i="12"/>
  <c r="Q1392" i="12"/>
  <c r="Q1391" i="12"/>
  <c r="Q1390" i="12"/>
  <c r="Q1389" i="12"/>
  <c r="Q1388" i="12"/>
  <c r="Q1387" i="12"/>
  <c r="Q1386" i="12"/>
  <c r="Q1385" i="12"/>
  <c r="Q1384" i="12"/>
  <c r="Q1383" i="12"/>
  <c r="Q1382" i="12"/>
  <c r="Q1381" i="12"/>
  <c r="Q1380" i="12"/>
  <c r="Q1379" i="12"/>
  <c r="Q1378" i="12"/>
  <c r="Q1377" i="12"/>
  <c r="Q1376" i="12"/>
  <c r="Q1375" i="12"/>
  <c r="Q1374" i="12"/>
  <c r="Q1373" i="12"/>
  <c r="Q1372" i="12"/>
  <c r="Q1371" i="12"/>
  <c r="Q1370" i="12"/>
  <c r="Q1369" i="12"/>
  <c r="Q1368" i="12"/>
  <c r="Q1367" i="12"/>
  <c r="Q1366" i="12"/>
  <c r="Q1365" i="12"/>
  <c r="Q1364" i="12"/>
  <c r="Q1363" i="12"/>
  <c r="Q1362" i="12"/>
  <c r="Q1361" i="12"/>
  <c r="Q1360" i="12"/>
  <c r="Q1359" i="12"/>
  <c r="Q1358" i="12"/>
  <c r="Q1357" i="12"/>
  <c r="Q1356" i="12"/>
  <c r="Q1355" i="12"/>
  <c r="Q1354" i="12"/>
  <c r="Q1349" i="12"/>
  <c r="Q1315" i="12"/>
  <c r="Q1291" i="12"/>
  <c r="N1239" i="12"/>
  <c r="Q1239" i="12" l="1"/>
  <c r="Y1239" i="12"/>
  <c r="X1239" i="12"/>
  <c r="W1239" i="12"/>
  <c r="Q1242" i="12"/>
  <c r="W1242" i="12"/>
  <c r="Y1242" i="12"/>
  <c r="X1242" i="12"/>
  <c r="Q1246" i="12"/>
  <c r="Y1246" i="12"/>
  <c r="W1246" i="12"/>
  <c r="X1246" i="12"/>
  <c r="Q1250" i="12"/>
  <c r="Y1250" i="12"/>
  <c r="W1250" i="12"/>
  <c r="X1250" i="12"/>
  <c r="Q1254" i="12"/>
  <c r="Y1254" i="12"/>
  <c r="W1254" i="12"/>
  <c r="X1254" i="12"/>
  <c r="Q1258" i="12"/>
  <c r="Y1258" i="12"/>
  <c r="W1258" i="12"/>
  <c r="X1258" i="12"/>
  <c r="Q1262" i="12"/>
  <c r="Y1262" i="12"/>
  <c r="W1262" i="12"/>
  <c r="X1262" i="12"/>
  <c r="Q1266" i="12"/>
  <c r="Y1266" i="12"/>
  <c r="W1266" i="12"/>
  <c r="X1266" i="12"/>
  <c r="Q1270" i="12"/>
  <c r="Y1270" i="12"/>
  <c r="W1270" i="12"/>
  <c r="X1270" i="12"/>
  <c r="Q1274" i="12"/>
  <c r="Y1274" i="12"/>
  <c r="W1274" i="12"/>
  <c r="X1274" i="12"/>
  <c r="Q1278" i="12"/>
  <c r="Y1278" i="12"/>
  <c r="W1278" i="12"/>
  <c r="X1278" i="12"/>
  <c r="Q1282" i="12"/>
  <c r="W1282" i="12"/>
  <c r="X1282" i="12"/>
  <c r="Y1282" i="12"/>
  <c r="Q1286" i="12"/>
  <c r="Y1286" i="12"/>
  <c r="W1286" i="12"/>
  <c r="X1286" i="12"/>
  <c r="Q1290" i="12"/>
  <c r="Y1290" i="12"/>
  <c r="W1290" i="12"/>
  <c r="X1290" i="12"/>
  <c r="Q1294" i="12"/>
  <c r="Y1294" i="12"/>
  <c r="W1294" i="12"/>
  <c r="X1294" i="12"/>
  <c r="Q1298" i="12"/>
  <c r="Y1298" i="12"/>
  <c r="W1298" i="12"/>
  <c r="X1298" i="12"/>
  <c r="Q1302" i="12"/>
  <c r="Y1302" i="12"/>
  <c r="W1302" i="12"/>
  <c r="X1302" i="12"/>
  <c r="Q1306" i="12"/>
  <c r="W1306" i="12"/>
  <c r="Y1306" i="12"/>
  <c r="X1306" i="12"/>
  <c r="Q1310" i="12"/>
  <c r="Y1310" i="12"/>
  <c r="W1310" i="12"/>
  <c r="X1310" i="12"/>
  <c r="Q1314" i="12"/>
  <c r="Y1314" i="12"/>
  <c r="W1314" i="12"/>
  <c r="X1314" i="12"/>
  <c r="Q1318" i="12"/>
  <c r="Y1318" i="12"/>
  <c r="W1318" i="12"/>
  <c r="X1318" i="12"/>
  <c r="Q1342" i="12"/>
  <c r="Y1342" i="12"/>
  <c r="W1342" i="12"/>
  <c r="X1342" i="12"/>
  <c r="Q1346" i="12"/>
  <c r="W1346" i="12"/>
  <c r="Y1346" i="12"/>
  <c r="X1346" i="12"/>
  <c r="Q1350" i="12"/>
  <c r="Y1350" i="12"/>
  <c r="W1350" i="12"/>
  <c r="X1350" i="12"/>
  <c r="Q1243" i="12"/>
  <c r="Y1243" i="12"/>
  <c r="X1243" i="12"/>
  <c r="W1243" i="12"/>
  <c r="Q1247" i="12"/>
  <c r="Y1247" i="12"/>
  <c r="X1247" i="12"/>
  <c r="W1247" i="12"/>
  <c r="Q1251" i="12"/>
  <c r="Y1251" i="12"/>
  <c r="X1251" i="12"/>
  <c r="W1251" i="12"/>
  <c r="Q1255" i="12"/>
  <c r="Y1255" i="12"/>
  <c r="X1255" i="12"/>
  <c r="W1255" i="12"/>
  <c r="Y1259" i="12"/>
  <c r="X1259" i="12"/>
  <c r="W1259" i="12"/>
  <c r="Q1263" i="12"/>
  <c r="Y1263" i="12"/>
  <c r="X1263" i="12"/>
  <c r="W1263" i="12"/>
  <c r="Q1267" i="12"/>
  <c r="Y1267" i="12"/>
  <c r="X1267" i="12"/>
  <c r="W1267" i="12"/>
  <c r="Q1271" i="12"/>
  <c r="Y1271" i="12"/>
  <c r="X1271" i="12"/>
  <c r="W1271" i="12"/>
  <c r="Y1275" i="12"/>
  <c r="X1275" i="12"/>
  <c r="W1275" i="12"/>
  <c r="Q1279" i="12"/>
  <c r="Y1279" i="12"/>
  <c r="X1279" i="12"/>
  <c r="W1279" i="12"/>
  <c r="Y1283" i="12"/>
  <c r="X1283" i="12"/>
  <c r="W1283" i="12"/>
  <c r="Q1287" i="12"/>
  <c r="Y1287" i="12"/>
  <c r="X1287" i="12"/>
  <c r="W1287" i="12"/>
  <c r="Y1291" i="12"/>
  <c r="X1291" i="12"/>
  <c r="W1291" i="12"/>
  <c r="Q1295" i="12"/>
  <c r="Y1295" i="12"/>
  <c r="X1295" i="12"/>
  <c r="W1295" i="12"/>
  <c r="Y1299" i="12"/>
  <c r="X1299" i="12"/>
  <c r="W1299" i="12"/>
  <c r="Q1303" i="12"/>
  <c r="Y1303" i="12"/>
  <c r="X1303" i="12"/>
  <c r="W1303" i="12"/>
  <c r="Y1307" i="12"/>
  <c r="X1307" i="12"/>
  <c r="W1307" i="12"/>
  <c r="Y1311" i="12"/>
  <c r="X1311" i="12"/>
  <c r="W1311" i="12"/>
  <c r="Y1315" i="12"/>
  <c r="X1315" i="12"/>
  <c r="W1315" i="12"/>
  <c r="Y1339" i="12"/>
  <c r="X1339" i="12"/>
  <c r="W1339" i="12"/>
  <c r="Y1343" i="12"/>
  <c r="X1343" i="12"/>
  <c r="W1343" i="12"/>
  <c r="Y1347" i="12"/>
  <c r="X1347" i="12"/>
  <c r="W1347" i="12"/>
  <c r="Y1351" i="12"/>
  <c r="X1351" i="12"/>
  <c r="W1351" i="12"/>
  <c r="Q1240" i="12"/>
  <c r="Y1240" i="12"/>
  <c r="W1240" i="12"/>
  <c r="X1240" i="12"/>
  <c r="Q1244" i="12"/>
  <c r="Y1244" i="12"/>
  <c r="W1244" i="12"/>
  <c r="X1244" i="12"/>
  <c r="Q1248" i="12"/>
  <c r="Y1248" i="12"/>
  <c r="W1248" i="12"/>
  <c r="X1248" i="12"/>
  <c r="Q1252" i="12"/>
  <c r="Y1252" i="12"/>
  <c r="W1252" i="12"/>
  <c r="X1252" i="12"/>
  <c r="Y1256" i="12"/>
  <c r="W1256" i="12"/>
  <c r="X1256" i="12"/>
  <c r="Y1260" i="12"/>
  <c r="W1260" i="12"/>
  <c r="X1260" i="12"/>
  <c r="Y1264" i="12"/>
  <c r="W1264" i="12"/>
  <c r="X1264" i="12"/>
  <c r="Y1268" i="12"/>
  <c r="W1268" i="12"/>
  <c r="X1268" i="12"/>
  <c r="Y1272" i="12"/>
  <c r="W1272" i="12"/>
  <c r="X1272" i="12"/>
  <c r="Y1276" i="12"/>
  <c r="W1276" i="12"/>
  <c r="X1276" i="12"/>
  <c r="Y1280" i="12"/>
  <c r="W1280" i="12"/>
  <c r="X1280" i="12"/>
  <c r="Y1284" i="12"/>
  <c r="W1284" i="12"/>
  <c r="X1284" i="12"/>
  <c r="Y1288" i="12"/>
  <c r="W1288" i="12"/>
  <c r="X1288" i="12"/>
  <c r="Y1292" i="12"/>
  <c r="W1292" i="12"/>
  <c r="X1292" i="12"/>
  <c r="Y1296" i="12"/>
  <c r="W1296" i="12"/>
  <c r="X1296" i="12"/>
  <c r="Y1300" i="12"/>
  <c r="W1300" i="12"/>
  <c r="X1300" i="12"/>
  <c r="Y1304" i="12"/>
  <c r="W1304" i="12"/>
  <c r="X1304" i="12"/>
  <c r="Y1308" i="12"/>
  <c r="W1308" i="12"/>
  <c r="X1308" i="12"/>
  <c r="Y1312" i="12"/>
  <c r="W1312" i="12"/>
  <c r="X1312" i="12"/>
  <c r="Y1316" i="12"/>
  <c r="W1316" i="12"/>
  <c r="X1316" i="12"/>
  <c r="Y1340" i="12"/>
  <c r="W1340" i="12"/>
  <c r="X1340" i="12"/>
  <c r="Y1344" i="12"/>
  <c r="W1344" i="12"/>
  <c r="X1344" i="12"/>
  <c r="Y1348" i="12"/>
  <c r="W1348" i="12"/>
  <c r="X1348" i="12"/>
  <c r="Y1352" i="12"/>
  <c r="W1352" i="12"/>
  <c r="X1352" i="12"/>
  <c r="Y1241" i="12"/>
  <c r="X1241" i="12"/>
  <c r="W1241" i="12"/>
  <c r="Q1245" i="12"/>
  <c r="Y1245" i="12"/>
  <c r="X1245" i="12"/>
  <c r="W1245" i="12"/>
  <c r="Q1249" i="12"/>
  <c r="Y1249" i="12"/>
  <c r="X1249" i="12"/>
  <c r="W1249" i="12"/>
  <c r="Y1253" i="12"/>
  <c r="X1253" i="12"/>
  <c r="W1253" i="12"/>
  <c r="Y1257" i="12"/>
  <c r="X1257" i="12"/>
  <c r="W1257" i="12"/>
  <c r="Y1261" i="12"/>
  <c r="X1261" i="12"/>
  <c r="W1261" i="12"/>
  <c r="Y1265" i="12"/>
  <c r="X1265" i="12"/>
  <c r="W1265" i="12"/>
  <c r="Y1269" i="12"/>
  <c r="X1269" i="12"/>
  <c r="W1269" i="12"/>
  <c r="Y1273" i="12"/>
  <c r="X1273" i="12"/>
  <c r="W1273" i="12"/>
  <c r="Y1277" i="12"/>
  <c r="X1277" i="12"/>
  <c r="W1277" i="12"/>
  <c r="Y1281" i="12"/>
  <c r="X1281" i="12"/>
  <c r="W1281" i="12"/>
  <c r="Y1285" i="12"/>
  <c r="X1285" i="12"/>
  <c r="W1285" i="12"/>
  <c r="Y1289" i="12"/>
  <c r="X1289" i="12"/>
  <c r="W1289" i="12"/>
  <c r="Y1293" i="12"/>
  <c r="X1293" i="12"/>
  <c r="W1293" i="12"/>
  <c r="Y1297" i="12"/>
  <c r="X1297" i="12"/>
  <c r="W1297" i="12"/>
  <c r="Y1301" i="12"/>
  <c r="X1301" i="12"/>
  <c r="W1301" i="12"/>
  <c r="Y1305" i="12"/>
  <c r="X1305" i="12"/>
  <c r="W1305" i="12"/>
  <c r="Y1309" i="12"/>
  <c r="X1309" i="12"/>
  <c r="W1309" i="12"/>
  <c r="Y1313" i="12"/>
  <c r="X1313" i="12"/>
  <c r="W1313" i="12"/>
  <c r="Y1317" i="12"/>
  <c r="X1317" i="12"/>
  <c r="W1317" i="12"/>
  <c r="Y1341" i="12"/>
  <c r="X1341" i="12"/>
  <c r="W1341" i="12"/>
  <c r="Y1345" i="12"/>
  <c r="X1345" i="12"/>
  <c r="W1345" i="12"/>
  <c r="Y1349" i="12"/>
  <c r="X1349" i="12"/>
  <c r="W1349" i="12"/>
  <c r="Y1353" i="12"/>
  <c r="X1353" i="12"/>
  <c r="W1353" i="12"/>
  <c r="N1238" i="12"/>
  <c r="N1237" i="12"/>
  <c r="N1236" i="12"/>
  <c r="N1235" i="12"/>
  <c r="N1234" i="12"/>
  <c r="N1233" i="12"/>
  <c r="N1232" i="12"/>
  <c r="N1231" i="12"/>
  <c r="N1230" i="12"/>
  <c r="N1229" i="12"/>
  <c r="N1228" i="12"/>
  <c r="N1227" i="12"/>
  <c r="N1226" i="12"/>
  <c r="N1225" i="12"/>
  <c r="N1224" i="12"/>
  <c r="N1223" i="12"/>
  <c r="N1222" i="12"/>
  <c r="N1221" i="12"/>
  <c r="N1220" i="12"/>
  <c r="N1219" i="12"/>
  <c r="N1218" i="12"/>
  <c r="N1217" i="12"/>
  <c r="N1216" i="12"/>
  <c r="N1215" i="12"/>
  <c r="N1214" i="12"/>
  <c r="N1213" i="12"/>
  <c r="N1212" i="12"/>
  <c r="N1211" i="12"/>
  <c r="N1210" i="12"/>
  <c r="N1209" i="12"/>
  <c r="N1208" i="12"/>
  <c r="N1207" i="12"/>
  <c r="N1206" i="12"/>
  <c r="N1205" i="12"/>
  <c r="N1204" i="12"/>
  <c r="N1203" i="12"/>
  <c r="N1202" i="12"/>
  <c r="N1201" i="12"/>
  <c r="N1200" i="12"/>
  <c r="N1199" i="12"/>
  <c r="N1198" i="12"/>
  <c r="N1197" i="12"/>
  <c r="N1196" i="12"/>
  <c r="N1195" i="12"/>
  <c r="N1194" i="12"/>
  <c r="N1193" i="12"/>
  <c r="N1192" i="12"/>
  <c r="N1191" i="12"/>
  <c r="N1190" i="12"/>
  <c r="N1189" i="12"/>
  <c r="N1188" i="12"/>
  <c r="N1187" i="12"/>
  <c r="N1186" i="12"/>
  <c r="N1185" i="12"/>
  <c r="N1184" i="12"/>
  <c r="N1183" i="12"/>
  <c r="N1182" i="12"/>
  <c r="N1181" i="12"/>
  <c r="N1180" i="12"/>
  <c r="N1179" i="12"/>
  <c r="N1178" i="12"/>
  <c r="N1177" i="12"/>
  <c r="N1176" i="12"/>
  <c r="N1175" i="12"/>
  <c r="N1174" i="12"/>
  <c r="N1173" i="12"/>
  <c r="N1172" i="12"/>
  <c r="N1171" i="12"/>
  <c r="N1170" i="12"/>
  <c r="N1169" i="12"/>
  <c r="N1168" i="12"/>
  <c r="N1167" i="12"/>
  <c r="N1166" i="12"/>
  <c r="N1165" i="12"/>
  <c r="N1164" i="12"/>
  <c r="N1163" i="12"/>
  <c r="N1162" i="12"/>
  <c r="N1161" i="12"/>
  <c r="N1160" i="12"/>
  <c r="N1159" i="12"/>
  <c r="N1158" i="12"/>
  <c r="N1157" i="12"/>
  <c r="N1156" i="12"/>
  <c r="N1155" i="12"/>
  <c r="N1154" i="12"/>
  <c r="N1153" i="12"/>
  <c r="N1152" i="12"/>
  <c r="N1151" i="12"/>
  <c r="N1150" i="12"/>
  <c r="N1149" i="12"/>
  <c r="N1148" i="12"/>
  <c r="N1147" i="12"/>
  <c r="N1146" i="12"/>
  <c r="N1145" i="12"/>
  <c r="N1144" i="12"/>
  <c r="N1143" i="12"/>
  <c r="N1142" i="12"/>
  <c r="N1141" i="12"/>
  <c r="N1140" i="12"/>
  <c r="N1139" i="12"/>
  <c r="N1138" i="12"/>
  <c r="N1137" i="12"/>
  <c r="N1136" i="12"/>
  <c r="N1135" i="12"/>
  <c r="N1134" i="12"/>
  <c r="N1133" i="12"/>
  <c r="N1132" i="12"/>
  <c r="N1131" i="12"/>
  <c r="N1130" i="12"/>
  <c r="N1129" i="12"/>
  <c r="N1128" i="12"/>
  <c r="N1127" i="12"/>
  <c r="N1126" i="12"/>
  <c r="N1125" i="12"/>
  <c r="N1124" i="12"/>
  <c r="N1123" i="12"/>
  <c r="N1122" i="12"/>
  <c r="N1121" i="12"/>
  <c r="N1120" i="12"/>
  <c r="N1119" i="12"/>
  <c r="N1118" i="12"/>
  <c r="N1117" i="12"/>
  <c r="N1116" i="12"/>
  <c r="N1115" i="12"/>
  <c r="N1114" i="12"/>
  <c r="N1113" i="12"/>
  <c r="N1112" i="12"/>
  <c r="N1111" i="12"/>
  <c r="N1110" i="12"/>
  <c r="N1109" i="12"/>
  <c r="N1108" i="12"/>
  <c r="N1107" i="12"/>
  <c r="N1106" i="12"/>
  <c r="N1105" i="12"/>
  <c r="N1104" i="12"/>
  <c r="N1103" i="12"/>
  <c r="N1102" i="12"/>
  <c r="N1101" i="12"/>
  <c r="N1100" i="12"/>
  <c r="N1099" i="12"/>
  <c r="N1098" i="12"/>
  <c r="N1097" i="12"/>
  <c r="N1096" i="12"/>
  <c r="N1095" i="12"/>
  <c r="N1094" i="12"/>
  <c r="N1093" i="12"/>
  <c r="N1092" i="12"/>
  <c r="N1091" i="12"/>
  <c r="N1090" i="12"/>
  <c r="Q1092" i="12" l="1"/>
  <c r="Y1092" i="12"/>
  <c r="X1092" i="12"/>
  <c r="W1092" i="12"/>
  <c r="Q1108" i="12"/>
  <c r="Y1108" i="12"/>
  <c r="X1108" i="12"/>
  <c r="W1108" i="12"/>
  <c r="Q1120" i="12"/>
  <c r="Y1120" i="12"/>
  <c r="X1120" i="12"/>
  <c r="W1120" i="12"/>
  <c r="Q1128" i="12"/>
  <c r="Y1128" i="12"/>
  <c r="X1128" i="12"/>
  <c r="W1128" i="12"/>
  <c r="Q1148" i="12"/>
  <c r="Y1148" i="12"/>
  <c r="X1148" i="12"/>
  <c r="W1148" i="12"/>
  <c r="Q1164" i="12"/>
  <c r="Y1164" i="12"/>
  <c r="X1164" i="12"/>
  <c r="W1164" i="12"/>
  <c r="Q1176" i="12"/>
  <c r="Y1176" i="12"/>
  <c r="X1176" i="12"/>
  <c r="W1176" i="12"/>
  <c r="Q1188" i="12"/>
  <c r="Y1188" i="12"/>
  <c r="X1188" i="12"/>
  <c r="W1188" i="12"/>
  <c r="Q1200" i="12"/>
  <c r="Y1200" i="12"/>
  <c r="X1200" i="12"/>
  <c r="W1200" i="12"/>
  <c r="Q1212" i="12"/>
  <c r="Y1212" i="12"/>
  <c r="X1212" i="12"/>
  <c r="W1212" i="12"/>
  <c r="Q1220" i="12"/>
  <c r="Y1220" i="12"/>
  <c r="X1220" i="12"/>
  <c r="W1220" i="12"/>
  <c r="Q1236" i="12"/>
  <c r="Y1236" i="12"/>
  <c r="W1236" i="12"/>
  <c r="X1236" i="12"/>
  <c r="Q1097" i="12"/>
  <c r="Y1097" i="12"/>
  <c r="X1097" i="12"/>
  <c r="W1097" i="12"/>
  <c r="Q1141" i="12"/>
  <c r="Y1141" i="12"/>
  <c r="X1141" i="12"/>
  <c r="W1141" i="12"/>
  <c r="Q1173" i="12"/>
  <c r="Y1173" i="12"/>
  <c r="X1173" i="12"/>
  <c r="W1173" i="12"/>
  <c r="Q1189" i="12"/>
  <c r="Y1189" i="12"/>
  <c r="X1189" i="12"/>
  <c r="W1189" i="12"/>
  <c r="Q1201" i="12"/>
  <c r="Y1201" i="12"/>
  <c r="X1201" i="12"/>
  <c r="W1201" i="12"/>
  <c r="Q1205" i="12"/>
  <c r="Y1205" i="12"/>
  <c r="X1205" i="12"/>
  <c r="W1205" i="12"/>
  <c r="Q1209" i="12"/>
  <c r="Y1209" i="12"/>
  <c r="X1209" i="12"/>
  <c r="W1209" i="12"/>
  <c r="Q1213" i="12"/>
  <c r="Y1213" i="12"/>
  <c r="X1213" i="12"/>
  <c r="W1213" i="12"/>
  <c r="Q1217" i="12"/>
  <c r="Y1217" i="12"/>
  <c r="X1217" i="12"/>
  <c r="W1217" i="12"/>
  <c r="Q1221" i="12"/>
  <c r="Y1221" i="12"/>
  <c r="X1221" i="12"/>
  <c r="W1221" i="12"/>
  <c r="Q1225" i="12"/>
  <c r="Y1225" i="12"/>
  <c r="X1225" i="12"/>
  <c r="W1225" i="12"/>
  <c r="Q1229" i="12"/>
  <c r="Y1229" i="12"/>
  <c r="X1229" i="12"/>
  <c r="W1229" i="12"/>
  <c r="Q1233" i="12"/>
  <c r="Y1233" i="12"/>
  <c r="X1233" i="12"/>
  <c r="W1233" i="12"/>
  <c r="Q1237" i="12"/>
  <c r="Y1237" i="12"/>
  <c r="X1237" i="12"/>
  <c r="W1237" i="12"/>
  <c r="Q1100" i="12"/>
  <c r="Y1100" i="12"/>
  <c r="X1100" i="12"/>
  <c r="W1100" i="12"/>
  <c r="Q1116" i="12"/>
  <c r="Y1116" i="12"/>
  <c r="X1116" i="12"/>
  <c r="W1116" i="12"/>
  <c r="Q1136" i="12"/>
  <c r="Y1136" i="12"/>
  <c r="X1136" i="12"/>
  <c r="W1136" i="12"/>
  <c r="Q1152" i="12"/>
  <c r="Y1152" i="12"/>
  <c r="X1152" i="12"/>
  <c r="W1152" i="12"/>
  <c r="Q1168" i="12"/>
  <c r="Y1168" i="12"/>
  <c r="X1168" i="12"/>
  <c r="W1168" i="12"/>
  <c r="Q1180" i="12"/>
  <c r="Y1180" i="12"/>
  <c r="X1180" i="12"/>
  <c r="W1180" i="12"/>
  <c r="Q1204" i="12"/>
  <c r="Y1204" i="12"/>
  <c r="X1204" i="12"/>
  <c r="W1204" i="12"/>
  <c r="Q1228" i="12"/>
  <c r="Y1228" i="12"/>
  <c r="X1228" i="12"/>
  <c r="W1228" i="12"/>
  <c r="Q1101" i="12"/>
  <c r="Y1101" i="12"/>
  <c r="X1101" i="12"/>
  <c r="W1101" i="12"/>
  <c r="Q1109" i="12"/>
  <c r="Y1109" i="12"/>
  <c r="X1109" i="12"/>
  <c r="W1109" i="12"/>
  <c r="Q1117" i="12"/>
  <c r="Y1117" i="12"/>
  <c r="X1117" i="12"/>
  <c r="W1117" i="12"/>
  <c r="Q1125" i="12"/>
  <c r="X1125" i="12"/>
  <c r="W1125" i="12"/>
  <c r="Y1125" i="12"/>
  <c r="Q1133" i="12"/>
  <c r="Y1133" i="12"/>
  <c r="X1133" i="12"/>
  <c r="W1133" i="12"/>
  <c r="Q1145" i="12"/>
  <c r="Y1145" i="12"/>
  <c r="X1145" i="12"/>
  <c r="W1145" i="12"/>
  <c r="Q1153" i="12"/>
  <c r="Y1153" i="12"/>
  <c r="X1153" i="12"/>
  <c r="W1153" i="12"/>
  <c r="Q1161" i="12"/>
  <c r="Y1161" i="12"/>
  <c r="X1161" i="12"/>
  <c r="W1161" i="12"/>
  <c r="Q1165" i="12"/>
  <c r="Y1165" i="12"/>
  <c r="X1165" i="12"/>
  <c r="W1165" i="12"/>
  <c r="Q1181" i="12"/>
  <c r="Y1181" i="12"/>
  <c r="X1181" i="12"/>
  <c r="W1181" i="12"/>
  <c r="Q1197" i="12"/>
  <c r="Y1197" i="12"/>
  <c r="X1197" i="12"/>
  <c r="W1197" i="12"/>
  <c r="Q1094" i="12"/>
  <c r="Y1094" i="12"/>
  <c r="X1094" i="12"/>
  <c r="W1094" i="12"/>
  <c r="Q1102" i="12"/>
  <c r="Y1102" i="12"/>
  <c r="X1102" i="12"/>
  <c r="W1102" i="12"/>
  <c r="Q1110" i="12"/>
  <c r="Y1110" i="12"/>
  <c r="X1110" i="12"/>
  <c r="W1110" i="12"/>
  <c r="Q1114" i="12"/>
  <c r="Y1114" i="12"/>
  <c r="X1114" i="12"/>
  <c r="W1114" i="12"/>
  <c r="Q1118" i="12"/>
  <c r="Y1118" i="12"/>
  <c r="X1118" i="12"/>
  <c r="W1118" i="12"/>
  <c r="Q1122" i="12"/>
  <c r="Y1122" i="12"/>
  <c r="X1122" i="12"/>
  <c r="W1122" i="12"/>
  <c r="Q1126" i="12"/>
  <c r="Y1126" i="12"/>
  <c r="X1126" i="12"/>
  <c r="W1126" i="12"/>
  <c r="Q1130" i="12"/>
  <c r="Y1130" i="12"/>
  <c r="X1130" i="12"/>
  <c r="W1130" i="12"/>
  <c r="Q1134" i="12"/>
  <c r="Y1134" i="12"/>
  <c r="X1134" i="12"/>
  <c r="W1134" i="12"/>
  <c r="Q1138" i="12"/>
  <c r="Y1138" i="12"/>
  <c r="X1138" i="12"/>
  <c r="W1138" i="12"/>
  <c r="Q1142" i="12"/>
  <c r="Y1142" i="12"/>
  <c r="X1142" i="12"/>
  <c r="W1142" i="12"/>
  <c r="Q1146" i="12"/>
  <c r="Y1146" i="12"/>
  <c r="X1146" i="12"/>
  <c r="W1146" i="12"/>
  <c r="Q1150" i="12"/>
  <c r="Y1150" i="12"/>
  <c r="X1150" i="12"/>
  <c r="W1150" i="12"/>
  <c r="Q1154" i="12"/>
  <c r="Y1154" i="12"/>
  <c r="X1154" i="12"/>
  <c r="W1154" i="12"/>
  <c r="Q1158" i="12"/>
  <c r="Y1158" i="12"/>
  <c r="X1158" i="12"/>
  <c r="W1158" i="12"/>
  <c r="Q1162" i="12"/>
  <c r="Y1162" i="12"/>
  <c r="X1162" i="12"/>
  <c r="W1162" i="12"/>
  <c r="Q1166" i="12"/>
  <c r="Y1166" i="12"/>
  <c r="X1166" i="12"/>
  <c r="W1166" i="12"/>
  <c r="Q1170" i="12"/>
  <c r="Y1170" i="12"/>
  <c r="X1170" i="12"/>
  <c r="W1170" i="12"/>
  <c r="Q1174" i="12"/>
  <c r="Y1174" i="12"/>
  <c r="X1174" i="12"/>
  <c r="W1174" i="12"/>
  <c r="Q1178" i="12"/>
  <c r="Y1178" i="12"/>
  <c r="X1178" i="12"/>
  <c r="W1178" i="12"/>
  <c r="Q1182" i="12"/>
  <c r="Y1182" i="12"/>
  <c r="X1182" i="12"/>
  <c r="W1182" i="12"/>
  <c r="Q1186" i="12"/>
  <c r="Y1186" i="12"/>
  <c r="X1186" i="12"/>
  <c r="W1186" i="12"/>
  <c r="Q1190" i="12"/>
  <c r="Y1190" i="12"/>
  <c r="X1190" i="12"/>
  <c r="W1190" i="12"/>
  <c r="Q1194" i="12"/>
  <c r="Y1194" i="12"/>
  <c r="X1194" i="12"/>
  <c r="W1194" i="12"/>
  <c r="Q1198" i="12"/>
  <c r="Y1198" i="12"/>
  <c r="X1198" i="12"/>
  <c r="W1198" i="12"/>
  <c r="Q1202" i="12"/>
  <c r="Y1202" i="12"/>
  <c r="X1202" i="12"/>
  <c r="W1202" i="12"/>
  <c r="Q1206" i="12"/>
  <c r="Y1206" i="12"/>
  <c r="X1206" i="12"/>
  <c r="W1206" i="12"/>
  <c r="Q1210" i="12"/>
  <c r="Y1210" i="12"/>
  <c r="X1210" i="12"/>
  <c r="W1210" i="12"/>
  <c r="Q1214" i="12"/>
  <c r="Y1214" i="12"/>
  <c r="X1214" i="12"/>
  <c r="W1214" i="12"/>
  <c r="Q1218" i="12"/>
  <c r="Y1218" i="12"/>
  <c r="X1218" i="12"/>
  <c r="W1218" i="12"/>
  <c r="Q1222" i="12"/>
  <c r="Y1222" i="12"/>
  <c r="X1222" i="12"/>
  <c r="W1222" i="12"/>
  <c r="Q1226" i="12"/>
  <c r="Y1226" i="12"/>
  <c r="X1226" i="12"/>
  <c r="W1226" i="12"/>
  <c r="Q1230" i="12"/>
  <c r="Y1230" i="12"/>
  <c r="X1230" i="12"/>
  <c r="W1230" i="12"/>
  <c r="Q1234" i="12"/>
  <c r="Y1234" i="12"/>
  <c r="W1234" i="12"/>
  <c r="X1234" i="12"/>
  <c r="Q1238" i="12"/>
  <c r="Y1238" i="12"/>
  <c r="W1238" i="12"/>
  <c r="X1238" i="12"/>
  <c r="Q1096" i="12"/>
  <c r="Y1096" i="12"/>
  <c r="X1096" i="12"/>
  <c r="W1096" i="12"/>
  <c r="Q1112" i="12"/>
  <c r="Y1112" i="12"/>
  <c r="X1112" i="12"/>
  <c r="W1112" i="12"/>
  <c r="Q1132" i="12"/>
  <c r="Y1132" i="12"/>
  <c r="X1132" i="12"/>
  <c r="W1132" i="12"/>
  <c r="Q1144" i="12"/>
  <c r="Y1144" i="12"/>
  <c r="X1144" i="12"/>
  <c r="W1144" i="12"/>
  <c r="Q1160" i="12"/>
  <c r="Y1160" i="12"/>
  <c r="X1160" i="12"/>
  <c r="W1160" i="12"/>
  <c r="Q1184" i="12"/>
  <c r="Y1184" i="12"/>
  <c r="X1184" i="12"/>
  <c r="W1184" i="12"/>
  <c r="Q1196" i="12"/>
  <c r="Y1196" i="12"/>
  <c r="X1196" i="12"/>
  <c r="W1196" i="12"/>
  <c r="Q1224" i="12"/>
  <c r="Y1224" i="12"/>
  <c r="X1224" i="12"/>
  <c r="W1224" i="12"/>
  <c r="Q1093" i="12"/>
  <c r="Y1093" i="12"/>
  <c r="X1093" i="12"/>
  <c r="W1093" i="12"/>
  <c r="Q1105" i="12"/>
  <c r="Y1105" i="12"/>
  <c r="X1105" i="12"/>
  <c r="W1105" i="12"/>
  <c r="Q1113" i="12"/>
  <c r="Y1113" i="12"/>
  <c r="X1113" i="12"/>
  <c r="W1113" i="12"/>
  <c r="Q1121" i="12"/>
  <c r="Y1121" i="12"/>
  <c r="X1121" i="12"/>
  <c r="W1121" i="12"/>
  <c r="Q1129" i="12"/>
  <c r="Y1129" i="12"/>
  <c r="X1129" i="12"/>
  <c r="W1129" i="12"/>
  <c r="Q1137" i="12"/>
  <c r="Y1137" i="12"/>
  <c r="X1137" i="12"/>
  <c r="W1137" i="12"/>
  <c r="Q1149" i="12"/>
  <c r="Y1149" i="12"/>
  <c r="X1149" i="12"/>
  <c r="W1149" i="12"/>
  <c r="Q1157" i="12"/>
  <c r="Y1157" i="12"/>
  <c r="X1157" i="12"/>
  <c r="W1157" i="12"/>
  <c r="Q1169" i="12"/>
  <c r="Y1169" i="12"/>
  <c r="X1169" i="12"/>
  <c r="W1169" i="12"/>
  <c r="Q1177" i="12"/>
  <c r="Y1177" i="12"/>
  <c r="X1177" i="12"/>
  <c r="W1177" i="12"/>
  <c r="Q1185" i="12"/>
  <c r="Y1185" i="12"/>
  <c r="X1185" i="12"/>
  <c r="W1185" i="12"/>
  <c r="Q1193" i="12"/>
  <c r="Y1193" i="12"/>
  <c r="X1193" i="12"/>
  <c r="W1193" i="12"/>
  <c r="Q1090" i="12"/>
  <c r="Y1090" i="12"/>
  <c r="X1090" i="12"/>
  <c r="W1090" i="12"/>
  <c r="Q1098" i="12"/>
  <c r="Y1098" i="12"/>
  <c r="X1098" i="12"/>
  <c r="W1098" i="12"/>
  <c r="Q1106" i="12"/>
  <c r="Y1106" i="12"/>
  <c r="X1106" i="12"/>
  <c r="W1106" i="12"/>
  <c r="Q1091" i="12"/>
  <c r="Y1091" i="12"/>
  <c r="X1091" i="12"/>
  <c r="W1091" i="12"/>
  <c r="Q1095" i="12"/>
  <c r="Y1095" i="12"/>
  <c r="X1095" i="12"/>
  <c r="W1095" i="12"/>
  <c r="Q1099" i="12"/>
  <c r="Y1099" i="12"/>
  <c r="X1099" i="12"/>
  <c r="W1099" i="12"/>
  <c r="Q1103" i="12"/>
  <c r="Y1103" i="12"/>
  <c r="X1103" i="12"/>
  <c r="W1103" i="12"/>
  <c r="Q1107" i="12"/>
  <c r="Y1107" i="12"/>
  <c r="X1107" i="12"/>
  <c r="W1107" i="12"/>
  <c r="Q1111" i="12"/>
  <c r="Y1111" i="12"/>
  <c r="X1111" i="12"/>
  <c r="W1111" i="12"/>
  <c r="Q1115" i="12"/>
  <c r="Y1115" i="12"/>
  <c r="X1115" i="12"/>
  <c r="W1115" i="12"/>
  <c r="Q1119" i="12"/>
  <c r="Y1119" i="12"/>
  <c r="X1119" i="12"/>
  <c r="W1119" i="12"/>
  <c r="Q1123" i="12"/>
  <c r="Y1123" i="12"/>
  <c r="X1123" i="12"/>
  <c r="W1123" i="12"/>
  <c r="Q1127" i="12"/>
  <c r="Y1127" i="12"/>
  <c r="X1127" i="12"/>
  <c r="W1127" i="12"/>
  <c r="Q1131" i="12"/>
  <c r="Y1131" i="12"/>
  <c r="X1131" i="12"/>
  <c r="W1131" i="12"/>
  <c r="Q1135" i="12"/>
  <c r="Y1135" i="12"/>
  <c r="X1135" i="12"/>
  <c r="W1135" i="12"/>
  <c r="Q1139" i="12"/>
  <c r="Y1139" i="12"/>
  <c r="X1139" i="12"/>
  <c r="W1139" i="12"/>
  <c r="Q1143" i="12"/>
  <c r="Y1143" i="12"/>
  <c r="X1143" i="12"/>
  <c r="W1143" i="12"/>
  <c r="Q1147" i="12"/>
  <c r="Y1147" i="12"/>
  <c r="X1147" i="12"/>
  <c r="W1147" i="12"/>
  <c r="Q1151" i="12"/>
  <c r="Y1151" i="12"/>
  <c r="X1151" i="12"/>
  <c r="W1151" i="12"/>
  <c r="Q1155" i="12"/>
  <c r="Y1155" i="12"/>
  <c r="X1155" i="12"/>
  <c r="W1155" i="12"/>
  <c r="Q1159" i="12"/>
  <c r="Y1159" i="12"/>
  <c r="X1159" i="12"/>
  <c r="W1159" i="12"/>
  <c r="Q1163" i="12"/>
  <c r="Y1163" i="12"/>
  <c r="X1163" i="12"/>
  <c r="W1163" i="12"/>
  <c r="Q1167" i="12"/>
  <c r="Y1167" i="12"/>
  <c r="X1167" i="12"/>
  <c r="W1167" i="12"/>
  <c r="Q1171" i="12"/>
  <c r="X1171" i="12"/>
  <c r="Y1171" i="12"/>
  <c r="W1171" i="12"/>
  <c r="Q1175" i="12"/>
  <c r="Y1175" i="12"/>
  <c r="X1175" i="12"/>
  <c r="W1175" i="12"/>
  <c r="Q1179" i="12"/>
  <c r="Y1179" i="12"/>
  <c r="X1179" i="12"/>
  <c r="W1179" i="12"/>
  <c r="Q1183" i="12"/>
  <c r="Y1183" i="12"/>
  <c r="X1183" i="12"/>
  <c r="W1183" i="12"/>
  <c r="Q1187" i="12"/>
  <c r="Y1187" i="12"/>
  <c r="X1187" i="12"/>
  <c r="W1187" i="12"/>
  <c r="Q1191" i="12"/>
  <c r="Y1191" i="12"/>
  <c r="X1191" i="12"/>
  <c r="W1191" i="12"/>
  <c r="Q1195" i="12"/>
  <c r="Y1195" i="12"/>
  <c r="X1195" i="12"/>
  <c r="W1195" i="12"/>
  <c r="Q1199" i="12"/>
  <c r="Y1199" i="12"/>
  <c r="X1199" i="12"/>
  <c r="W1199" i="12"/>
  <c r="Q1203" i="12"/>
  <c r="Y1203" i="12"/>
  <c r="X1203" i="12"/>
  <c r="W1203" i="12"/>
  <c r="Q1207" i="12"/>
  <c r="Y1207" i="12"/>
  <c r="X1207" i="12"/>
  <c r="W1207" i="12"/>
  <c r="Q1211" i="12"/>
  <c r="Y1211" i="12"/>
  <c r="X1211" i="12"/>
  <c r="W1211" i="12"/>
  <c r="Q1215" i="12"/>
  <c r="Y1215" i="12"/>
  <c r="X1215" i="12"/>
  <c r="W1215" i="12"/>
  <c r="Q1219" i="12"/>
  <c r="Y1219" i="12"/>
  <c r="X1219" i="12"/>
  <c r="W1219" i="12"/>
  <c r="Q1223" i="12"/>
  <c r="Y1223" i="12"/>
  <c r="X1223" i="12"/>
  <c r="W1223" i="12"/>
  <c r="Q1227" i="12"/>
  <c r="Y1227" i="12"/>
  <c r="X1227" i="12"/>
  <c r="W1227" i="12"/>
  <c r="Q1231" i="12"/>
  <c r="Y1231" i="12"/>
  <c r="X1231" i="12"/>
  <c r="W1231" i="12"/>
  <c r="Q1235" i="12"/>
  <c r="Y1235" i="12"/>
  <c r="X1235" i="12"/>
  <c r="W1235" i="12"/>
  <c r="Q1104" i="12"/>
  <c r="Y1104" i="12"/>
  <c r="X1104" i="12"/>
  <c r="W1104" i="12"/>
  <c r="Q1124" i="12"/>
  <c r="Y1124" i="12"/>
  <c r="X1124" i="12"/>
  <c r="W1124" i="12"/>
  <c r="Q1140" i="12"/>
  <c r="Y1140" i="12"/>
  <c r="X1140" i="12"/>
  <c r="W1140" i="12"/>
  <c r="Q1156" i="12"/>
  <c r="Y1156" i="12"/>
  <c r="X1156" i="12"/>
  <c r="W1156" i="12"/>
  <c r="Q1172" i="12"/>
  <c r="Y1172" i="12"/>
  <c r="X1172" i="12"/>
  <c r="W1172" i="12"/>
  <c r="Q1192" i="12"/>
  <c r="Y1192" i="12"/>
  <c r="X1192" i="12"/>
  <c r="W1192" i="12"/>
  <c r="Q1208" i="12"/>
  <c r="Y1208" i="12"/>
  <c r="X1208" i="12"/>
  <c r="W1208" i="12"/>
  <c r="Q1216" i="12"/>
  <c r="Y1216" i="12"/>
  <c r="X1216" i="12"/>
  <c r="W1216" i="12"/>
  <c r="Q1232" i="12"/>
  <c r="Y1232" i="12"/>
  <c r="X1232" i="12"/>
  <c r="W1232" i="12"/>
  <c r="N1088" i="12"/>
  <c r="N1087" i="12"/>
  <c r="N1086" i="12"/>
  <c r="N1085" i="12"/>
  <c r="N1084" i="12"/>
  <c r="N1083" i="12"/>
  <c r="N1082" i="12"/>
  <c r="N1081" i="12"/>
  <c r="N1080" i="12"/>
  <c r="N1079" i="12"/>
  <c r="N1078" i="12"/>
  <c r="N1077" i="12"/>
  <c r="N1076" i="12"/>
  <c r="N1075" i="12"/>
  <c r="N1074" i="12"/>
  <c r="N1073" i="12"/>
  <c r="Y1073" i="12" l="1"/>
  <c r="X1073" i="12"/>
  <c r="W1073" i="12"/>
  <c r="Y1077" i="12"/>
  <c r="X1077" i="12"/>
  <c r="W1077" i="12"/>
  <c r="Y1085" i="12"/>
  <c r="X1085" i="12"/>
  <c r="W1085" i="12"/>
  <c r="Y1078" i="12"/>
  <c r="X1078" i="12"/>
  <c r="W1078" i="12"/>
  <c r="Y1086" i="12"/>
  <c r="X1086" i="12"/>
  <c r="W1086" i="12"/>
  <c r="Y1075" i="12"/>
  <c r="X1075" i="12"/>
  <c r="W1075" i="12"/>
  <c r="Y1079" i="12"/>
  <c r="X1079" i="12"/>
  <c r="W1079" i="12"/>
  <c r="Y1083" i="12"/>
  <c r="X1083" i="12"/>
  <c r="W1083" i="12"/>
  <c r="Y1087" i="12"/>
  <c r="X1087" i="12"/>
  <c r="W1087" i="12"/>
  <c r="Y1081" i="12"/>
  <c r="X1081" i="12"/>
  <c r="W1081" i="12"/>
  <c r="Q1074" i="12"/>
  <c r="Y1074" i="12"/>
  <c r="X1074" i="12"/>
  <c r="W1074" i="12"/>
  <c r="Y1082" i="12"/>
  <c r="X1082" i="12"/>
  <c r="W1082" i="12"/>
  <c r="T1076" i="12"/>
  <c r="Y1076" i="12"/>
  <c r="X1076" i="12"/>
  <c r="W1076" i="12"/>
  <c r="T1080" i="12"/>
  <c r="Y1080" i="12"/>
  <c r="X1080" i="12"/>
  <c r="W1080" i="12"/>
  <c r="T1084" i="12"/>
  <c r="Y1084" i="12"/>
  <c r="X1084" i="12"/>
  <c r="W1084" i="12"/>
  <c r="Y1088" i="12"/>
  <c r="X1088" i="12"/>
  <c r="W1088" i="12"/>
  <c r="Q1087" i="12"/>
  <c r="Q1075" i="12"/>
  <c r="T1077" i="12"/>
  <c r="T1073" i="12"/>
  <c r="Q1079" i="12"/>
  <c r="T1081" i="12"/>
  <c r="T1085" i="12"/>
  <c r="Q1076" i="12"/>
  <c r="Q1080" i="12"/>
  <c r="Q1084" i="12"/>
  <c r="Q1088" i="12"/>
  <c r="T1074" i="12"/>
  <c r="T1078" i="12"/>
  <c r="T1082" i="12"/>
  <c r="T1086" i="12"/>
  <c r="Q1083" i="12"/>
  <c r="Q1073" i="12"/>
  <c r="Q1077" i="12"/>
  <c r="Q1081" i="12"/>
  <c r="Q1085" i="12"/>
  <c r="T1075" i="12"/>
  <c r="T1079" i="12"/>
  <c r="T1083" i="12"/>
  <c r="T1087" i="12"/>
  <c r="Q1078" i="12"/>
  <c r="Q1082" i="12"/>
  <c r="Q1086" i="12"/>
  <c r="T1088" i="12"/>
  <c r="N1072" i="12"/>
  <c r="N1071" i="12"/>
  <c r="N1070" i="12"/>
  <c r="N1069" i="12"/>
  <c r="N1068" i="12"/>
  <c r="N1067" i="12"/>
  <c r="N1066" i="12"/>
  <c r="N1065" i="12"/>
  <c r="N1064" i="12"/>
  <c r="N1063" i="12"/>
  <c r="N1062" i="12"/>
  <c r="N1061" i="12"/>
  <c r="N1060" i="12"/>
  <c r="N1059" i="12"/>
  <c r="N1058" i="12"/>
  <c r="N1057" i="12"/>
  <c r="N1056" i="12"/>
  <c r="N1055" i="12"/>
  <c r="N1054" i="12"/>
  <c r="N1053" i="12"/>
  <c r="N1052" i="12"/>
  <c r="N1051" i="12"/>
  <c r="N1050" i="12"/>
  <c r="N1049" i="12"/>
  <c r="Y1063" i="12" l="1"/>
  <c r="X1063" i="12"/>
  <c r="W1063" i="12"/>
  <c r="Y1060" i="12"/>
  <c r="X1060" i="12"/>
  <c r="W1060" i="12"/>
  <c r="Y1072" i="12"/>
  <c r="X1072" i="12"/>
  <c r="W1072" i="12"/>
  <c r="Y1049" i="12"/>
  <c r="X1049" i="12"/>
  <c r="W1049" i="12"/>
  <c r="Y1053" i="12"/>
  <c r="X1053" i="12"/>
  <c r="W1053" i="12"/>
  <c r="Y1057" i="12"/>
  <c r="X1057" i="12"/>
  <c r="W1057" i="12"/>
  <c r="Y1061" i="12"/>
  <c r="X1061" i="12"/>
  <c r="W1061" i="12"/>
  <c r="Y1065" i="12"/>
  <c r="X1065" i="12"/>
  <c r="W1065" i="12"/>
  <c r="Y1069" i="12"/>
  <c r="X1069" i="12"/>
  <c r="W1069" i="12"/>
  <c r="Y1059" i="12"/>
  <c r="X1059" i="12"/>
  <c r="W1059" i="12"/>
  <c r="Y1067" i="12"/>
  <c r="X1067" i="12"/>
  <c r="W1067" i="12"/>
  <c r="Y1052" i="12"/>
  <c r="X1052" i="12"/>
  <c r="W1052" i="12"/>
  <c r="Y1064" i="12"/>
  <c r="X1064" i="12"/>
  <c r="W1064" i="12"/>
  <c r="Y1068" i="12"/>
  <c r="X1068" i="12"/>
  <c r="W1068" i="12"/>
  <c r="Y1050" i="12"/>
  <c r="X1050" i="12"/>
  <c r="W1050" i="12"/>
  <c r="Y1054" i="12"/>
  <c r="X1054" i="12"/>
  <c r="W1054" i="12"/>
  <c r="Y1058" i="12"/>
  <c r="X1058" i="12"/>
  <c r="W1058" i="12"/>
  <c r="Y1062" i="12"/>
  <c r="X1062" i="12"/>
  <c r="W1062" i="12"/>
  <c r="X1066" i="12"/>
  <c r="Y1066" i="12"/>
  <c r="W1066" i="12"/>
  <c r="Y1070" i="12"/>
  <c r="X1070" i="12"/>
  <c r="W1070" i="12"/>
  <c r="Y1055" i="12"/>
  <c r="X1055" i="12"/>
  <c r="W1055" i="12"/>
  <c r="Y1051" i="12"/>
  <c r="X1051" i="12"/>
  <c r="W1051" i="12"/>
  <c r="Y1071" i="12"/>
  <c r="X1071" i="12"/>
  <c r="W1071" i="12"/>
  <c r="Y1056" i="12"/>
  <c r="X1056" i="12"/>
  <c r="W1056" i="12"/>
  <c r="Q1049" i="12"/>
  <c r="Q1053" i="12"/>
  <c r="T1056" i="12"/>
  <c r="Q1056" i="12"/>
  <c r="Q1065" i="12"/>
  <c r="T1065" i="12"/>
  <c r="Q1050" i="12"/>
  <c r="Q1054" i="12"/>
  <c r="Q1062" i="12"/>
  <c r="T1062" i="12"/>
  <c r="T1068" i="12"/>
  <c r="Q1068" i="12"/>
  <c r="T1072" i="12"/>
  <c r="Q1072" i="12"/>
  <c r="T1055" i="12"/>
  <c r="Q1055" i="12"/>
  <c r="T1064" i="12"/>
  <c r="Q1064" i="12"/>
  <c r="Q1051" i="12"/>
  <c r="Q1058" i="12"/>
  <c r="T1058" i="12"/>
  <c r="T1059" i="12"/>
  <c r="Q1059" i="12"/>
  <c r="T1060" i="12"/>
  <c r="Q1060" i="12"/>
  <c r="Q1061" i="12"/>
  <c r="T1061" i="12"/>
  <c r="Q1067" i="12"/>
  <c r="T1067" i="12"/>
  <c r="T1063" i="12"/>
  <c r="Q1063" i="12"/>
  <c r="Q1069" i="12"/>
  <c r="T1069" i="12"/>
  <c r="Q1052" i="12"/>
  <c r="Q1057" i="12"/>
  <c r="T1057" i="12"/>
  <c r="Q1066" i="12"/>
  <c r="T1066" i="12"/>
  <c r="Q1070" i="12"/>
  <c r="T1070" i="12"/>
  <c r="T1071" i="12"/>
  <c r="Q1071" i="12"/>
  <c r="T1054" i="12" l="1"/>
  <c r="T1053" i="12"/>
  <c r="T1052" i="12"/>
  <c r="T1051" i="12"/>
  <c r="T1050" i="12"/>
  <c r="T1049" i="12"/>
  <c r="N1048" i="12"/>
  <c r="N1047" i="12"/>
  <c r="N1046" i="12"/>
  <c r="N1045" i="12"/>
  <c r="N1044" i="12"/>
  <c r="N1043" i="12"/>
  <c r="N1042" i="12"/>
  <c r="N1041" i="12"/>
  <c r="N1040" i="12"/>
  <c r="N1039" i="12"/>
  <c r="N1038" i="12"/>
  <c r="N1037" i="12"/>
  <c r="N1036" i="12"/>
  <c r="N1035" i="12"/>
  <c r="N1034" i="12"/>
  <c r="N1033" i="12"/>
  <c r="N1032" i="12"/>
  <c r="N1031" i="12"/>
  <c r="N1030" i="12"/>
  <c r="N1029" i="12"/>
  <c r="N1028" i="12"/>
  <c r="N1027" i="12"/>
  <c r="N1026" i="12"/>
  <c r="N1025" i="12"/>
  <c r="N1024" i="12"/>
  <c r="N1023" i="12"/>
  <c r="N1022" i="12"/>
  <c r="N1021" i="12"/>
  <c r="N1020" i="12"/>
  <c r="N1019" i="12"/>
  <c r="N1018" i="12"/>
  <c r="N1017" i="12"/>
  <c r="N1016" i="12"/>
  <c r="N1015" i="12"/>
  <c r="N1014" i="12"/>
  <c r="N1013" i="12"/>
  <c r="N1012" i="12"/>
  <c r="N1011" i="12"/>
  <c r="N1010" i="12"/>
  <c r="N1009" i="12"/>
  <c r="N1008" i="12"/>
  <c r="N1007" i="12"/>
  <c r="N1006" i="12"/>
  <c r="N1005" i="12"/>
  <c r="N1004" i="12"/>
  <c r="N1003" i="12"/>
  <c r="N1002" i="12"/>
  <c r="N1001" i="12"/>
  <c r="N1000" i="12"/>
  <c r="N999" i="12"/>
  <c r="N998" i="12"/>
  <c r="N997" i="12"/>
  <c r="N996" i="12"/>
  <c r="N995" i="12"/>
  <c r="N994" i="12"/>
  <c r="N993" i="12"/>
  <c r="N992" i="12"/>
  <c r="N991" i="12"/>
  <c r="N990" i="12"/>
  <c r="N989" i="12"/>
  <c r="N988" i="12"/>
  <c r="N987" i="12"/>
  <c r="N986" i="12"/>
  <c r="N985" i="12"/>
  <c r="N984" i="12"/>
  <c r="N983" i="12"/>
  <c r="N982" i="12"/>
  <c r="N981" i="12"/>
  <c r="N980" i="12"/>
  <c r="N979" i="12"/>
  <c r="N978" i="12"/>
  <c r="N977" i="12"/>
  <c r="N976" i="12"/>
  <c r="N975" i="12"/>
  <c r="N974" i="12"/>
  <c r="N973" i="12"/>
  <c r="N972" i="12"/>
  <c r="N971" i="12"/>
  <c r="N970" i="12"/>
  <c r="N969" i="12"/>
  <c r="N968" i="12"/>
  <c r="N967" i="12"/>
  <c r="N966" i="12"/>
  <c r="N965" i="12"/>
  <c r="N964" i="12"/>
  <c r="N963" i="12"/>
  <c r="N962" i="12"/>
  <c r="N961" i="12"/>
  <c r="N960" i="12"/>
  <c r="N959" i="12"/>
  <c r="N958" i="12"/>
  <c r="N957" i="12"/>
  <c r="N956" i="12"/>
  <c r="N955" i="12"/>
  <c r="N954" i="12"/>
  <c r="N953" i="12"/>
  <c r="N952" i="12"/>
  <c r="N951" i="12"/>
  <c r="N950" i="12"/>
  <c r="N949" i="12"/>
  <c r="N948" i="12"/>
  <c r="N947" i="12"/>
  <c r="N946" i="12"/>
  <c r="N945" i="12"/>
  <c r="N944" i="12"/>
  <c r="N943" i="12"/>
  <c r="N942" i="12"/>
  <c r="N941" i="12"/>
  <c r="N940" i="12"/>
  <c r="N939" i="12"/>
  <c r="N938" i="12"/>
  <c r="N937" i="12"/>
  <c r="N936" i="12"/>
  <c r="N935" i="12"/>
  <c r="N934" i="12"/>
  <c r="N933" i="12"/>
  <c r="N932" i="12"/>
  <c r="N931" i="12"/>
  <c r="N930" i="12"/>
  <c r="N929" i="12"/>
  <c r="N928" i="12"/>
  <c r="N927" i="12"/>
  <c r="N926" i="12"/>
  <c r="N925" i="12"/>
  <c r="N924" i="12"/>
  <c r="N923" i="12"/>
  <c r="N922" i="12"/>
  <c r="N921" i="12"/>
  <c r="N920" i="12"/>
  <c r="N919" i="12"/>
  <c r="N918" i="12"/>
  <c r="N917" i="12"/>
  <c r="N916" i="12"/>
  <c r="N915" i="12"/>
  <c r="N914" i="12"/>
  <c r="N913" i="12"/>
  <c r="N912" i="12"/>
  <c r="N911" i="12"/>
  <c r="N910" i="12"/>
  <c r="N909" i="12"/>
  <c r="N908" i="12"/>
  <c r="N907" i="12"/>
  <c r="N906" i="12"/>
  <c r="N905" i="12"/>
  <c r="N904" i="12"/>
  <c r="N903" i="12"/>
  <c r="N902" i="12"/>
  <c r="N901" i="12"/>
  <c r="N900" i="12"/>
  <c r="N899" i="12"/>
  <c r="N898" i="12"/>
  <c r="N897" i="12"/>
  <c r="N896" i="12"/>
  <c r="N895" i="12"/>
  <c r="N894" i="12"/>
  <c r="N893" i="12"/>
  <c r="N892" i="12"/>
  <c r="N891" i="12"/>
  <c r="N890" i="12"/>
  <c r="N889" i="12"/>
  <c r="N888" i="12"/>
  <c r="N887" i="12"/>
  <c r="N886" i="12"/>
  <c r="N885" i="12"/>
  <c r="N884" i="12"/>
  <c r="N883" i="12"/>
  <c r="N882" i="12"/>
  <c r="N881" i="12"/>
  <c r="N880" i="12"/>
  <c r="N879" i="12"/>
  <c r="N878" i="12"/>
  <c r="N877" i="12"/>
  <c r="N876" i="12"/>
  <c r="N875" i="12"/>
  <c r="N874" i="12"/>
  <c r="N873" i="12"/>
  <c r="N872" i="12"/>
  <c r="N871" i="12"/>
  <c r="N870" i="12"/>
  <c r="N869" i="12"/>
  <c r="N868" i="12"/>
  <c r="N867" i="12"/>
  <c r="N866" i="12"/>
  <c r="N865" i="12"/>
  <c r="N864" i="12"/>
  <c r="N863" i="12"/>
  <c r="N862" i="12"/>
  <c r="N861" i="12"/>
  <c r="N860" i="12"/>
  <c r="N859" i="12"/>
  <c r="N858" i="12"/>
  <c r="N857" i="12"/>
  <c r="N856" i="12"/>
  <c r="N855" i="12"/>
  <c r="N854" i="12"/>
  <c r="N853" i="12"/>
  <c r="N852" i="12"/>
  <c r="N851" i="12"/>
  <c r="N850" i="12"/>
  <c r="N849" i="12"/>
  <c r="N848" i="12"/>
  <c r="N847" i="12"/>
  <c r="N846" i="12"/>
  <c r="N845" i="12"/>
  <c r="N844" i="12"/>
  <c r="N843" i="12"/>
  <c r="N842" i="12"/>
  <c r="N841" i="12"/>
  <c r="N840" i="12"/>
  <c r="N839" i="12"/>
  <c r="N838" i="12"/>
  <c r="N837" i="12"/>
  <c r="N836" i="12"/>
  <c r="N835" i="12"/>
  <c r="N834" i="12"/>
  <c r="N833" i="12"/>
  <c r="N832" i="12"/>
  <c r="N831" i="12"/>
  <c r="N830" i="12"/>
  <c r="N829" i="12"/>
  <c r="N828" i="12"/>
  <c r="N827" i="12"/>
  <c r="N826" i="12"/>
  <c r="N825" i="12"/>
  <c r="N824" i="12"/>
  <c r="N823" i="12"/>
  <c r="N822" i="12"/>
  <c r="N821" i="12"/>
  <c r="N820" i="12"/>
  <c r="N819" i="12"/>
  <c r="N818" i="12"/>
  <c r="N817" i="12"/>
  <c r="N816" i="12"/>
  <c r="N815" i="12"/>
  <c r="N814" i="12"/>
  <c r="N813" i="12"/>
  <c r="N812" i="12"/>
  <c r="N811" i="12"/>
  <c r="N810" i="12"/>
  <c r="N809" i="12"/>
  <c r="N808" i="12"/>
  <c r="N807" i="12"/>
  <c r="N806" i="12"/>
  <c r="N805" i="12"/>
  <c r="N804" i="12"/>
  <c r="N803" i="12"/>
  <c r="N802" i="12"/>
  <c r="N801" i="12"/>
  <c r="N800" i="12"/>
  <c r="N799" i="12"/>
  <c r="N798" i="12"/>
  <c r="N797" i="12"/>
  <c r="N796" i="12"/>
  <c r="N795" i="12"/>
  <c r="N794" i="12"/>
  <c r="N793" i="12"/>
  <c r="N792" i="12"/>
  <c r="N791" i="12"/>
  <c r="N790" i="12"/>
  <c r="N789" i="12"/>
  <c r="N788" i="12"/>
  <c r="N787" i="12"/>
  <c r="N786" i="12"/>
  <c r="N785" i="12"/>
  <c r="N784" i="12"/>
  <c r="N783" i="12"/>
  <c r="N782" i="12"/>
  <c r="N781" i="12"/>
  <c r="N780" i="12"/>
  <c r="N779" i="12"/>
  <c r="N778" i="12"/>
  <c r="N777" i="12"/>
  <c r="N776" i="12"/>
  <c r="N775" i="12"/>
  <c r="N774" i="12"/>
  <c r="N773" i="12"/>
  <c r="N772" i="12"/>
  <c r="N771" i="12"/>
  <c r="N770" i="12"/>
  <c r="N769" i="12"/>
  <c r="N768" i="12"/>
  <c r="N767" i="12"/>
  <c r="N766" i="12"/>
  <c r="N765" i="12"/>
  <c r="N764" i="12"/>
  <c r="N763" i="12"/>
  <c r="N762" i="12"/>
  <c r="N761" i="12"/>
  <c r="N760" i="12"/>
  <c r="N759" i="12"/>
  <c r="N758" i="12"/>
  <c r="N757" i="12"/>
  <c r="N756" i="12"/>
  <c r="N755" i="12"/>
  <c r="N754" i="12"/>
  <c r="N753" i="12"/>
  <c r="N752" i="12"/>
  <c r="N751" i="12"/>
  <c r="N750" i="12"/>
  <c r="N749" i="12"/>
  <c r="N748" i="12"/>
  <c r="N747" i="12"/>
  <c r="N746" i="12"/>
  <c r="N745" i="12"/>
  <c r="N744" i="12"/>
  <c r="N743" i="12"/>
  <c r="N742" i="12"/>
  <c r="N741" i="12"/>
  <c r="N740" i="12"/>
  <c r="N739" i="12"/>
  <c r="N738" i="12"/>
  <c r="N737" i="12"/>
  <c r="N736" i="12"/>
  <c r="N735" i="12"/>
  <c r="N734" i="12"/>
  <c r="N733" i="12"/>
  <c r="N732" i="12"/>
  <c r="N731" i="12"/>
  <c r="N730" i="12"/>
  <c r="N729" i="12"/>
  <c r="N728" i="12"/>
  <c r="N727" i="12"/>
  <c r="N726" i="12"/>
  <c r="N725" i="12"/>
  <c r="N724" i="12"/>
  <c r="N723" i="12"/>
  <c r="N722" i="12"/>
  <c r="N721" i="12"/>
  <c r="N720" i="12"/>
  <c r="N719" i="12"/>
  <c r="N718" i="12"/>
  <c r="N717" i="12"/>
  <c r="N716" i="12"/>
  <c r="N715" i="12"/>
  <c r="N714" i="12"/>
  <c r="N713" i="12"/>
  <c r="N712" i="12"/>
  <c r="N711" i="12"/>
  <c r="N710" i="12"/>
  <c r="N709" i="12"/>
  <c r="N708" i="12"/>
  <c r="N707" i="12"/>
  <c r="N706" i="12"/>
  <c r="N705" i="12"/>
  <c r="N704" i="12"/>
  <c r="N703" i="12"/>
  <c r="N702" i="12"/>
  <c r="N701" i="12"/>
  <c r="N700" i="12"/>
  <c r="N699" i="12"/>
  <c r="N698" i="12"/>
  <c r="N697" i="12"/>
  <c r="N696" i="12"/>
  <c r="N695" i="12"/>
  <c r="N694" i="12"/>
  <c r="N693" i="12"/>
  <c r="N692" i="12"/>
  <c r="N691" i="12"/>
  <c r="N690" i="12"/>
  <c r="N689" i="12"/>
  <c r="N688" i="12"/>
  <c r="N687" i="12"/>
  <c r="N686" i="12"/>
  <c r="N685" i="12"/>
  <c r="N684" i="12"/>
  <c r="N683" i="12"/>
  <c r="N682" i="12"/>
  <c r="N681" i="12"/>
  <c r="N680" i="12"/>
  <c r="N679" i="12"/>
  <c r="N678" i="12"/>
  <c r="N677" i="12"/>
  <c r="N676" i="12"/>
  <c r="N675" i="12"/>
  <c r="N674" i="12"/>
  <c r="N673" i="12"/>
  <c r="N672" i="12"/>
  <c r="N671" i="12"/>
  <c r="N670" i="12"/>
  <c r="N669" i="12"/>
  <c r="N668" i="12"/>
  <c r="N667" i="12"/>
  <c r="N666" i="12"/>
  <c r="N665" i="12"/>
  <c r="N664" i="12"/>
  <c r="N663" i="12"/>
  <c r="N662" i="12"/>
  <c r="N661" i="12"/>
  <c r="N660" i="12"/>
  <c r="N659" i="12"/>
  <c r="N658" i="12"/>
  <c r="N657" i="12"/>
  <c r="N656" i="12"/>
  <c r="N655" i="12"/>
  <c r="N654" i="12"/>
  <c r="N653" i="12"/>
  <c r="N652" i="12"/>
  <c r="N651" i="12"/>
  <c r="N650" i="12"/>
  <c r="N649" i="12"/>
  <c r="N648" i="12"/>
  <c r="N647" i="12"/>
  <c r="N646" i="12"/>
  <c r="N645" i="12"/>
  <c r="N644" i="12"/>
  <c r="N643" i="12"/>
  <c r="N642" i="12"/>
  <c r="N641" i="12"/>
  <c r="N640" i="12"/>
  <c r="N639" i="12"/>
  <c r="N638" i="12"/>
  <c r="N637" i="12"/>
  <c r="N636" i="12"/>
  <c r="N635" i="12"/>
  <c r="N634" i="12"/>
  <c r="N633" i="12"/>
  <c r="N632" i="12"/>
  <c r="N631" i="12"/>
  <c r="N630" i="12"/>
  <c r="N629" i="12"/>
  <c r="N628" i="12"/>
  <c r="N627" i="12"/>
  <c r="N626" i="12"/>
  <c r="N625" i="12"/>
  <c r="N624" i="12"/>
  <c r="N623" i="12"/>
  <c r="N622" i="12"/>
  <c r="N621" i="12"/>
  <c r="N620" i="12"/>
  <c r="N619" i="12"/>
  <c r="N618" i="12"/>
  <c r="N617" i="12"/>
  <c r="N616" i="12"/>
  <c r="N615" i="12"/>
  <c r="N614" i="12"/>
  <c r="N613" i="12"/>
  <c r="N612" i="12"/>
  <c r="N611" i="12"/>
  <c r="N610" i="12"/>
  <c r="N609" i="12"/>
  <c r="N608" i="12"/>
  <c r="N607" i="12"/>
  <c r="N606" i="12"/>
  <c r="N605" i="12"/>
  <c r="N604" i="12"/>
  <c r="N603" i="12"/>
  <c r="N602" i="12"/>
  <c r="N601" i="12"/>
  <c r="N600" i="12"/>
  <c r="N599" i="12"/>
  <c r="N598" i="12"/>
  <c r="N597" i="12"/>
  <c r="N596" i="12"/>
  <c r="N595" i="12"/>
  <c r="N594" i="12"/>
  <c r="N593" i="12"/>
  <c r="N592" i="12"/>
  <c r="N591" i="12"/>
  <c r="N590" i="12"/>
  <c r="N589" i="12"/>
  <c r="N588" i="12"/>
  <c r="N587" i="12"/>
  <c r="N586" i="12"/>
  <c r="N585" i="12"/>
  <c r="N584" i="12"/>
  <c r="N583" i="12"/>
  <c r="N582" i="12"/>
  <c r="N581" i="12"/>
  <c r="N580" i="12"/>
  <c r="N579" i="12"/>
  <c r="N578" i="12"/>
  <c r="N577" i="12"/>
  <c r="N576" i="12"/>
  <c r="N575" i="12"/>
  <c r="N574" i="12"/>
  <c r="N573" i="12"/>
  <c r="N572" i="12"/>
  <c r="N571" i="12"/>
  <c r="N570" i="12"/>
  <c r="N569" i="12"/>
  <c r="N568" i="12"/>
  <c r="N567" i="12"/>
  <c r="N566" i="12"/>
  <c r="N565" i="12"/>
  <c r="N564" i="12"/>
  <c r="N563" i="12"/>
  <c r="N562" i="12"/>
  <c r="N561" i="12"/>
  <c r="N560" i="12"/>
  <c r="N559" i="12"/>
  <c r="N558" i="12"/>
  <c r="Q1023" i="12" l="1"/>
  <c r="Y1023" i="12"/>
  <c r="X1023" i="12"/>
  <c r="W1023" i="12"/>
  <c r="Q1027" i="12"/>
  <c r="Y1027" i="12"/>
  <c r="X1027" i="12"/>
  <c r="W1027" i="12"/>
  <c r="Q1031" i="12"/>
  <c r="Y1031" i="12"/>
  <c r="X1031" i="12"/>
  <c r="W1031" i="12"/>
  <c r="Q1035" i="12"/>
  <c r="Y1035" i="12"/>
  <c r="X1035" i="12"/>
  <c r="W1035" i="12"/>
  <c r="Q1039" i="12"/>
  <c r="Y1039" i="12"/>
  <c r="X1039" i="12"/>
  <c r="W1039" i="12"/>
  <c r="Q1043" i="12"/>
  <c r="Y1043" i="12"/>
  <c r="X1043" i="12"/>
  <c r="W1043" i="12"/>
  <c r="Q1047" i="12"/>
  <c r="Y1047" i="12"/>
  <c r="X1047" i="12"/>
  <c r="W1047" i="12"/>
  <c r="Q1024" i="12"/>
  <c r="Y1024" i="12"/>
  <c r="X1024" i="12"/>
  <c r="W1024" i="12"/>
  <c r="Q1028" i="12"/>
  <c r="Y1028" i="12"/>
  <c r="X1028" i="12"/>
  <c r="W1028" i="12"/>
  <c r="Q1032" i="12"/>
  <c r="Y1032" i="12"/>
  <c r="X1032" i="12"/>
  <c r="W1032" i="12"/>
  <c r="Q1036" i="12"/>
  <c r="Y1036" i="12"/>
  <c r="X1036" i="12"/>
  <c r="W1036" i="12"/>
  <c r="Q1040" i="12"/>
  <c r="Y1040" i="12"/>
  <c r="X1040" i="12"/>
  <c r="W1040" i="12"/>
  <c r="Q1044" i="12"/>
  <c r="Y1044" i="12"/>
  <c r="X1044" i="12"/>
  <c r="W1044" i="12"/>
  <c r="Q1048" i="12"/>
  <c r="Y1048" i="12"/>
  <c r="X1048" i="12"/>
  <c r="W1048" i="12"/>
  <c r="Q1025" i="12"/>
  <c r="Y1025" i="12"/>
  <c r="X1025" i="12"/>
  <c r="W1025" i="12"/>
  <c r="Q1029" i="12"/>
  <c r="Y1029" i="12"/>
  <c r="X1029" i="12"/>
  <c r="W1029" i="12"/>
  <c r="Q1033" i="12"/>
  <c r="Y1033" i="12"/>
  <c r="X1033" i="12"/>
  <c r="W1033" i="12"/>
  <c r="Q1037" i="12"/>
  <c r="Y1037" i="12"/>
  <c r="X1037" i="12"/>
  <c r="W1037" i="12"/>
  <c r="Q1041" i="12"/>
  <c r="Y1041" i="12"/>
  <c r="X1041" i="12"/>
  <c r="W1041" i="12"/>
  <c r="Q1045" i="12"/>
  <c r="Y1045" i="12"/>
  <c r="X1045" i="12"/>
  <c r="W1045" i="12"/>
  <c r="Q1026" i="12"/>
  <c r="Y1026" i="12"/>
  <c r="X1026" i="12"/>
  <c r="W1026" i="12"/>
  <c r="Q1030" i="12"/>
  <c r="Y1030" i="12"/>
  <c r="X1030" i="12"/>
  <c r="W1030" i="12"/>
  <c r="Q1034" i="12"/>
  <c r="Y1034" i="12"/>
  <c r="X1034" i="12"/>
  <c r="W1034" i="12"/>
  <c r="Q1038" i="12"/>
  <c r="Y1038" i="12"/>
  <c r="X1038" i="12"/>
  <c r="W1038" i="12"/>
  <c r="Q1042" i="12"/>
  <c r="Y1042" i="12"/>
  <c r="X1042" i="12"/>
  <c r="W1042" i="12"/>
  <c r="Q1046" i="12"/>
  <c r="Y1046" i="12"/>
  <c r="X1046" i="12"/>
  <c r="W1046" i="12"/>
  <c r="Q567" i="12"/>
  <c r="Q587" i="12"/>
  <c r="Q599" i="12"/>
  <c r="Q611" i="12"/>
  <c r="Q623" i="12"/>
  <c r="Q639" i="12"/>
  <c r="Q655" i="12"/>
  <c r="Q675" i="12"/>
  <c r="Q695" i="12"/>
  <c r="Q711" i="12"/>
  <c r="Q735" i="12"/>
  <c r="Q747" i="12"/>
  <c r="Q767" i="12"/>
  <c r="Q779" i="12"/>
  <c r="Q799" i="12"/>
  <c r="Q815" i="12"/>
  <c r="Q831" i="12"/>
  <c r="Q847" i="12"/>
  <c r="Q859" i="12"/>
  <c r="Q879" i="12"/>
  <c r="Y879" i="12"/>
  <c r="W879" i="12"/>
  <c r="X879" i="12"/>
  <c r="Q899" i="12"/>
  <c r="Y899" i="12"/>
  <c r="W899" i="12"/>
  <c r="X899" i="12"/>
  <c r="Q911" i="12"/>
  <c r="Y911" i="12"/>
  <c r="W911" i="12"/>
  <c r="X911" i="12"/>
  <c r="Q931" i="12"/>
  <c r="Y931" i="12"/>
  <c r="W931" i="12"/>
  <c r="X931" i="12"/>
  <c r="Q943" i="12"/>
  <c r="Y943" i="12"/>
  <c r="X943" i="12"/>
  <c r="W943" i="12"/>
  <c r="Q955" i="12"/>
  <c r="Y955" i="12"/>
  <c r="X955" i="12"/>
  <c r="W955" i="12"/>
  <c r="Q967" i="12"/>
  <c r="Y967" i="12"/>
  <c r="X967" i="12"/>
  <c r="W967" i="12"/>
  <c r="Q979" i="12"/>
  <c r="Y979" i="12"/>
  <c r="X979" i="12"/>
  <c r="W979" i="12"/>
  <c r="Q983" i="12"/>
  <c r="Y983" i="12"/>
  <c r="X983" i="12"/>
  <c r="W983" i="12"/>
  <c r="Q995" i="12"/>
  <c r="Y995" i="12"/>
  <c r="X995" i="12"/>
  <c r="W995" i="12"/>
  <c r="Q999" i="12"/>
  <c r="Y999" i="12"/>
  <c r="X999" i="12"/>
  <c r="W999" i="12"/>
  <c r="Q1003" i="12"/>
  <c r="Y1003" i="12"/>
  <c r="X1003" i="12"/>
  <c r="W1003" i="12"/>
  <c r="Q1007" i="12"/>
  <c r="Y1007" i="12"/>
  <c r="X1007" i="12"/>
  <c r="W1007" i="12"/>
  <c r="Q1011" i="12"/>
  <c r="Y1011" i="12"/>
  <c r="X1011" i="12"/>
  <c r="W1011" i="12"/>
  <c r="Q1015" i="12"/>
  <c r="Y1015" i="12"/>
  <c r="X1015" i="12"/>
  <c r="W1015" i="12"/>
  <c r="Q1019" i="12"/>
  <c r="Y1019" i="12"/>
  <c r="X1019" i="12"/>
  <c r="W1019" i="12"/>
  <c r="Q592" i="12"/>
  <c r="Q624" i="12"/>
  <c r="Q644" i="12"/>
  <c r="Q660" i="12"/>
  <c r="Q672" i="12"/>
  <c r="Q676" i="12"/>
  <c r="Q680" i="12"/>
  <c r="Q684" i="12"/>
  <c r="Q688" i="12"/>
  <c r="Q692" i="12"/>
  <c r="Q696" i="12"/>
  <c r="Q700" i="12"/>
  <c r="Q704" i="12"/>
  <c r="Q708" i="12"/>
  <c r="Q712" i="12"/>
  <c r="Q716" i="12"/>
  <c r="Q720" i="12"/>
  <c r="Q724" i="12"/>
  <c r="Q728" i="12"/>
  <c r="Q732" i="12"/>
  <c r="Q736" i="12"/>
  <c r="Q740" i="12"/>
  <c r="Q744" i="12"/>
  <c r="Q748" i="12"/>
  <c r="Q752" i="12"/>
  <c r="Q756" i="12"/>
  <c r="Q760" i="12"/>
  <c r="Q764" i="12"/>
  <c r="Q768" i="12"/>
  <c r="Q772" i="12"/>
  <c r="Q776" i="12"/>
  <c r="Q780" i="12"/>
  <c r="Q784" i="12"/>
  <c r="Q788" i="12"/>
  <c r="Q792" i="12"/>
  <c r="Q796" i="12"/>
  <c r="Q800" i="12"/>
  <c r="Q804" i="12"/>
  <c r="Q808" i="12"/>
  <c r="Q812" i="12"/>
  <c r="Q816" i="12"/>
  <c r="Q820" i="12"/>
  <c r="Q824" i="12"/>
  <c r="Q828" i="12"/>
  <c r="Q832" i="12"/>
  <c r="Q836" i="12"/>
  <c r="Q840" i="12"/>
  <c r="Q844" i="12"/>
  <c r="Q848" i="12"/>
  <c r="Q852" i="12"/>
  <c r="Q856" i="12"/>
  <c r="Q860" i="12"/>
  <c r="Y860" i="12"/>
  <c r="X860" i="12"/>
  <c r="W860" i="12"/>
  <c r="Q864" i="12"/>
  <c r="Y864" i="12"/>
  <c r="X864" i="12"/>
  <c r="W864" i="12"/>
  <c r="Q868" i="12"/>
  <c r="Y868" i="12"/>
  <c r="X868" i="12"/>
  <c r="W868" i="12"/>
  <c r="Q872" i="12"/>
  <c r="Y872" i="12"/>
  <c r="X872" i="12"/>
  <c r="W872" i="12"/>
  <c r="Q876" i="12"/>
  <c r="Y876" i="12"/>
  <c r="X876" i="12"/>
  <c r="W876" i="12"/>
  <c r="Q880" i="12"/>
  <c r="Y880" i="12"/>
  <c r="X880" i="12"/>
  <c r="W880" i="12"/>
  <c r="Q884" i="12"/>
  <c r="Y884" i="12"/>
  <c r="X884" i="12"/>
  <c r="W884" i="12"/>
  <c r="Q888" i="12"/>
  <c r="Y888" i="12"/>
  <c r="X888" i="12"/>
  <c r="W888" i="12"/>
  <c r="Q892" i="12"/>
  <c r="Y892" i="12"/>
  <c r="X892" i="12"/>
  <c r="W892" i="12"/>
  <c r="Q896" i="12"/>
  <c r="Y896" i="12"/>
  <c r="X896" i="12"/>
  <c r="W896" i="12"/>
  <c r="Q900" i="12"/>
  <c r="Y900" i="12"/>
  <c r="X900" i="12"/>
  <c r="W900" i="12"/>
  <c r="Q904" i="12"/>
  <c r="Y904" i="12"/>
  <c r="X904" i="12"/>
  <c r="W904" i="12"/>
  <c r="Q908" i="12"/>
  <c r="Y908" i="12"/>
  <c r="X908" i="12"/>
  <c r="W908" i="12"/>
  <c r="Q912" i="12"/>
  <c r="Y912" i="12"/>
  <c r="X912" i="12"/>
  <c r="W912" i="12"/>
  <c r="Q916" i="12"/>
  <c r="X916" i="12"/>
  <c r="Y916" i="12"/>
  <c r="W916" i="12"/>
  <c r="Q920" i="12"/>
  <c r="Y920" i="12"/>
  <c r="X920" i="12"/>
  <c r="W920" i="12"/>
  <c r="Q924" i="12"/>
  <c r="Y924" i="12"/>
  <c r="X924" i="12"/>
  <c r="W924" i="12"/>
  <c r="Q928" i="12"/>
  <c r="Y928" i="12"/>
  <c r="X928" i="12"/>
  <c r="W928" i="12"/>
  <c r="Q932" i="12"/>
  <c r="Y932" i="12"/>
  <c r="X932" i="12"/>
  <c r="W932" i="12"/>
  <c r="Q936" i="12"/>
  <c r="Y936" i="12"/>
  <c r="W936" i="12"/>
  <c r="X936" i="12"/>
  <c r="Q940" i="12"/>
  <c r="Y940" i="12"/>
  <c r="W940" i="12"/>
  <c r="X940" i="12"/>
  <c r="Q944" i="12"/>
  <c r="Y944" i="12"/>
  <c r="W944" i="12"/>
  <c r="X944" i="12"/>
  <c r="Q948" i="12"/>
  <c r="W948" i="12"/>
  <c r="Y948" i="12"/>
  <c r="X948" i="12"/>
  <c r="Q952" i="12"/>
  <c r="Y952" i="12"/>
  <c r="W952" i="12"/>
  <c r="X952" i="12"/>
  <c r="Q956" i="12"/>
  <c r="Y956" i="12"/>
  <c r="W956" i="12"/>
  <c r="X956" i="12"/>
  <c r="Q960" i="12"/>
  <c r="Y960" i="12"/>
  <c r="W960" i="12"/>
  <c r="X960" i="12"/>
  <c r="Q964" i="12"/>
  <c r="Y964" i="12"/>
  <c r="W964" i="12"/>
  <c r="X964" i="12"/>
  <c r="Q968" i="12"/>
  <c r="Y968" i="12"/>
  <c r="W968" i="12"/>
  <c r="X968" i="12"/>
  <c r="Q972" i="12"/>
  <c r="Y972" i="12"/>
  <c r="W972" i="12"/>
  <c r="X972" i="12"/>
  <c r="Q976" i="12"/>
  <c r="Y976" i="12"/>
  <c r="W976" i="12"/>
  <c r="X976" i="12"/>
  <c r="Q980" i="12"/>
  <c r="W980" i="12"/>
  <c r="Y980" i="12"/>
  <c r="X980" i="12"/>
  <c r="Q984" i="12"/>
  <c r="Y984" i="12"/>
  <c r="W984" i="12"/>
  <c r="X984" i="12"/>
  <c r="Q988" i="12"/>
  <c r="Y988" i="12"/>
  <c r="W988" i="12"/>
  <c r="X988" i="12"/>
  <c r="Q992" i="12"/>
  <c r="Y992" i="12"/>
  <c r="W992" i="12"/>
  <c r="X992" i="12"/>
  <c r="Q996" i="12"/>
  <c r="W996" i="12"/>
  <c r="Y996" i="12"/>
  <c r="X996" i="12"/>
  <c r="Q1000" i="12"/>
  <c r="Y1000" i="12"/>
  <c r="W1000" i="12"/>
  <c r="X1000" i="12"/>
  <c r="Q1004" i="12"/>
  <c r="Y1004" i="12"/>
  <c r="W1004" i="12"/>
  <c r="X1004" i="12"/>
  <c r="Q1008" i="12"/>
  <c r="Y1008" i="12"/>
  <c r="W1008" i="12"/>
  <c r="X1008" i="12"/>
  <c r="Q1012" i="12"/>
  <c r="W1012" i="12"/>
  <c r="Y1012" i="12"/>
  <c r="X1012" i="12"/>
  <c r="Q1016" i="12"/>
  <c r="Y1016" i="12"/>
  <c r="W1016" i="12"/>
  <c r="X1016" i="12"/>
  <c r="Q1020" i="12"/>
  <c r="Y1020" i="12"/>
  <c r="W1020" i="12"/>
  <c r="X1020" i="12"/>
  <c r="Q559" i="12"/>
  <c r="Q571" i="12"/>
  <c r="Q583" i="12"/>
  <c r="Q595" i="12"/>
  <c r="Q619" i="12"/>
  <c r="Q631" i="12"/>
  <c r="Q643" i="12"/>
  <c r="Q651" i="12"/>
  <c r="Q663" i="12"/>
  <c r="Q671" i="12"/>
  <c r="Q683" i="12"/>
  <c r="Q691" i="12"/>
  <c r="Q699" i="12"/>
  <c r="Q707" i="12"/>
  <c r="Q715" i="12"/>
  <c r="Q723" i="12"/>
  <c r="Q731" i="12"/>
  <c r="Q743" i="12"/>
  <c r="Q755" i="12"/>
  <c r="Q759" i="12"/>
  <c r="Q775" i="12"/>
  <c r="Q787" i="12"/>
  <c r="Q795" i="12"/>
  <c r="Q807" i="12"/>
  <c r="Q819" i="12"/>
  <c r="Q827" i="12"/>
  <c r="Q839" i="12"/>
  <c r="Q851" i="12"/>
  <c r="Q867" i="12"/>
  <c r="Y867" i="12"/>
  <c r="W867" i="12"/>
  <c r="X867" i="12"/>
  <c r="Q875" i="12"/>
  <c r="Y875" i="12"/>
  <c r="W875" i="12"/>
  <c r="X875" i="12"/>
  <c r="Q887" i="12"/>
  <c r="Y887" i="12"/>
  <c r="W887" i="12"/>
  <c r="X887" i="12"/>
  <c r="Q895" i="12"/>
  <c r="Y895" i="12"/>
  <c r="W895" i="12"/>
  <c r="X895" i="12"/>
  <c r="Q903" i="12"/>
  <c r="Y903" i="12"/>
  <c r="W903" i="12"/>
  <c r="X903" i="12"/>
  <c r="Q915" i="12"/>
  <c r="Y915" i="12"/>
  <c r="W915" i="12"/>
  <c r="X915" i="12"/>
  <c r="Q927" i="12"/>
  <c r="Y927" i="12"/>
  <c r="W927" i="12"/>
  <c r="X927" i="12"/>
  <c r="Q935" i="12"/>
  <c r="Y935" i="12"/>
  <c r="X935" i="12"/>
  <c r="W935" i="12"/>
  <c r="Q947" i="12"/>
  <c r="Y947" i="12"/>
  <c r="X947" i="12"/>
  <c r="W947" i="12"/>
  <c r="Q963" i="12"/>
  <c r="Y963" i="12"/>
  <c r="X963" i="12"/>
  <c r="W963" i="12"/>
  <c r="Q975" i="12"/>
  <c r="Y975" i="12"/>
  <c r="X975" i="12"/>
  <c r="W975" i="12"/>
  <c r="Q991" i="12"/>
  <c r="Y991" i="12"/>
  <c r="X991" i="12"/>
  <c r="W991" i="12"/>
  <c r="Q560" i="12"/>
  <c r="Q568" i="12"/>
  <c r="Q576" i="12"/>
  <c r="Q584" i="12"/>
  <c r="Q596" i="12"/>
  <c r="Q604" i="12"/>
  <c r="Q612" i="12"/>
  <c r="Q620" i="12"/>
  <c r="Q632" i="12"/>
  <c r="Q640" i="12"/>
  <c r="Q648" i="12"/>
  <c r="Q656" i="12"/>
  <c r="Q668" i="12"/>
  <c r="Q561" i="12"/>
  <c r="Q565" i="12"/>
  <c r="Q569" i="12"/>
  <c r="Q573" i="12"/>
  <c r="Q577" i="12"/>
  <c r="Q581" i="12"/>
  <c r="Q585" i="12"/>
  <c r="Q589" i="12"/>
  <c r="Q593" i="12"/>
  <c r="Q597" i="12"/>
  <c r="Q601" i="12"/>
  <c r="Q605" i="12"/>
  <c r="Q609" i="12"/>
  <c r="Q613" i="12"/>
  <c r="Q617" i="12"/>
  <c r="Q621" i="12"/>
  <c r="Q625" i="12"/>
  <c r="Q629" i="12"/>
  <c r="Q633" i="12"/>
  <c r="Q637" i="12"/>
  <c r="Q641" i="12"/>
  <c r="Q645" i="12"/>
  <c r="Q649" i="12"/>
  <c r="Q653" i="12"/>
  <c r="Q657" i="12"/>
  <c r="Q661" i="12"/>
  <c r="Q665" i="12"/>
  <c r="Q669" i="12"/>
  <c r="Q673" i="12"/>
  <c r="Q677" i="12"/>
  <c r="Q681" i="12"/>
  <c r="Q685" i="12"/>
  <c r="Q689" i="12"/>
  <c r="Q693" i="12"/>
  <c r="Q697" i="12"/>
  <c r="Q701" i="12"/>
  <c r="Q705" i="12"/>
  <c r="Q709" i="12"/>
  <c r="Q713" i="12"/>
  <c r="Q717" i="12"/>
  <c r="Q721" i="12"/>
  <c r="Q725" i="12"/>
  <c r="Q729" i="12"/>
  <c r="Q733" i="12"/>
  <c r="Q737" i="12"/>
  <c r="Q741" i="12"/>
  <c r="Q745" i="12"/>
  <c r="Q749" i="12"/>
  <c r="Q753" i="12"/>
  <c r="Q757" i="12"/>
  <c r="Q761" i="12"/>
  <c r="Q765" i="12"/>
  <c r="Q769" i="12"/>
  <c r="Q773" i="12"/>
  <c r="Q777" i="12"/>
  <c r="Q781" i="12"/>
  <c r="Q785" i="12"/>
  <c r="Q789" i="12"/>
  <c r="Q793" i="12"/>
  <c r="Q797" i="12"/>
  <c r="Q801" i="12"/>
  <c r="Q805" i="12"/>
  <c r="Q809" i="12"/>
  <c r="Q813" i="12"/>
  <c r="Q817" i="12"/>
  <c r="Q821" i="12"/>
  <c r="Q825" i="12"/>
  <c r="Q829" i="12"/>
  <c r="Q833" i="12"/>
  <c r="Q837" i="12"/>
  <c r="Q841" i="12"/>
  <c r="Q845" i="12"/>
  <c r="Q849" i="12"/>
  <c r="Q853" i="12"/>
  <c r="Q857" i="12"/>
  <c r="Q861" i="12"/>
  <c r="Y861" i="12"/>
  <c r="W861" i="12"/>
  <c r="X861" i="12"/>
  <c r="Q865" i="12"/>
  <c r="Y865" i="12"/>
  <c r="W865" i="12"/>
  <c r="X865" i="12"/>
  <c r="Q869" i="12"/>
  <c r="Y869" i="12"/>
  <c r="W869" i="12"/>
  <c r="X869" i="12"/>
  <c r="Q873" i="12"/>
  <c r="Y873" i="12"/>
  <c r="W873" i="12"/>
  <c r="X873" i="12"/>
  <c r="Q877" i="12"/>
  <c r="Y877" i="12"/>
  <c r="W877" i="12"/>
  <c r="X877" i="12"/>
  <c r="Q881" i="12"/>
  <c r="Y881" i="12"/>
  <c r="W881" i="12"/>
  <c r="X881" i="12"/>
  <c r="Q885" i="12"/>
  <c r="Y885" i="12"/>
  <c r="W885" i="12"/>
  <c r="X885" i="12"/>
  <c r="Q889" i="12"/>
  <c r="Y889" i="12"/>
  <c r="W889" i="12"/>
  <c r="X889" i="12"/>
  <c r="Q893" i="12"/>
  <c r="Y893" i="12"/>
  <c r="W893" i="12"/>
  <c r="X893" i="12"/>
  <c r="Q897" i="12"/>
  <c r="Y897" i="12"/>
  <c r="W897" i="12"/>
  <c r="X897" i="12"/>
  <c r="Q901" i="12"/>
  <c r="Y901" i="12"/>
  <c r="W901" i="12"/>
  <c r="X901" i="12"/>
  <c r="Q905" i="12"/>
  <c r="Y905" i="12"/>
  <c r="W905" i="12"/>
  <c r="X905" i="12"/>
  <c r="Q909" i="12"/>
  <c r="Y909" i="12"/>
  <c r="W909" i="12"/>
  <c r="X909" i="12"/>
  <c r="Q913" i="12"/>
  <c r="Y913" i="12"/>
  <c r="W913" i="12"/>
  <c r="X913" i="12"/>
  <c r="Q917" i="12"/>
  <c r="Y917" i="12"/>
  <c r="W917" i="12"/>
  <c r="X917" i="12"/>
  <c r="Q921" i="12"/>
  <c r="Y921" i="12"/>
  <c r="W921" i="12"/>
  <c r="X921" i="12"/>
  <c r="Q925" i="12"/>
  <c r="Y925" i="12"/>
  <c r="W925" i="12"/>
  <c r="X925" i="12"/>
  <c r="Q929" i="12"/>
  <c r="Y929" i="12"/>
  <c r="W929" i="12"/>
  <c r="X929" i="12"/>
  <c r="Q933" i="12"/>
  <c r="Y933" i="12"/>
  <c r="W933" i="12"/>
  <c r="X933" i="12"/>
  <c r="Q937" i="12"/>
  <c r="Y937" i="12"/>
  <c r="X937" i="12"/>
  <c r="W937" i="12"/>
  <c r="Q941" i="12"/>
  <c r="Y941" i="12"/>
  <c r="X941" i="12"/>
  <c r="W941" i="12"/>
  <c r="Q945" i="12"/>
  <c r="Y945" i="12"/>
  <c r="X945" i="12"/>
  <c r="W945" i="12"/>
  <c r="Q949" i="12"/>
  <c r="Y949" i="12"/>
  <c r="X949" i="12"/>
  <c r="W949" i="12"/>
  <c r="Q953" i="12"/>
  <c r="Y953" i="12"/>
  <c r="X953" i="12"/>
  <c r="W953" i="12"/>
  <c r="Q957" i="12"/>
  <c r="Y957" i="12"/>
  <c r="X957" i="12"/>
  <c r="W957" i="12"/>
  <c r="Q961" i="12"/>
  <c r="Y961" i="12"/>
  <c r="X961" i="12"/>
  <c r="W961" i="12"/>
  <c r="Q965" i="12"/>
  <c r="Y965" i="12"/>
  <c r="X965" i="12"/>
  <c r="W965" i="12"/>
  <c r="Q969" i="12"/>
  <c r="Y969" i="12"/>
  <c r="X969" i="12"/>
  <c r="W969" i="12"/>
  <c r="Q973" i="12"/>
  <c r="Y973" i="12"/>
  <c r="X973" i="12"/>
  <c r="W973" i="12"/>
  <c r="Q977" i="12"/>
  <c r="Y977" i="12"/>
  <c r="X977" i="12"/>
  <c r="W977" i="12"/>
  <c r="Q981" i="12"/>
  <c r="Y981" i="12"/>
  <c r="X981" i="12"/>
  <c r="W981" i="12"/>
  <c r="Q985" i="12"/>
  <c r="Y985" i="12"/>
  <c r="X985" i="12"/>
  <c r="W985" i="12"/>
  <c r="Q989" i="12"/>
  <c r="Y989" i="12"/>
  <c r="X989" i="12"/>
  <c r="W989" i="12"/>
  <c r="Q993" i="12"/>
  <c r="Y993" i="12"/>
  <c r="X993" i="12"/>
  <c r="W993" i="12"/>
  <c r="Q997" i="12"/>
  <c r="Y997" i="12"/>
  <c r="X997" i="12"/>
  <c r="W997" i="12"/>
  <c r="Q1001" i="12"/>
  <c r="Y1001" i="12"/>
  <c r="X1001" i="12"/>
  <c r="W1001" i="12"/>
  <c r="Q1005" i="12"/>
  <c r="Y1005" i="12"/>
  <c r="X1005" i="12"/>
  <c r="W1005" i="12"/>
  <c r="Q1009" i="12"/>
  <c r="Y1009" i="12"/>
  <c r="X1009" i="12"/>
  <c r="W1009" i="12"/>
  <c r="Q1013" i="12"/>
  <c r="Y1013" i="12"/>
  <c r="X1013" i="12"/>
  <c r="W1013" i="12"/>
  <c r="Q1017" i="12"/>
  <c r="Y1017" i="12"/>
  <c r="X1017" i="12"/>
  <c r="W1017" i="12"/>
  <c r="Q1021" i="12"/>
  <c r="Y1021" i="12"/>
  <c r="X1021" i="12"/>
  <c r="W1021" i="12"/>
  <c r="Q563" i="12"/>
  <c r="Q575" i="12"/>
  <c r="Q579" i="12"/>
  <c r="Q591" i="12"/>
  <c r="Q603" i="12"/>
  <c r="Q607" i="12"/>
  <c r="Q615" i="12"/>
  <c r="Q627" i="12"/>
  <c r="Q635" i="12"/>
  <c r="Q647" i="12"/>
  <c r="Q659" i="12"/>
  <c r="Q667" i="12"/>
  <c r="Q679" i="12"/>
  <c r="Q687" i="12"/>
  <c r="Q703" i="12"/>
  <c r="Q719" i="12"/>
  <c r="Q727" i="12"/>
  <c r="Q739" i="12"/>
  <c r="Q751" i="12"/>
  <c r="Q763" i="12"/>
  <c r="Q771" i="12"/>
  <c r="Q783" i="12"/>
  <c r="Q791" i="12"/>
  <c r="Q803" i="12"/>
  <c r="Q811" i="12"/>
  <c r="Q823" i="12"/>
  <c r="Q835" i="12"/>
  <c r="Q843" i="12"/>
  <c r="Q855" i="12"/>
  <c r="Q863" i="12"/>
  <c r="Y863" i="12"/>
  <c r="W863" i="12"/>
  <c r="X863" i="12"/>
  <c r="Q871" i="12"/>
  <c r="Y871" i="12"/>
  <c r="W871" i="12"/>
  <c r="X871" i="12"/>
  <c r="Q883" i="12"/>
  <c r="Y883" i="12"/>
  <c r="W883" i="12"/>
  <c r="X883" i="12"/>
  <c r="Q891" i="12"/>
  <c r="Y891" i="12"/>
  <c r="W891" i="12"/>
  <c r="X891" i="12"/>
  <c r="Q907" i="12"/>
  <c r="Y907" i="12"/>
  <c r="W907" i="12"/>
  <c r="X907" i="12"/>
  <c r="Q919" i="12"/>
  <c r="Y919" i="12"/>
  <c r="W919" i="12"/>
  <c r="X919" i="12"/>
  <c r="Q923" i="12"/>
  <c r="Y923" i="12"/>
  <c r="W923" i="12"/>
  <c r="X923" i="12"/>
  <c r="Q939" i="12"/>
  <c r="Y939" i="12"/>
  <c r="X939" i="12"/>
  <c r="W939" i="12"/>
  <c r="Q951" i="12"/>
  <c r="Y951" i="12"/>
  <c r="X951" i="12"/>
  <c r="W951" i="12"/>
  <c r="Q959" i="12"/>
  <c r="Y959" i="12"/>
  <c r="X959" i="12"/>
  <c r="W959" i="12"/>
  <c r="Q971" i="12"/>
  <c r="Y971" i="12"/>
  <c r="X971" i="12"/>
  <c r="W971" i="12"/>
  <c r="Q987" i="12"/>
  <c r="Y987" i="12"/>
  <c r="X987" i="12"/>
  <c r="W987" i="12"/>
  <c r="Q564" i="12"/>
  <c r="Q572" i="12"/>
  <c r="Q580" i="12"/>
  <c r="Q588" i="12"/>
  <c r="Q600" i="12"/>
  <c r="Q608" i="12"/>
  <c r="Q616" i="12"/>
  <c r="Q628" i="12"/>
  <c r="Q636" i="12"/>
  <c r="Q652" i="12"/>
  <c r="Q664" i="12"/>
  <c r="Q558" i="12"/>
  <c r="Q562" i="12"/>
  <c r="Q566" i="12"/>
  <c r="Q570" i="12"/>
  <c r="Q574" i="12"/>
  <c r="Q578" i="12"/>
  <c r="Q582" i="12"/>
  <c r="Q586" i="12"/>
  <c r="Q590" i="12"/>
  <c r="Q594" i="12"/>
  <c r="Q598" i="12"/>
  <c r="Q602" i="12"/>
  <c r="Q606" i="12"/>
  <c r="Q610" i="12"/>
  <c r="Q614" i="12"/>
  <c r="Q618" i="12"/>
  <c r="Q622" i="12"/>
  <c r="Q626" i="12"/>
  <c r="Q630" i="12"/>
  <c r="Q634" i="12"/>
  <c r="Q638" i="12"/>
  <c r="Q642" i="12"/>
  <c r="Q646" i="12"/>
  <c r="Q650" i="12"/>
  <c r="Q654" i="12"/>
  <c r="Q658" i="12"/>
  <c r="Q662" i="12"/>
  <c r="Q666" i="12"/>
  <c r="Q670" i="12"/>
  <c r="Q674" i="12"/>
  <c r="Q678" i="12"/>
  <c r="Q682" i="12"/>
  <c r="Q686" i="12"/>
  <c r="Q690" i="12"/>
  <c r="Q694" i="12"/>
  <c r="Q698" i="12"/>
  <c r="Q702" i="12"/>
  <c r="Q706" i="12"/>
  <c r="Q710" i="12"/>
  <c r="Q714" i="12"/>
  <c r="Q718" i="12"/>
  <c r="Q722" i="12"/>
  <c r="Q726" i="12"/>
  <c r="Q730" i="12"/>
  <c r="Q734" i="12"/>
  <c r="Q738" i="12"/>
  <c r="Q742" i="12"/>
  <c r="Q746" i="12"/>
  <c r="Q750" i="12"/>
  <c r="Q754" i="12"/>
  <c r="Q758" i="12"/>
  <c r="Q762" i="12"/>
  <c r="Q766" i="12"/>
  <c r="Q770" i="12"/>
  <c r="Q774" i="12"/>
  <c r="Q778" i="12"/>
  <c r="Q782" i="12"/>
  <c r="Q786" i="12"/>
  <c r="Q790" i="12"/>
  <c r="Q794" i="12"/>
  <c r="Q798" i="12"/>
  <c r="Q802" i="12"/>
  <c r="Q806" i="12"/>
  <c r="Q810" i="12"/>
  <c r="Q814" i="12"/>
  <c r="Q818" i="12"/>
  <c r="Q822" i="12"/>
  <c r="Q826" i="12"/>
  <c r="Q830" i="12"/>
  <c r="Q834" i="12"/>
  <c r="Q838" i="12"/>
  <c r="Q842" i="12"/>
  <c r="Q846" i="12"/>
  <c r="Q850" i="12"/>
  <c r="Q854" i="12"/>
  <c r="Q858" i="12"/>
  <c r="Q862" i="12"/>
  <c r="Y862" i="12"/>
  <c r="X862" i="12"/>
  <c r="W862" i="12"/>
  <c r="Q866" i="12"/>
  <c r="Y866" i="12"/>
  <c r="X866" i="12"/>
  <c r="W866" i="12"/>
  <c r="Q870" i="12"/>
  <c r="Y870" i="12"/>
  <c r="X870" i="12"/>
  <c r="W870" i="12"/>
  <c r="Q874" i="12"/>
  <c r="Y874" i="12"/>
  <c r="X874" i="12"/>
  <c r="W874" i="12"/>
  <c r="Q878" i="12"/>
  <c r="Y878" i="12"/>
  <c r="X878" i="12"/>
  <c r="W878" i="12"/>
  <c r="Q882" i="12"/>
  <c r="Y882" i="12"/>
  <c r="X882" i="12"/>
  <c r="W882" i="12"/>
  <c r="Q886" i="12"/>
  <c r="Y886" i="12"/>
  <c r="X886" i="12"/>
  <c r="W886" i="12"/>
  <c r="Q890" i="12"/>
  <c r="Y890" i="12"/>
  <c r="X890" i="12"/>
  <c r="W890" i="12"/>
  <c r="Q894" i="12"/>
  <c r="Y894" i="12"/>
  <c r="X894" i="12"/>
  <c r="W894" i="12"/>
  <c r="Q898" i="12"/>
  <c r="Y898" i="12"/>
  <c r="X898" i="12"/>
  <c r="W898" i="12"/>
  <c r="Q902" i="12"/>
  <c r="Y902" i="12"/>
  <c r="X902" i="12"/>
  <c r="W902" i="12"/>
  <c r="Q906" i="12"/>
  <c r="Y906" i="12"/>
  <c r="X906" i="12"/>
  <c r="W906" i="12"/>
  <c r="Q910" i="12"/>
  <c r="Y910" i="12"/>
  <c r="X910" i="12"/>
  <c r="W910" i="12"/>
  <c r="Q914" i="12"/>
  <c r="Y914" i="12"/>
  <c r="X914" i="12"/>
  <c r="W914" i="12"/>
  <c r="Q918" i="12"/>
  <c r="Y918" i="12"/>
  <c r="X918" i="12"/>
  <c r="W918" i="12"/>
  <c r="Q922" i="12"/>
  <c r="Y922" i="12"/>
  <c r="X922" i="12"/>
  <c r="W922" i="12"/>
  <c r="Q926" i="12"/>
  <c r="Y926" i="12"/>
  <c r="X926" i="12"/>
  <c r="W926" i="12"/>
  <c r="Q930" i="12"/>
  <c r="Y930" i="12"/>
  <c r="X930" i="12"/>
  <c r="W930" i="12"/>
  <c r="Q934" i="12"/>
  <c r="Y934" i="12"/>
  <c r="X934" i="12"/>
  <c r="W934" i="12"/>
  <c r="Q938" i="12"/>
  <c r="Y938" i="12"/>
  <c r="W938" i="12"/>
  <c r="X938" i="12"/>
  <c r="Q942" i="12"/>
  <c r="Y942" i="12"/>
  <c r="W942" i="12"/>
  <c r="X942" i="12"/>
  <c r="Q946" i="12"/>
  <c r="Y946" i="12"/>
  <c r="W946" i="12"/>
  <c r="X946" i="12"/>
  <c r="Q950" i="12"/>
  <c r="Y950" i="12"/>
  <c r="W950" i="12"/>
  <c r="X950" i="12"/>
  <c r="Q954" i="12"/>
  <c r="Y954" i="12"/>
  <c r="W954" i="12"/>
  <c r="X954" i="12"/>
  <c r="Q958" i="12"/>
  <c r="Y958" i="12"/>
  <c r="W958" i="12"/>
  <c r="X958" i="12"/>
  <c r="Q962" i="12"/>
  <c r="Y962" i="12"/>
  <c r="W962" i="12"/>
  <c r="X962" i="12"/>
  <c r="Q966" i="12"/>
  <c r="Y966" i="12"/>
  <c r="W966" i="12"/>
  <c r="X966" i="12"/>
  <c r="Q970" i="12"/>
  <c r="Y970" i="12"/>
  <c r="W970" i="12"/>
  <c r="X970" i="12"/>
  <c r="Q974" i="12"/>
  <c r="Y974" i="12"/>
  <c r="W974" i="12"/>
  <c r="X974" i="12"/>
  <c r="Q978" i="12"/>
  <c r="Y978" i="12"/>
  <c r="W978" i="12"/>
  <c r="X978" i="12"/>
  <c r="Q982" i="12"/>
  <c r="Y982" i="12"/>
  <c r="W982" i="12"/>
  <c r="X982" i="12"/>
  <c r="Q986" i="12"/>
  <c r="Y986" i="12"/>
  <c r="W986" i="12"/>
  <c r="X986" i="12"/>
  <c r="Q990" i="12"/>
  <c r="Y990" i="12"/>
  <c r="W990" i="12"/>
  <c r="X990" i="12"/>
  <c r="Q994" i="12"/>
  <c r="Y994" i="12"/>
  <c r="W994" i="12"/>
  <c r="X994" i="12"/>
  <c r="Q998" i="12"/>
  <c r="Y998" i="12"/>
  <c r="W998" i="12"/>
  <c r="X998" i="12"/>
  <c r="Q1002" i="12"/>
  <c r="Y1002" i="12"/>
  <c r="W1002" i="12"/>
  <c r="X1002" i="12"/>
  <c r="Q1006" i="12"/>
  <c r="Y1006" i="12"/>
  <c r="W1006" i="12"/>
  <c r="X1006" i="12"/>
  <c r="Q1010" i="12"/>
  <c r="Y1010" i="12"/>
  <c r="W1010" i="12"/>
  <c r="X1010" i="12"/>
  <c r="Q1014" i="12"/>
  <c r="Y1014" i="12"/>
  <c r="W1014" i="12"/>
  <c r="X1014" i="12"/>
  <c r="Q1018" i="12"/>
  <c r="Y1018" i="12"/>
  <c r="W1018" i="12"/>
  <c r="X1018" i="12"/>
  <c r="Q1022" i="12"/>
  <c r="Y1022" i="12"/>
  <c r="W1022" i="12"/>
  <c r="X1022" i="12"/>
  <c r="N557" i="12"/>
  <c r="N556" i="12"/>
  <c r="N555" i="12"/>
  <c r="N554" i="12"/>
  <c r="N553" i="12"/>
  <c r="N552" i="12"/>
  <c r="N551" i="12"/>
  <c r="N550" i="12"/>
  <c r="N549" i="12"/>
  <c r="N548" i="12"/>
  <c r="N547" i="12"/>
  <c r="N546" i="12"/>
  <c r="N545" i="12"/>
  <c r="N544" i="12"/>
  <c r="N543" i="12"/>
  <c r="N542" i="12"/>
  <c r="N541" i="12"/>
  <c r="N540" i="12"/>
  <c r="N539" i="12"/>
  <c r="N538" i="12"/>
  <c r="N537" i="12"/>
  <c r="N536" i="12"/>
  <c r="N535" i="12"/>
  <c r="N534" i="12"/>
  <c r="N533" i="12"/>
  <c r="N532" i="12"/>
  <c r="N531" i="12"/>
  <c r="N530" i="12"/>
  <c r="N529" i="12"/>
  <c r="N528" i="12"/>
  <c r="N527" i="12"/>
  <c r="N526" i="12"/>
  <c r="N525" i="12"/>
  <c r="N524" i="12"/>
  <c r="N523" i="12"/>
  <c r="N522" i="12"/>
  <c r="N521" i="12"/>
  <c r="N520" i="12"/>
  <c r="N519" i="12"/>
  <c r="N518" i="12"/>
  <c r="N517" i="12"/>
  <c r="N516" i="12"/>
  <c r="N515" i="12"/>
  <c r="N514" i="12"/>
  <c r="N513" i="12"/>
  <c r="N512" i="12"/>
  <c r="N511" i="12"/>
  <c r="N510" i="12"/>
  <c r="N509" i="12"/>
  <c r="N508" i="12"/>
  <c r="N507" i="12"/>
  <c r="N506" i="12"/>
  <c r="N505" i="12"/>
  <c r="N504" i="12"/>
  <c r="N503" i="12"/>
  <c r="N502" i="12"/>
  <c r="N501" i="12"/>
  <c r="N500" i="12"/>
  <c r="N499" i="12"/>
  <c r="N498" i="12"/>
  <c r="N497" i="12"/>
  <c r="N496" i="12"/>
  <c r="N495" i="12"/>
  <c r="N494" i="12"/>
  <c r="N493" i="12"/>
  <c r="N492" i="12"/>
  <c r="N491" i="12"/>
  <c r="N490" i="12"/>
  <c r="N489" i="12"/>
  <c r="N488" i="12"/>
  <c r="N487" i="12"/>
  <c r="N486" i="12"/>
  <c r="N485" i="12"/>
  <c r="N484" i="12"/>
  <c r="N483" i="12"/>
  <c r="N482" i="12"/>
  <c r="N481" i="12"/>
  <c r="N480" i="12"/>
  <c r="N479" i="12"/>
  <c r="N478" i="12"/>
  <c r="Q481" i="12" l="1"/>
  <c r="Q485" i="12"/>
  <c r="Q489" i="12"/>
  <c r="Q493" i="12"/>
  <c r="Q497" i="12"/>
  <c r="Q501" i="12"/>
  <c r="Q505" i="12"/>
  <c r="Q509" i="12"/>
  <c r="Q513" i="12"/>
  <c r="Q517" i="12"/>
  <c r="Q521" i="12"/>
  <c r="Q525" i="12"/>
  <c r="Q529" i="12"/>
  <c r="Q533" i="12"/>
  <c r="Q537" i="12"/>
  <c r="Q541" i="12"/>
  <c r="Q545" i="12"/>
  <c r="Q549" i="12"/>
  <c r="Q553" i="12"/>
  <c r="Q557" i="12"/>
  <c r="Q478" i="12"/>
  <c r="Q482" i="12"/>
  <c r="Q486" i="12"/>
  <c r="Q490" i="12"/>
  <c r="Q494" i="12"/>
  <c r="Q498" i="12"/>
  <c r="Q502" i="12"/>
  <c r="Q506" i="12"/>
  <c r="Q510" i="12"/>
  <c r="Q514" i="12"/>
  <c r="Q518" i="12"/>
  <c r="Q522" i="12"/>
  <c r="Q526" i="12"/>
  <c r="Q530" i="12"/>
  <c r="Q534" i="12"/>
  <c r="Q538" i="12"/>
  <c r="Q542" i="12"/>
  <c r="Q546" i="12"/>
  <c r="Q550" i="12"/>
  <c r="Q554" i="12"/>
  <c r="Q479" i="12"/>
  <c r="Q483" i="12"/>
  <c r="Q487" i="12"/>
  <c r="Q491" i="12"/>
  <c r="Q495" i="12"/>
  <c r="Q499" i="12"/>
  <c r="Q503" i="12"/>
  <c r="Q507" i="12"/>
  <c r="Q511" i="12"/>
  <c r="Q515" i="12"/>
  <c r="Q519" i="12"/>
  <c r="Q523" i="12"/>
  <c r="Q527" i="12"/>
  <c r="Q531" i="12"/>
  <c r="Q535" i="12"/>
  <c r="Q539" i="12"/>
  <c r="Q543" i="12"/>
  <c r="Q547" i="12"/>
  <c r="Q551" i="12"/>
  <c r="Q555" i="12"/>
  <c r="Q480" i="12"/>
  <c r="Q484" i="12"/>
  <c r="Q488" i="12"/>
  <c r="Q492" i="12"/>
  <c r="Q496" i="12"/>
  <c r="Q500" i="12"/>
  <c r="Q504" i="12"/>
  <c r="Q508" i="12"/>
  <c r="Q512" i="12"/>
  <c r="Q516" i="12"/>
  <c r="Q520" i="12"/>
  <c r="Q524" i="12"/>
  <c r="Q528" i="12"/>
  <c r="Q532" i="12"/>
  <c r="Q536" i="12"/>
  <c r="Q540" i="12"/>
  <c r="Q544" i="12"/>
  <c r="Q548" i="12"/>
  <c r="Q552" i="12"/>
  <c r="Q556" i="12"/>
  <c r="N477" i="12"/>
  <c r="N476" i="12"/>
  <c r="N475" i="12"/>
  <c r="N474" i="12"/>
  <c r="N473" i="12"/>
  <c r="N472" i="12"/>
  <c r="N471" i="12"/>
  <c r="N470" i="12"/>
  <c r="N469" i="12"/>
  <c r="N468" i="12"/>
  <c r="N467" i="12"/>
  <c r="N466" i="12"/>
  <c r="N465" i="12"/>
  <c r="N464" i="12"/>
  <c r="N463" i="12"/>
  <c r="N462" i="12"/>
  <c r="N461" i="12"/>
  <c r="N460" i="12"/>
  <c r="N459" i="12"/>
  <c r="N458" i="12"/>
  <c r="N457" i="12"/>
  <c r="N456" i="12"/>
  <c r="N455" i="12"/>
  <c r="N454" i="12"/>
  <c r="N453" i="12"/>
  <c r="N452" i="12"/>
  <c r="N451" i="12"/>
  <c r="N450" i="12"/>
  <c r="N449" i="12"/>
  <c r="N448" i="12"/>
  <c r="N447" i="12"/>
  <c r="N446" i="12"/>
  <c r="N445" i="12"/>
  <c r="N444" i="12"/>
  <c r="N443" i="12"/>
  <c r="N442" i="12"/>
  <c r="N441" i="12"/>
  <c r="N440" i="12"/>
  <c r="N439" i="12"/>
  <c r="N438" i="12"/>
  <c r="N437" i="12"/>
  <c r="N436" i="12"/>
  <c r="N435" i="12"/>
  <c r="N434" i="12"/>
  <c r="N433" i="12"/>
  <c r="N432" i="12"/>
  <c r="N431" i="12"/>
  <c r="N430" i="12"/>
  <c r="N429" i="12"/>
  <c r="N428" i="12"/>
  <c r="N427" i="12"/>
  <c r="N426" i="12"/>
  <c r="N425" i="12"/>
  <c r="N424" i="12"/>
  <c r="N423" i="12"/>
  <c r="N422" i="12"/>
  <c r="N421" i="12"/>
  <c r="N420" i="12"/>
  <c r="N419" i="12"/>
  <c r="N418" i="12"/>
  <c r="N417" i="12"/>
  <c r="N416" i="12"/>
  <c r="N415" i="12"/>
  <c r="N414" i="12"/>
  <c r="N413" i="12"/>
  <c r="N412" i="12"/>
  <c r="N411" i="12"/>
  <c r="N410" i="12"/>
  <c r="N409" i="12"/>
  <c r="Q414" i="12" l="1"/>
  <c r="Q438" i="12"/>
  <c r="Q450" i="12"/>
  <c r="Q462" i="12"/>
  <c r="Q466" i="12"/>
  <c r="Q470" i="12"/>
  <c r="Q474" i="12"/>
  <c r="Q409" i="12"/>
  <c r="Q421" i="12"/>
  <c r="Q433" i="12"/>
  <c r="Q445" i="12"/>
  <c r="Q418" i="12"/>
  <c r="Q426" i="12"/>
  <c r="Q434" i="12"/>
  <c r="Q446" i="12"/>
  <c r="Q454" i="12"/>
  <c r="Q411" i="12"/>
  <c r="Q415" i="12"/>
  <c r="Q419" i="12"/>
  <c r="Q423" i="12"/>
  <c r="Q427" i="12"/>
  <c r="Q431" i="12"/>
  <c r="Q435" i="12"/>
  <c r="Q439" i="12"/>
  <c r="Q443" i="12"/>
  <c r="Q447" i="12"/>
  <c r="Q451" i="12"/>
  <c r="Q455" i="12"/>
  <c r="Q459" i="12"/>
  <c r="Q463" i="12"/>
  <c r="Q467" i="12"/>
  <c r="Q471" i="12"/>
  <c r="Q475" i="12"/>
  <c r="Q413" i="12"/>
  <c r="Q425" i="12"/>
  <c r="Q437" i="12"/>
  <c r="Q449" i="12"/>
  <c r="Q410" i="12"/>
  <c r="Q422" i="12"/>
  <c r="Q430" i="12"/>
  <c r="Q442" i="12"/>
  <c r="Q458" i="12"/>
  <c r="Q412" i="12"/>
  <c r="Q416" i="12"/>
  <c r="Q420" i="12"/>
  <c r="Q424" i="12"/>
  <c r="Q428" i="12"/>
  <c r="Q432" i="12"/>
  <c r="Q436" i="12"/>
  <c r="Q440" i="12"/>
  <c r="Q444" i="12"/>
  <c r="Q448" i="12"/>
  <c r="Q452" i="12"/>
  <c r="Q456" i="12"/>
  <c r="Q460" i="12"/>
  <c r="Q464" i="12"/>
  <c r="Q468" i="12"/>
  <c r="Q472" i="12"/>
  <c r="Q476" i="12"/>
  <c r="Q417" i="12"/>
  <c r="Q429" i="12"/>
  <c r="Q441" i="12"/>
  <c r="Q453" i="12"/>
  <c r="Q457" i="12"/>
  <c r="Q461" i="12"/>
  <c r="Q465" i="12"/>
  <c r="Q469" i="12"/>
  <c r="Q473" i="12"/>
  <c r="Q477" i="12"/>
  <c r="N408" i="12"/>
  <c r="N407" i="12"/>
  <c r="N406" i="12"/>
  <c r="N405" i="12"/>
  <c r="N404" i="12"/>
  <c r="N403" i="12"/>
  <c r="N402" i="12"/>
  <c r="N401" i="12"/>
  <c r="N400" i="12"/>
  <c r="N399" i="12"/>
  <c r="N398" i="12"/>
  <c r="N397" i="12"/>
  <c r="N396" i="12"/>
  <c r="N395" i="12"/>
  <c r="N394" i="12"/>
  <c r="N393" i="12"/>
  <c r="N392" i="12"/>
  <c r="N391" i="12"/>
  <c r="N390" i="12"/>
  <c r="N389" i="12"/>
  <c r="N388" i="12"/>
  <c r="N387" i="12"/>
  <c r="N386" i="12"/>
  <c r="N385" i="12"/>
  <c r="N384" i="12"/>
  <c r="N383" i="12"/>
  <c r="N382" i="12"/>
  <c r="N381" i="12"/>
  <c r="N380" i="12"/>
  <c r="N379" i="12"/>
  <c r="N378" i="12"/>
  <c r="N377" i="12"/>
  <c r="N376" i="12"/>
  <c r="N375" i="12"/>
  <c r="N374" i="12"/>
  <c r="N373" i="12"/>
  <c r="N372" i="12"/>
  <c r="N371" i="12"/>
  <c r="N370" i="12"/>
  <c r="N369" i="12"/>
  <c r="N368" i="12"/>
  <c r="N367" i="12"/>
  <c r="N366" i="12"/>
  <c r="N365" i="12"/>
  <c r="N364" i="12"/>
  <c r="N363" i="12"/>
  <c r="N362" i="12"/>
  <c r="N361" i="12"/>
  <c r="N360" i="12"/>
  <c r="N359" i="12"/>
  <c r="N358" i="12"/>
  <c r="N357" i="12"/>
  <c r="N356" i="12"/>
  <c r="N355" i="12"/>
  <c r="N354" i="12"/>
  <c r="N353" i="12"/>
  <c r="N352" i="12"/>
  <c r="N351" i="12"/>
  <c r="N350" i="12"/>
  <c r="N349" i="12"/>
  <c r="N348" i="12"/>
  <c r="N347" i="12"/>
  <c r="N346" i="12"/>
  <c r="N345" i="12"/>
  <c r="N344" i="12"/>
  <c r="N343" i="12"/>
  <c r="N342" i="12"/>
  <c r="N341" i="12"/>
  <c r="N340" i="12"/>
  <c r="N339" i="12"/>
  <c r="N338" i="12"/>
  <c r="N337" i="12"/>
  <c r="N336" i="12"/>
  <c r="N335" i="12"/>
  <c r="N334" i="12"/>
  <c r="N333" i="12"/>
  <c r="N332" i="12"/>
  <c r="N331" i="12"/>
  <c r="N330" i="12"/>
  <c r="N329" i="12"/>
  <c r="N328" i="12"/>
  <c r="N327" i="12"/>
  <c r="N326" i="12"/>
  <c r="N325" i="12"/>
  <c r="N324" i="12"/>
  <c r="N323" i="12"/>
  <c r="N322" i="12"/>
  <c r="N321" i="12"/>
  <c r="N320" i="12"/>
  <c r="N319" i="12"/>
  <c r="N318" i="12"/>
  <c r="N317" i="12"/>
  <c r="N316" i="12"/>
  <c r="N315" i="12"/>
  <c r="N314" i="12"/>
  <c r="N313" i="12"/>
  <c r="N312" i="12"/>
  <c r="N311" i="12"/>
  <c r="N310" i="12"/>
  <c r="N309" i="12"/>
  <c r="N308" i="12"/>
  <c r="N307" i="12"/>
  <c r="N306" i="12"/>
  <c r="N305" i="12"/>
  <c r="N304" i="12"/>
  <c r="N303" i="12"/>
  <c r="N302" i="12"/>
  <c r="N301" i="12"/>
  <c r="N300" i="12"/>
  <c r="N299" i="12"/>
  <c r="N298" i="12"/>
  <c r="N297" i="12"/>
  <c r="N296" i="12"/>
  <c r="N295" i="12"/>
  <c r="N294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6" i="12"/>
  <c r="N275" i="12"/>
  <c r="N274" i="12"/>
  <c r="N273" i="12"/>
  <c r="N272" i="12"/>
  <c r="N271" i="12"/>
  <c r="N270" i="12"/>
  <c r="N269" i="12"/>
  <c r="N268" i="12"/>
  <c r="N267" i="12"/>
  <c r="N266" i="12"/>
  <c r="N265" i="12"/>
  <c r="N264" i="12"/>
  <c r="N263" i="12"/>
  <c r="N262" i="12"/>
  <c r="N261" i="12"/>
  <c r="N260" i="12"/>
  <c r="N259" i="12"/>
  <c r="N258" i="12"/>
  <c r="N257" i="12"/>
  <c r="N256" i="12"/>
  <c r="N255" i="12"/>
  <c r="N254" i="12"/>
  <c r="N253" i="12"/>
  <c r="N252" i="12"/>
  <c r="N251" i="12"/>
  <c r="N250" i="12"/>
  <c r="N249" i="12"/>
  <c r="N248" i="12"/>
  <c r="N247" i="12"/>
  <c r="N246" i="12"/>
  <c r="N245" i="12"/>
  <c r="N244" i="12"/>
  <c r="N243" i="12"/>
  <c r="N242" i="12"/>
  <c r="N241" i="12"/>
  <c r="N240" i="12"/>
  <c r="N239" i="12"/>
  <c r="N238" i="12"/>
  <c r="N237" i="12"/>
  <c r="N236" i="12"/>
  <c r="N235" i="12"/>
  <c r="N234" i="12"/>
  <c r="N233" i="12"/>
  <c r="N232" i="12"/>
  <c r="N231" i="12"/>
  <c r="N230" i="12"/>
  <c r="N229" i="12"/>
  <c r="N228" i="12"/>
  <c r="N227" i="12"/>
  <c r="N226" i="12"/>
  <c r="N225" i="12"/>
  <c r="N224" i="12"/>
  <c r="N223" i="12"/>
  <c r="N222" i="12"/>
  <c r="N221" i="12"/>
  <c r="N220" i="12"/>
  <c r="N219" i="12"/>
  <c r="N218" i="12"/>
  <c r="N217" i="12"/>
  <c r="N216" i="12"/>
  <c r="N215" i="12"/>
  <c r="N214" i="12"/>
  <c r="N213" i="12"/>
  <c r="N212" i="12"/>
  <c r="N211" i="12"/>
  <c r="N210" i="12"/>
  <c r="N209" i="12"/>
  <c r="N208" i="12"/>
  <c r="N207" i="12"/>
  <c r="N206" i="12"/>
  <c r="N205" i="12"/>
  <c r="N204" i="12"/>
  <c r="N203" i="12"/>
  <c r="N202" i="12"/>
  <c r="N201" i="12"/>
  <c r="N200" i="12"/>
  <c r="N199" i="12"/>
  <c r="N198" i="12"/>
  <c r="N197" i="12"/>
  <c r="N196" i="12"/>
  <c r="N195" i="12"/>
  <c r="N194" i="12"/>
  <c r="N193" i="12"/>
  <c r="N192" i="12"/>
  <c r="N191" i="12"/>
  <c r="N190" i="12"/>
  <c r="N189" i="12"/>
  <c r="N188" i="12"/>
  <c r="N187" i="12"/>
  <c r="N186" i="12"/>
  <c r="N185" i="12"/>
  <c r="N184" i="12"/>
  <c r="N183" i="12"/>
  <c r="N182" i="12"/>
  <c r="N181" i="12"/>
  <c r="N180" i="12"/>
  <c r="N179" i="12"/>
  <c r="N178" i="12"/>
  <c r="N177" i="12"/>
  <c r="N176" i="12"/>
  <c r="N175" i="12"/>
  <c r="N174" i="12"/>
  <c r="N173" i="12"/>
  <c r="N172" i="12"/>
  <c r="N171" i="12"/>
  <c r="N170" i="12"/>
  <c r="N169" i="12"/>
  <c r="N168" i="12"/>
  <c r="N167" i="12"/>
  <c r="N166" i="12"/>
  <c r="N165" i="12"/>
  <c r="N164" i="12"/>
  <c r="N163" i="12"/>
  <c r="N162" i="12"/>
  <c r="N161" i="12"/>
  <c r="N160" i="12"/>
  <c r="N159" i="12"/>
  <c r="N158" i="12"/>
  <c r="N157" i="12"/>
  <c r="N156" i="12"/>
  <c r="N155" i="12"/>
  <c r="N154" i="12"/>
  <c r="N153" i="12"/>
  <c r="N152" i="12"/>
  <c r="N151" i="12"/>
  <c r="N150" i="12"/>
  <c r="N149" i="12"/>
  <c r="N148" i="12"/>
  <c r="N147" i="12"/>
  <c r="N146" i="12"/>
  <c r="N145" i="12"/>
  <c r="N144" i="12"/>
  <c r="N143" i="12"/>
  <c r="N142" i="12"/>
  <c r="N141" i="12"/>
  <c r="N140" i="12"/>
  <c r="N139" i="12"/>
  <c r="N138" i="12"/>
  <c r="N137" i="12"/>
  <c r="N136" i="12"/>
  <c r="N135" i="12"/>
  <c r="N134" i="12"/>
  <c r="N133" i="12"/>
  <c r="N132" i="12"/>
  <c r="N131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N118" i="12"/>
  <c r="N117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Q27" i="12" l="1"/>
  <c r="Q20" i="12"/>
  <c r="Q28" i="12"/>
  <c r="Q36" i="12"/>
  <c r="Q48" i="12"/>
  <c r="Q60" i="12"/>
  <c r="Q68" i="12"/>
  <c r="Q80" i="12"/>
  <c r="Q22" i="12"/>
  <c r="Q26" i="12"/>
  <c r="Q30" i="12"/>
  <c r="Q34" i="12"/>
  <c r="Q38" i="12"/>
  <c r="Q42" i="12"/>
  <c r="Q46" i="12"/>
  <c r="Q50" i="12"/>
  <c r="Q54" i="12"/>
  <c r="Q58" i="12"/>
  <c r="Q62" i="12"/>
  <c r="Q66" i="12"/>
  <c r="Q70" i="12"/>
  <c r="Q74" i="12"/>
  <c r="Q78" i="12"/>
  <c r="Q82" i="12"/>
  <c r="Q86" i="12"/>
  <c r="Q90" i="12"/>
  <c r="Q94" i="12"/>
  <c r="Q98" i="12"/>
  <c r="Q102" i="12"/>
  <c r="Q106" i="12"/>
  <c r="Q110" i="12"/>
  <c r="Q114" i="12"/>
  <c r="Q118" i="12"/>
  <c r="Q122" i="12"/>
  <c r="Q126" i="12"/>
  <c r="Q130" i="12"/>
  <c r="Q134" i="12"/>
  <c r="Q138" i="12"/>
  <c r="Q142" i="12"/>
  <c r="Q146" i="12"/>
  <c r="Q23" i="12"/>
  <c r="Q35" i="12"/>
  <c r="Q39" i="12"/>
  <c r="Q43" i="12"/>
  <c r="Q47" i="12"/>
  <c r="Q51" i="12"/>
  <c r="Q55" i="12"/>
  <c r="Q59" i="12"/>
  <c r="Q63" i="12"/>
  <c r="Q67" i="12"/>
  <c r="Q71" i="12"/>
  <c r="Q75" i="12"/>
  <c r="Q79" i="12"/>
  <c r="Q83" i="12"/>
  <c r="Q87" i="12"/>
  <c r="Q91" i="12"/>
  <c r="Q95" i="12"/>
  <c r="Q99" i="12"/>
  <c r="Q103" i="12"/>
  <c r="Q107" i="12"/>
  <c r="Q111" i="12"/>
  <c r="Q115" i="12"/>
  <c r="Q119" i="12"/>
  <c r="Q123" i="12"/>
  <c r="Q127" i="12"/>
  <c r="Q131" i="12"/>
  <c r="Q135" i="12"/>
  <c r="Q139" i="12"/>
  <c r="Q143" i="12"/>
  <c r="Q147" i="12"/>
  <c r="Q40" i="12"/>
  <c r="Q56" i="12"/>
  <c r="Q72" i="12"/>
  <c r="Q76" i="12"/>
  <c r="Q88" i="12"/>
  <c r="Q92" i="12"/>
  <c r="Q96" i="12"/>
  <c r="Q100" i="12"/>
  <c r="Q104" i="12"/>
  <c r="Q108" i="12"/>
  <c r="Q112" i="12"/>
  <c r="Q116" i="12"/>
  <c r="Q120" i="12"/>
  <c r="Q124" i="12"/>
  <c r="Q128" i="12"/>
  <c r="Q132" i="12"/>
  <c r="Q136" i="12"/>
  <c r="Q140" i="12"/>
  <c r="Q144" i="12"/>
  <c r="Q148" i="12"/>
  <c r="Q152" i="12"/>
  <c r="Q156" i="12"/>
  <c r="Q160" i="12"/>
  <c r="Q164" i="12"/>
  <c r="Q168" i="12"/>
  <c r="Q172" i="12"/>
  <c r="Q176" i="12"/>
  <c r="Q180" i="12"/>
  <c r="Q184" i="12"/>
  <c r="Q188" i="12"/>
  <c r="Q192" i="12"/>
  <c r="Q196" i="12"/>
  <c r="Q200" i="12"/>
  <c r="Q204" i="12"/>
  <c r="Q208" i="12"/>
  <c r="Q212" i="12"/>
  <c r="Q216" i="12"/>
  <c r="Q19" i="12"/>
  <c r="Q31" i="12"/>
  <c r="Q24" i="12"/>
  <c r="Q32" i="12"/>
  <c r="Q44" i="12"/>
  <c r="Q52" i="12"/>
  <c r="Q64" i="12"/>
  <c r="Q84" i="12"/>
  <c r="Q21" i="12"/>
  <c r="Q25" i="12"/>
  <c r="Q29" i="12"/>
  <c r="Q33" i="12"/>
  <c r="Q37" i="12"/>
  <c r="Q41" i="12"/>
  <c r="Q45" i="12"/>
  <c r="Q49" i="12"/>
  <c r="Q53" i="12"/>
  <c r="Q57" i="12"/>
  <c r="Q61" i="12"/>
  <c r="Q65" i="12"/>
  <c r="Q69" i="12"/>
  <c r="Q73" i="12"/>
  <c r="Q77" i="12"/>
  <c r="Q81" i="12"/>
  <c r="Q85" i="12"/>
  <c r="Q89" i="12"/>
  <c r="Q93" i="12"/>
  <c r="Q97" i="12"/>
  <c r="Q101" i="12"/>
  <c r="Q105" i="12"/>
  <c r="Q109" i="12"/>
  <c r="Q113" i="12"/>
  <c r="Q117" i="12"/>
  <c r="Q121" i="12"/>
  <c r="Q125" i="12"/>
  <c r="Q129" i="12"/>
  <c r="Q133" i="12"/>
  <c r="Q137" i="12"/>
  <c r="Q141" i="12"/>
  <c r="Q145" i="12"/>
  <c r="Q149" i="12"/>
  <c r="Q153" i="12"/>
  <c r="Q157" i="12"/>
  <c r="Q161" i="12"/>
  <c r="Q165" i="12"/>
  <c r="Q169" i="12"/>
  <c r="Q173" i="12"/>
  <c r="Q177" i="12"/>
  <c r="Q181" i="12"/>
  <c r="Q185" i="12"/>
  <c r="Q189" i="12"/>
  <c r="Q193" i="12"/>
  <c r="Q197" i="12"/>
  <c r="Q201" i="12"/>
  <c r="Q205" i="12"/>
  <c r="Q209" i="12"/>
  <c r="Q213" i="12"/>
  <c r="Q217" i="12"/>
  <c r="Q221" i="12"/>
  <c r="Q225" i="12"/>
  <c r="Q229" i="12"/>
  <c r="Q233" i="12"/>
  <c r="Q237" i="12"/>
  <c r="Q241" i="12"/>
  <c r="Q245" i="12"/>
  <c r="Q249" i="12"/>
  <c r="Q253" i="12"/>
  <c r="Q257" i="12"/>
  <c r="Q261" i="12"/>
  <c r="Q265" i="12"/>
  <c r="Q269" i="12"/>
  <c r="Q273" i="12"/>
  <c r="Q277" i="12"/>
  <c r="Q281" i="12"/>
  <c r="Q285" i="12"/>
  <c r="Q289" i="12"/>
  <c r="Q293" i="12"/>
  <c r="Q297" i="12"/>
  <c r="Q301" i="12"/>
  <c r="Q305" i="12"/>
  <c r="Q309" i="12"/>
  <c r="Q313" i="12"/>
  <c r="Q317" i="12"/>
  <c r="Q321" i="12"/>
  <c r="Q325" i="12"/>
  <c r="Q329" i="12"/>
  <c r="Q333" i="12"/>
  <c r="Q337" i="12"/>
  <c r="Q341" i="12"/>
  <c r="Q345" i="12"/>
  <c r="Q349" i="12"/>
  <c r="Q353" i="12"/>
  <c r="Q357" i="12"/>
  <c r="Q361" i="12"/>
  <c r="Q365" i="12"/>
  <c r="Q369" i="12"/>
  <c r="Q373" i="12"/>
  <c r="Q377" i="12"/>
  <c r="Q381" i="12"/>
  <c r="Q385" i="12"/>
  <c r="Q389" i="12"/>
  <c r="Q393" i="12"/>
  <c r="Q397" i="12"/>
  <c r="Q401" i="12"/>
  <c r="Q405" i="12"/>
  <c r="Q150" i="12"/>
  <c r="Q154" i="12"/>
  <c r="Q158" i="12"/>
  <c r="Q162" i="12"/>
  <c r="Q166" i="12"/>
  <c r="Q170" i="12"/>
  <c r="Q174" i="12"/>
  <c r="Q178" i="12"/>
  <c r="Q182" i="12"/>
  <c r="Q186" i="12"/>
  <c r="Q190" i="12"/>
  <c r="Q194" i="12"/>
  <c r="Q198" i="12"/>
  <c r="Q202" i="12"/>
  <c r="Q206" i="12"/>
  <c r="Q210" i="12"/>
  <c r="Q214" i="12"/>
  <c r="Q218" i="12"/>
  <c r="Q222" i="12"/>
  <c r="Q226" i="12"/>
  <c r="Q230" i="12"/>
  <c r="Q234" i="12"/>
  <c r="Q238" i="12"/>
  <c r="Q242" i="12"/>
  <c r="Q246" i="12"/>
  <c r="Q250" i="12"/>
  <c r="Q254" i="12"/>
  <c r="Q258" i="12"/>
  <c r="Q262" i="12"/>
  <c r="Q266" i="12"/>
  <c r="Q270" i="12"/>
  <c r="Q274" i="12"/>
  <c r="Q278" i="12"/>
  <c r="Q282" i="12"/>
  <c r="Q286" i="12"/>
  <c r="Q290" i="12"/>
  <c r="Q294" i="12"/>
  <c r="Q298" i="12"/>
  <c r="Q302" i="12"/>
  <c r="Q306" i="12"/>
  <c r="Q310" i="12"/>
  <c r="Q314" i="12"/>
  <c r="Q318" i="12"/>
  <c r="Q322" i="12"/>
  <c r="Q326" i="12"/>
  <c r="Q330" i="12"/>
  <c r="Q334" i="12"/>
  <c r="Q338" i="12"/>
  <c r="Q342" i="12"/>
  <c r="Q346" i="12"/>
  <c r="Q350" i="12"/>
  <c r="Q354" i="12"/>
  <c r="Q358" i="12"/>
  <c r="Q362" i="12"/>
  <c r="Q366" i="12"/>
  <c r="Q370" i="12"/>
  <c r="Q374" i="12"/>
  <c r="Q378" i="12"/>
  <c r="Q382" i="12"/>
  <c r="Q386" i="12"/>
  <c r="Q390" i="12"/>
  <c r="Q394" i="12"/>
  <c r="Q398" i="12"/>
  <c r="Q402" i="12"/>
  <c r="Q406" i="12"/>
  <c r="Q151" i="12"/>
  <c r="Q155" i="12"/>
  <c r="Q159" i="12"/>
  <c r="Q163" i="12"/>
  <c r="Q167" i="12"/>
  <c r="Q171" i="12"/>
  <c r="Q175" i="12"/>
  <c r="Q179" i="12"/>
  <c r="Q183" i="12"/>
  <c r="Q187" i="12"/>
  <c r="Q191" i="12"/>
  <c r="Q195" i="12"/>
  <c r="Q199" i="12"/>
  <c r="Q203" i="12"/>
  <c r="Q207" i="12"/>
  <c r="Q211" i="12"/>
  <c r="Q215" i="12"/>
  <c r="Q219" i="12"/>
  <c r="Q223" i="12"/>
  <c r="Q227" i="12"/>
  <c r="Q231" i="12"/>
  <c r="Q235" i="12"/>
  <c r="Q239" i="12"/>
  <c r="Q243" i="12"/>
  <c r="Q247" i="12"/>
  <c r="Q251" i="12"/>
  <c r="Q255" i="12"/>
  <c r="Q259" i="12"/>
  <c r="Q263" i="12"/>
  <c r="Q267" i="12"/>
  <c r="Q271" i="12"/>
  <c r="Q275" i="12"/>
  <c r="Q279" i="12"/>
  <c r="Q283" i="12"/>
  <c r="Q287" i="12"/>
  <c r="Q291" i="12"/>
  <c r="Q295" i="12"/>
  <c r="Q299" i="12"/>
  <c r="Q303" i="12"/>
  <c r="Q307" i="12"/>
  <c r="Q311" i="12"/>
  <c r="Q315" i="12"/>
  <c r="Q319" i="12"/>
  <c r="Q323" i="12"/>
  <c r="Q327" i="12"/>
  <c r="Q331" i="12"/>
  <c r="Q335" i="12"/>
  <c r="Q339" i="12"/>
  <c r="Q343" i="12"/>
  <c r="Q347" i="12"/>
  <c r="Q351" i="12"/>
  <c r="Q355" i="12"/>
  <c r="Q359" i="12"/>
  <c r="Q363" i="12"/>
  <c r="Q367" i="12"/>
  <c r="Q371" i="12"/>
  <c r="Q375" i="12"/>
  <c r="Q379" i="12"/>
  <c r="Q383" i="12"/>
  <c r="Q387" i="12"/>
  <c r="Q391" i="12"/>
  <c r="Q395" i="12"/>
  <c r="Q399" i="12"/>
  <c r="Q403" i="12"/>
  <c r="Q407" i="12"/>
  <c r="Q220" i="12"/>
  <c r="Q224" i="12"/>
  <c r="Q228" i="12"/>
  <c r="Q232" i="12"/>
  <c r="Q236" i="12"/>
  <c r="Q240" i="12"/>
  <c r="Q244" i="12"/>
  <c r="Q248" i="12"/>
  <c r="Q252" i="12"/>
  <c r="Q256" i="12"/>
  <c r="Q260" i="12"/>
  <c r="Q264" i="12"/>
  <c r="Q268" i="12"/>
  <c r="Q272" i="12"/>
  <c r="Q276" i="12"/>
  <c r="Q280" i="12"/>
  <c r="Q284" i="12"/>
  <c r="Q288" i="12"/>
  <c r="Q292" i="12"/>
  <c r="Q296" i="12"/>
  <c r="Q300" i="12"/>
  <c r="Q304" i="12"/>
  <c r="Q308" i="12"/>
  <c r="Q312" i="12"/>
  <c r="Q316" i="12"/>
  <c r="Q320" i="12"/>
  <c r="Q324" i="12"/>
  <c r="Q328" i="12"/>
  <c r="Q332" i="12"/>
  <c r="Q336" i="12"/>
  <c r="Q340" i="12"/>
  <c r="Q344" i="12"/>
  <c r="Q348" i="12"/>
  <c r="Q352" i="12"/>
  <c r="Q356" i="12"/>
  <c r="Q360" i="12"/>
  <c r="Q364" i="12"/>
  <c r="Q368" i="12"/>
  <c r="Q372" i="12"/>
  <c r="Q376" i="12"/>
  <c r="Q380" i="12"/>
  <c r="Q384" i="12"/>
  <c r="Q388" i="12"/>
  <c r="Q392" i="12"/>
  <c r="Q396" i="12"/>
  <c r="Q400" i="12"/>
  <c r="Q404" i="12"/>
  <c r="Q408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Q5" i="12" l="1"/>
  <c r="Y5" i="12"/>
  <c r="X5" i="12"/>
  <c r="W5" i="12"/>
  <c r="Q18" i="12"/>
  <c r="Q15" i="12"/>
  <c r="Q9" i="12"/>
  <c r="Q13" i="12"/>
  <c r="Q17" i="12"/>
  <c r="Q6" i="12"/>
  <c r="Q14" i="12"/>
  <c r="Q11" i="12"/>
  <c r="Q10" i="12"/>
  <c r="Q7" i="12"/>
  <c r="Q8" i="12"/>
  <c r="Q12" i="12"/>
  <c r="Q16" i="12"/>
  <c r="U6" i="12"/>
  <c r="U7" i="12" s="1"/>
  <c r="U8" i="12" s="1"/>
  <c r="U9" i="12" s="1"/>
  <c r="U10" i="12" s="1"/>
  <c r="U11" i="12" s="1"/>
  <c r="U12" i="12" s="1"/>
  <c r="U13" i="12" s="1"/>
  <c r="U14" i="12" s="1"/>
  <c r="U15" i="12" s="1"/>
  <c r="U16" i="12" s="1"/>
  <c r="U17" i="12" s="1"/>
  <c r="U18" i="12" s="1"/>
  <c r="U19" i="12" s="1"/>
  <c r="V6" i="12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W6" i="12" l="1"/>
  <c r="Y6" i="12"/>
  <c r="X6" i="12"/>
  <c r="X10" i="12"/>
  <c r="W16" i="12"/>
  <c r="W7" i="12"/>
  <c r="X14" i="12"/>
  <c r="W17" i="12"/>
  <c r="W15" i="12"/>
  <c r="Y16" i="12"/>
  <c r="W12" i="12"/>
  <c r="W8" i="12"/>
  <c r="W11" i="12"/>
  <c r="W13" i="12"/>
  <c r="W9" i="12"/>
  <c r="X18" i="12"/>
  <c r="X16" i="12"/>
  <c r="X12" i="12"/>
  <c r="X8" i="12"/>
  <c r="X7" i="12"/>
  <c r="W10" i="12"/>
  <c r="X11" i="12"/>
  <c r="W14" i="12"/>
  <c r="X17" i="12"/>
  <c r="X13" i="12"/>
  <c r="X9" i="12"/>
  <c r="X15" i="12"/>
  <c r="W18" i="12"/>
  <c r="Y12" i="12"/>
  <c r="Y8" i="12"/>
  <c r="Y7" i="12"/>
  <c r="Y10" i="12"/>
  <c r="Y11" i="12"/>
  <c r="Y14" i="12"/>
  <c r="Y17" i="12"/>
  <c r="Y13" i="12"/>
  <c r="Y9" i="12"/>
  <c r="Y15" i="12"/>
  <c r="Y18" i="12"/>
  <c r="V20" i="12"/>
  <c r="Y19" i="12"/>
  <c r="W19" i="12"/>
  <c r="U20" i="12"/>
  <c r="X19" i="12"/>
  <c r="V21" i="12" l="1"/>
  <c r="Y20" i="12"/>
  <c r="W20" i="12"/>
  <c r="U21" i="12"/>
  <c r="X20" i="12"/>
  <c r="J783" i="8"/>
  <c r="M783" i="8" s="1"/>
  <c r="J782" i="8"/>
  <c r="M782" i="8" s="1"/>
  <c r="J826" i="8"/>
  <c r="M826" i="8" s="1"/>
  <c r="J825" i="8"/>
  <c r="M825" i="8" s="1"/>
  <c r="J824" i="8"/>
  <c r="M824" i="8" s="1"/>
  <c r="J823" i="8"/>
  <c r="M823" i="8" s="1"/>
  <c r="U22" i="12" l="1"/>
  <c r="X21" i="12"/>
  <c r="V22" i="12"/>
  <c r="Y21" i="12"/>
  <c r="W21" i="12"/>
  <c r="V23" i="12" l="1"/>
  <c r="Y22" i="12"/>
  <c r="W22" i="12"/>
  <c r="U23" i="12"/>
  <c r="X22" i="12"/>
  <c r="J670" i="8"/>
  <c r="M670" i="8" s="1"/>
  <c r="J669" i="8"/>
  <c r="M669" i="8" s="1"/>
  <c r="J668" i="8"/>
  <c r="M668" i="8" s="1"/>
  <c r="J667" i="8"/>
  <c r="M667" i="8" s="1"/>
  <c r="J666" i="8"/>
  <c r="M666" i="8" s="1"/>
  <c r="J665" i="8"/>
  <c r="M665" i="8" s="1"/>
  <c r="J664" i="8"/>
  <c r="M664" i="8" s="1"/>
  <c r="J663" i="8"/>
  <c r="M663" i="8" s="1"/>
  <c r="J662" i="8"/>
  <c r="M662" i="8" s="1"/>
  <c r="J661" i="8"/>
  <c r="M661" i="8" s="1"/>
  <c r="J660" i="8"/>
  <c r="M660" i="8" s="1"/>
  <c r="J659" i="8"/>
  <c r="M659" i="8" s="1"/>
  <c r="J658" i="8"/>
  <c r="M658" i="8" s="1"/>
  <c r="J657" i="8"/>
  <c r="M657" i="8" s="1"/>
  <c r="J656" i="8"/>
  <c r="M656" i="8" s="1"/>
  <c r="J655" i="8"/>
  <c r="M655" i="8" s="1"/>
  <c r="J654" i="8"/>
  <c r="M654" i="8" s="1"/>
  <c r="J653" i="8"/>
  <c r="M653" i="8" s="1"/>
  <c r="J652" i="8"/>
  <c r="M652" i="8" s="1"/>
  <c r="J651" i="8"/>
  <c r="M651" i="8" s="1"/>
  <c r="J650" i="8"/>
  <c r="M650" i="8" s="1"/>
  <c r="J649" i="8"/>
  <c r="M649" i="8" s="1"/>
  <c r="J648" i="8"/>
  <c r="M648" i="8" s="1"/>
  <c r="J647" i="8"/>
  <c r="M647" i="8" s="1"/>
  <c r="J646" i="8"/>
  <c r="M646" i="8" s="1"/>
  <c r="J645" i="8"/>
  <c r="M645" i="8" s="1"/>
  <c r="J644" i="8"/>
  <c r="M644" i="8" s="1"/>
  <c r="J643" i="8"/>
  <c r="M643" i="8" s="1"/>
  <c r="J642" i="8"/>
  <c r="M642" i="8" s="1"/>
  <c r="J641" i="8"/>
  <c r="M641" i="8" s="1"/>
  <c r="J640" i="8"/>
  <c r="M640" i="8" s="1"/>
  <c r="J639" i="8"/>
  <c r="M639" i="8" s="1"/>
  <c r="J638" i="8"/>
  <c r="M638" i="8" s="1"/>
  <c r="J637" i="8"/>
  <c r="M637" i="8" s="1"/>
  <c r="J636" i="8"/>
  <c r="M636" i="8" s="1"/>
  <c r="J635" i="8"/>
  <c r="M635" i="8" s="1"/>
  <c r="J634" i="8"/>
  <c r="M634" i="8" s="1"/>
  <c r="J633" i="8"/>
  <c r="M633" i="8" s="1"/>
  <c r="J632" i="8"/>
  <c r="M632" i="8" s="1"/>
  <c r="J631" i="8"/>
  <c r="M631" i="8" s="1"/>
  <c r="J630" i="8"/>
  <c r="M630" i="8" s="1"/>
  <c r="J629" i="8"/>
  <c r="M629" i="8" s="1"/>
  <c r="J628" i="8"/>
  <c r="M628" i="8" s="1"/>
  <c r="J627" i="8"/>
  <c r="M627" i="8" s="1"/>
  <c r="J626" i="8"/>
  <c r="M626" i="8" s="1"/>
  <c r="J625" i="8"/>
  <c r="M625" i="8" s="1"/>
  <c r="J624" i="8"/>
  <c r="M624" i="8" s="1"/>
  <c r="J623" i="8"/>
  <c r="M623" i="8" s="1"/>
  <c r="J622" i="8"/>
  <c r="M622" i="8" s="1"/>
  <c r="J621" i="8"/>
  <c r="M621" i="8" s="1"/>
  <c r="J620" i="8"/>
  <c r="M620" i="8" s="1"/>
  <c r="J619" i="8"/>
  <c r="M619" i="8" s="1"/>
  <c r="J618" i="8"/>
  <c r="M618" i="8" s="1"/>
  <c r="J617" i="8"/>
  <c r="M617" i="8" s="1"/>
  <c r="J616" i="8"/>
  <c r="M616" i="8" s="1"/>
  <c r="J615" i="8"/>
  <c r="M615" i="8" s="1"/>
  <c r="J614" i="8"/>
  <c r="M614" i="8" s="1"/>
  <c r="J613" i="8"/>
  <c r="M613" i="8" s="1"/>
  <c r="J612" i="8"/>
  <c r="M612" i="8" s="1"/>
  <c r="J611" i="8"/>
  <c r="M611" i="8" s="1"/>
  <c r="J610" i="8"/>
  <c r="M610" i="8" s="1"/>
  <c r="J603" i="8"/>
  <c r="M603" i="8" s="1"/>
  <c r="J602" i="8"/>
  <c r="M602" i="8" s="1"/>
  <c r="J601" i="8"/>
  <c r="M601" i="8" s="1"/>
  <c r="J600" i="8"/>
  <c r="M600" i="8" s="1"/>
  <c r="J599" i="8"/>
  <c r="M599" i="8" s="1"/>
  <c r="J598" i="8"/>
  <c r="M598" i="8" s="1"/>
  <c r="J597" i="8"/>
  <c r="M597" i="8" s="1"/>
  <c r="J586" i="8"/>
  <c r="M586" i="8" s="1"/>
  <c r="J585" i="8"/>
  <c r="M585" i="8" s="1"/>
  <c r="J584" i="8"/>
  <c r="M584" i="8" s="1"/>
  <c r="J583" i="8"/>
  <c r="M583" i="8" s="1"/>
  <c r="J582" i="8"/>
  <c r="M582" i="8" s="1"/>
  <c r="J581" i="8"/>
  <c r="M581" i="8" s="1"/>
  <c r="J570" i="8"/>
  <c r="M570" i="8" s="1"/>
  <c r="J569" i="8"/>
  <c r="M569" i="8" s="1"/>
  <c r="J568" i="8"/>
  <c r="M568" i="8" s="1"/>
  <c r="J567" i="8"/>
  <c r="M567" i="8" s="1"/>
  <c r="J566" i="8"/>
  <c r="M566" i="8" s="1"/>
  <c r="J565" i="8"/>
  <c r="M565" i="8" s="1"/>
  <c r="J564" i="8"/>
  <c r="M564" i="8" s="1"/>
  <c r="J563" i="8"/>
  <c r="M563" i="8" s="1"/>
  <c r="J562" i="8"/>
  <c r="M562" i="8" s="1"/>
  <c r="J561" i="8"/>
  <c r="M561" i="8" s="1"/>
  <c r="J555" i="8"/>
  <c r="M555" i="8" s="1"/>
  <c r="J554" i="8"/>
  <c r="M554" i="8" s="1"/>
  <c r="J553" i="8"/>
  <c r="M553" i="8" s="1"/>
  <c r="J552" i="8"/>
  <c r="M552" i="8" s="1"/>
  <c r="J551" i="8"/>
  <c r="M551" i="8" s="1"/>
  <c r="J550" i="8"/>
  <c r="M550" i="8" s="1"/>
  <c r="J168" i="8"/>
  <c r="M168" i="8" s="1"/>
  <c r="J716" i="8"/>
  <c r="M716" i="8" s="1"/>
  <c r="J715" i="8"/>
  <c r="M715" i="8" s="1"/>
  <c r="J718" i="8"/>
  <c r="M718" i="8" s="1"/>
  <c r="J714" i="8"/>
  <c r="M714" i="8" s="1"/>
  <c r="J713" i="8"/>
  <c r="M713" i="8" s="1"/>
  <c r="J80" i="8"/>
  <c r="M80" i="8" s="1"/>
  <c r="J79" i="8"/>
  <c r="M79" i="8" s="1"/>
  <c r="J78" i="8"/>
  <c r="M78" i="8" s="1"/>
  <c r="J77" i="8"/>
  <c r="M77" i="8" s="1"/>
  <c r="J76" i="8"/>
  <c r="M76" i="8" s="1"/>
  <c r="J75" i="8"/>
  <c r="M75" i="8" s="1"/>
  <c r="J74" i="8"/>
  <c r="M74" i="8" s="1"/>
  <c r="J73" i="8"/>
  <c r="M73" i="8" s="1"/>
  <c r="J72" i="8"/>
  <c r="M72" i="8" s="1"/>
  <c r="J71" i="8"/>
  <c r="M71" i="8" s="1"/>
  <c r="J91" i="8"/>
  <c r="M91" i="8" s="1"/>
  <c r="J90" i="8"/>
  <c r="M90" i="8" s="1"/>
  <c r="J89" i="8"/>
  <c r="M89" i="8" s="1"/>
  <c r="J88" i="8"/>
  <c r="M88" i="8" s="1"/>
  <c r="J809" i="8"/>
  <c r="M809" i="8" s="1"/>
  <c r="J808" i="8"/>
  <c r="M808" i="8" s="1"/>
  <c r="J807" i="8"/>
  <c r="M807" i="8" s="1"/>
  <c r="J806" i="8"/>
  <c r="M806" i="8" s="1"/>
  <c r="J805" i="8"/>
  <c r="M805" i="8" s="1"/>
  <c r="I5" i="10"/>
  <c r="L5" i="10" s="1"/>
  <c r="J27" i="8"/>
  <c r="M27" i="8" s="1"/>
  <c r="J804" i="8"/>
  <c r="M804" i="8" s="1"/>
  <c r="J803" i="8"/>
  <c r="M803" i="8" s="1"/>
  <c r="J802" i="8"/>
  <c r="M802" i="8" s="1"/>
  <c r="J801" i="8"/>
  <c r="M801" i="8" s="1"/>
  <c r="J800" i="8"/>
  <c r="M800" i="8" s="1"/>
  <c r="J1022" i="8"/>
  <c r="M1022" i="8" s="1"/>
  <c r="J865" i="8"/>
  <c r="M865" i="8" s="1"/>
  <c r="J864" i="8"/>
  <c r="M864" i="8" s="1"/>
  <c r="J863" i="8"/>
  <c r="M863" i="8" s="1"/>
  <c r="J862" i="8"/>
  <c r="M862" i="8" s="1"/>
  <c r="J861" i="8"/>
  <c r="M861" i="8" s="1"/>
  <c r="J860" i="8"/>
  <c r="M860" i="8" s="1"/>
  <c r="J859" i="8"/>
  <c r="M859" i="8" s="1"/>
  <c r="J858" i="8"/>
  <c r="M858" i="8" s="1"/>
  <c r="J857" i="8"/>
  <c r="M857" i="8" s="1"/>
  <c r="J856" i="8"/>
  <c r="M856" i="8" s="1"/>
  <c r="J855" i="8"/>
  <c r="M855" i="8" s="1"/>
  <c r="J854" i="8"/>
  <c r="M854" i="8" s="1"/>
  <c r="J853" i="8"/>
  <c r="M853" i="8" s="1"/>
  <c r="J1009" i="8"/>
  <c r="M1009" i="8" s="1"/>
  <c r="J1008" i="8"/>
  <c r="M1008" i="8" s="1"/>
  <c r="J1007" i="8"/>
  <c r="M1007" i="8" s="1"/>
  <c r="J1006" i="8"/>
  <c r="M1006" i="8" s="1"/>
  <c r="J1005" i="8"/>
  <c r="M1005" i="8" s="1"/>
  <c r="J1004" i="8"/>
  <c r="M1004" i="8" s="1"/>
  <c r="J1003" i="8"/>
  <c r="M1003" i="8" s="1"/>
  <c r="J1002" i="8"/>
  <c r="M1002" i="8" s="1"/>
  <c r="J1001" i="8"/>
  <c r="M1001" i="8" s="1"/>
  <c r="J1000" i="8"/>
  <c r="M1000" i="8" s="1"/>
  <c r="J999" i="8"/>
  <c r="M999" i="8" s="1"/>
  <c r="J998" i="8"/>
  <c r="M998" i="8" s="1"/>
  <c r="J997" i="8"/>
  <c r="M997" i="8" s="1"/>
  <c r="J996" i="8"/>
  <c r="M996" i="8" s="1"/>
  <c r="J995" i="8"/>
  <c r="M995" i="8" s="1"/>
  <c r="J819" i="8"/>
  <c r="M819" i="8" s="1"/>
  <c r="J818" i="8"/>
  <c r="M818" i="8" s="1"/>
  <c r="J817" i="8"/>
  <c r="M817" i="8" s="1"/>
  <c r="J816" i="8"/>
  <c r="M816" i="8" s="1"/>
  <c r="J815" i="8"/>
  <c r="M815" i="8" s="1"/>
  <c r="J814" i="8"/>
  <c r="M814" i="8" s="1"/>
  <c r="J813" i="8"/>
  <c r="M813" i="8" s="1"/>
  <c r="J812" i="8"/>
  <c r="M812" i="8" s="1"/>
  <c r="J811" i="8"/>
  <c r="M811" i="8" s="1"/>
  <c r="J671" i="8"/>
  <c r="M671" i="8" s="1"/>
  <c r="J335" i="8"/>
  <c r="M335" i="8" s="1"/>
  <c r="J86" i="8"/>
  <c r="M86" i="8" s="1"/>
  <c r="U24" i="12" l="1"/>
  <c r="X23" i="12"/>
  <c r="V24" i="12"/>
  <c r="Y23" i="12"/>
  <c r="W23" i="12"/>
  <c r="J182" i="8"/>
  <c r="M182" i="8" s="1"/>
  <c r="J181" i="8"/>
  <c r="M181" i="8" s="1"/>
  <c r="J180" i="8"/>
  <c r="M180" i="8" s="1"/>
  <c r="J179" i="8"/>
  <c r="M179" i="8" s="1"/>
  <c r="J212" i="8"/>
  <c r="M212" i="8" s="1"/>
  <c r="J207" i="8"/>
  <c r="M207" i="8" s="1"/>
  <c r="J202" i="8"/>
  <c r="M202" i="8" s="1"/>
  <c r="J187" i="8"/>
  <c r="M187" i="8" s="1"/>
  <c r="J176" i="8"/>
  <c r="M176" i="8" s="1"/>
  <c r="J822" i="8"/>
  <c r="M822" i="8" s="1"/>
  <c r="J821" i="8"/>
  <c r="M821" i="8" s="1"/>
  <c r="J820" i="8"/>
  <c r="M820" i="8" s="1"/>
  <c r="I93" i="7"/>
  <c r="I92" i="7"/>
  <c r="I91" i="7"/>
  <c r="J797" i="8"/>
  <c r="M797" i="8" s="1"/>
  <c r="J796" i="8"/>
  <c r="M796" i="8" s="1"/>
  <c r="J795" i="8"/>
  <c r="M795" i="8" s="1"/>
  <c r="J794" i="8"/>
  <c r="M794" i="8" s="1"/>
  <c r="J1012" i="8"/>
  <c r="M1012" i="8" s="1"/>
  <c r="I29" i="10"/>
  <c r="L29" i="10" s="1"/>
  <c r="I28" i="10"/>
  <c r="L28" i="10" s="1"/>
  <c r="I27" i="10"/>
  <c r="L27" i="10" s="1"/>
  <c r="I26" i="10"/>
  <c r="L26" i="10" s="1"/>
  <c r="I25" i="10"/>
  <c r="L25" i="10" s="1"/>
  <c r="I24" i="10"/>
  <c r="L24" i="10" s="1"/>
  <c r="I23" i="10"/>
  <c r="L23" i="10" s="1"/>
  <c r="I22" i="10"/>
  <c r="L22" i="10" s="1"/>
  <c r="I21" i="10"/>
  <c r="L21" i="10" s="1"/>
  <c r="I20" i="10"/>
  <c r="L20" i="10" s="1"/>
  <c r="I19" i="10"/>
  <c r="L19" i="10" s="1"/>
  <c r="I18" i="10"/>
  <c r="L18" i="10" s="1"/>
  <c r="I17" i="10"/>
  <c r="L17" i="10" s="1"/>
  <c r="I16" i="10"/>
  <c r="L16" i="10" s="1"/>
  <c r="I15" i="10"/>
  <c r="L15" i="10" s="1"/>
  <c r="I14" i="10"/>
  <c r="L14" i="10" s="1"/>
  <c r="I13" i="10"/>
  <c r="L13" i="10" s="1"/>
  <c r="I12" i="10"/>
  <c r="L12" i="10" s="1"/>
  <c r="I11" i="10"/>
  <c r="L11" i="10" s="1"/>
  <c r="I10" i="10"/>
  <c r="L10" i="10" s="1"/>
  <c r="I8" i="10"/>
  <c r="L8" i="10" s="1"/>
  <c r="I7" i="10"/>
  <c r="L7" i="10" s="1"/>
  <c r="I6" i="10"/>
  <c r="L6" i="10" s="1"/>
  <c r="J793" i="8"/>
  <c r="M793" i="8" s="1"/>
  <c r="J792" i="8"/>
  <c r="M792" i="8" s="1"/>
  <c r="J791" i="8"/>
  <c r="M791" i="8" s="1"/>
  <c r="J790" i="8"/>
  <c r="M790" i="8" s="1"/>
  <c r="J789" i="8"/>
  <c r="M789" i="8" s="1"/>
  <c r="J788" i="8"/>
  <c r="M788" i="8" s="1"/>
  <c r="J787" i="8"/>
  <c r="M787" i="8" s="1"/>
  <c r="J370" i="8"/>
  <c r="M370" i="8" s="1"/>
  <c r="J369" i="8"/>
  <c r="M369" i="8" s="1"/>
  <c r="J368" i="8"/>
  <c r="M368" i="8" s="1"/>
  <c r="J367" i="8"/>
  <c r="M367" i="8" s="1"/>
  <c r="J366" i="8"/>
  <c r="M366" i="8" s="1"/>
  <c r="J365" i="8"/>
  <c r="M365" i="8" s="1"/>
  <c r="J364" i="8"/>
  <c r="M364" i="8" s="1"/>
  <c r="J363" i="8"/>
  <c r="M363" i="8" s="1"/>
  <c r="J362" i="8"/>
  <c r="M362" i="8" s="1"/>
  <c r="J361" i="8"/>
  <c r="M361" i="8" s="1"/>
  <c r="J360" i="8"/>
  <c r="M360" i="8" s="1"/>
  <c r="J359" i="8"/>
  <c r="M359" i="8" s="1"/>
  <c r="J358" i="8"/>
  <c r="M358" i="8" s="1"/>
  <c r="J357" i="8"/>
  <c r="M357" i="8" s="1"/>
  <c r="J165" i="8"/>
  <c r="M165" i="8" s="1"/>
  <c r="J164" i="8"/>
  <c r="M164" i="8" s="1"/>
  <c r="J163" i="8"/>
  <c r="M163" i="8" s="1"/>
  <c r="J162" i="8"/>
  <c r="M162" i="8" s="1"/>
  <c r="J161" i="8"/>
  <c r="M161" i="8" s="1"/>
  <c r="J160" i="8"/>
  <c r="M160" i="8" s="1"/>
  <c r="J159" i="8"/>
  <c r="M159" i="8" s="1"/>
  <c r="J158" i="8"/>
  <c r="M158" i="8" s="1"/>
  <c r="J157" i="8"/>
  <c r="M157" i="8" s="1"/>
  <c r="J156" i="8"/>
  <c r="M156" i="8" s="1"/>
  <c r="J155" i="8"/>
  <c r="M155" i="8" s="1"/>
  <c r="J154" i="8"/>
  <c r="M154" i="8" s="1"/>
  <c r="J153" i="8"/>
  <c r="M153" i="8" s="1"/>
  <c r="J152" i="8"/>
  <c r="M152" i="8" s="1"/>
  <c r="J151" i="8"/>
  <c r="M151" i="8" s="1"/>
  <c r="J150" i="8"/>
  <c r="M150" i="8" s="1"/>
  <c r="J149" i="8"/>
  <c r="M149" i="8" s="1"/>
  <c r="J148" i="8"/>
  <c r="M148" i="8" s="1"/>
  <c r="J147" i="8"/>
  <c r="M147" i="8" s="1"/>
  <c r="J146" i="8"/>
  <c r="M146" i="8" s="1"/>
  <c r="J145" i="8"/>
  <c r="M145" i="8" s="1"/>
  <c r="J144" i="8"/>
  <c r="M144" i="8" s="1"/>
  <c r="J142" i="8"/>
  <c r="M142" i="8" s="1"/>
  <c r="J141" i="8"/>
  <c r="M141" i="8" s="1"/>
  <c r="J140" i="8"/>
  <c r="M140" i="8" s="1"/>
  <c r="J139" i="8"/>
  <c r="M139" i="8" s="1"/>
  <c r="J138" i="8"/>
  <c r="M138" i="8" s="1"/>
  <c r="J137" i="8"/>
  <c r="M137" i="8" s="1"/>
  <c r="J136" i="8"/>
  <c r="M136" i="8" s="1"/>
  <c r="J135" i="8"/>
  <c r="M135" i="8" s="1"/>
  <c r="J134" i="8"/>
  <c r="M134" i="8" s="1"/>
  <c r="J133" i="8"/>
  <c r="M133" i="8" s="1"/>
  <c r="I90" i="7"/>
  <c r="L90" i="7" s="1"/>
  <c r="I89" i="7"/>
  <c r="L89" i="7" s="1"/>
  <c r="I88" i="7"/>
  <c r="L88" i="7" s="1"/>
  <c r="I87" i="7"/>
  <c r="L87" i="7" s="1"/>
  <c r="I86" i="7"/>
  <c r="L86" i="7" s="1"/>
  <c r="I85" i="7"/>
  <c r="L85" i="7" s="1"/>
  <c r="I84" i="7"/>
  <c r="L84" i="7" s="1"/>
  <c r="I83" i="7"/>
  <c r="L83" i="7" s="1"/>
  <c r="I82" i="7"/>
  <c r="L82" i="7" s="1"/>
  <c r="I81" i="7"/>
  <c r="L81" i="7" s="1"/>
  <c r="I80" i="7"/>
  <c r="L80" i="7" s="1"/>
  <c r="I79" i="7"/>
  <c r="L79" i="7" s="1"/>
  <c r="I78" i="7"/>
  <c r="L78" i="7" s="1"/>
  <c r="I77" i="7"/>
  <c r="L77" i="7" s="1"/>
  <c r="I76" i="7"/>
  <c r="L76" i="7" s="1"/>
  <c r="I75" i="7"/>
  <c r="L75" i="7" s="1"/>
  <c r="I74" i="7"/>
  <c r="L74" i="7" s="1"/>
  <c r="I73" i="7"/>
  <c r="L73" i="7" s="1"/>
  <c r="I72" i="7"/>
  <c r="L72" i="7" s="1"/>
  <c r="I71" i="7"/>
  <c r="L71" i="7" s="1"/>
  <c r="I70" i="7"/>
  <c r="L70" i="7" s="1"/>
  <c r="I69" i="7"/>
  <c r="L69" i="7" s="1"/>
  <c r="I68" i="7"/>
  <c r="L68" i="7" s="1"/>
  <c r="I67" i="7"/>
  <c r="L67" i="7" s="1"/>
  <c r="I66" i="7"/>
  <c r="L66" i="7" s="1"/>
  <c r="I65" i="7"/>
  <c r="L65" i="7" s="1"/>
  <c r="I64" i="7"/>
  <c r="L64" i="7" s="1"/>
  <c r="I63" i="7"/>
  <c r="L63" i="7" s="1"/>
  <c r="I62" i="7"/>
  <c r="L62" i="7" s="1"/>
  <c r="I61" i="7"/>
  <c r="L61" i="7" s="1"/>
  <c r="I60" i="7"/>
  <c r="L60" i="7" s="1"/>
  <c r="I59" i="7"/>
  <c r="L59" i="7" s="1"/>
  <c r="I58" i="7"/>
  <c r="L58" i="7" s="1"/>
  <c r="I57" i="7"/>
  <c r="L57" i="7" s="1"/>
  <c r="I56" i="7"/>
  <c r="L56" i="7" s="1"/>
  <c r="I55" i="7"/>
  <c r="L55" i="7" s="1"/>
  <c r="I54" i="7"/>
  <c r="L54" i="7" s="1"/>
  <c r="I53" i="7"/>
  <c r="L53" i="7" s="1"/>
  <c r="I52" i="7"/>
  <c r="L52" i="7" s="1"/>
  <c r="I51" i="7"/>
  <c r="L51" i="7" s="1"/>
  <c r="I50" i="7"/>
  <c r="L50" i="7" s="1"/>
  <c r="I49" i="7"/>
  <c r="L49" i="7" s="1"/>
  <c r="I48" i="7"/>
  <c r="L48" i="7" s="1"/>
  <c r="I47" i="7"/>
  <c r="L47" i="7" s="1"/>
  <c r="I46" i="7"/>
  <c r="L46" i="7" s="1"/>
  <c r="I45" i="7"/>
  <c r="L45" i="7" s="1"/>
  <c r="I44" i="7"/>
  <c r="L44" i="7" s="1"/>
  <c r="I21" i="7"/>
  <c r="L21" i="7" s="1"/>
  <c r="I20" i="7"/>
  <c r="L20" i="7" s="1"/>
  <c r="I19" i="7"/>
  <c r="L19" i="7" s="1"/>
  <c r="I18" i="7"/>
  <c r="L18" i="7" s="1"/>
  <c r="I17" i="7"/>
  <c r="L17" i="7" s="1"/>
  <c r="I16" i="7"/>
  <c r="L16" i="7" s="1"/>
  <c r="I15" i="7"/>
  <c r="L15" i="7" s="1"/>
  <c r="I14" i="7"/>
  <c r="L14" i="7" s="1"/>
  <c r="I13" i="7"/>
  <c r="L13" i="7" s="1"/>
  <c r="I12" i="7"/>
  <c r="L12" i="7" s="1"/>
  <c r="I11" i="7"/>
  <c r="L11" i="7" s="1"/>
  <c r="I10" i="7"/>
  <c r="L10" i="7" s="1"/>
  <c r="I9" i="7"/>
  <c r="L9" i="7" s="1"/>
  <c r="I8" i="7"/>
  <c r="L8" i="7" s="1"/>
  <c r="I7" i="7"/>
  <c r="L7" i="7" s="1"/>
  <c r="I6" i="7"/>
  <c r="L6" i="7" s="1"/>
  <c r="I5" i="7"/>
  <c r="V25" i="12" l="1"/>
  <c r="Y24" i="12"/>
  <c r="W24" i="12"/>
  <c r="U25" i="12"/>
  <c r="X24" i="12"/>
  <c r="L5" i="7"/>
  <c r="L92" i="7"/>
  <c r="L93" i="7"/>
  <c r="I22" i="7"/>
  <c r="L22" i="7" s="1"/>
  <c r="I23" i="7"/>
  <c r="L23" i="7" s="1"/>
  <c r="I24" i="7"/>
  <c r="L24" i="7" s="1"/>
  <c r="I25" i="7"/>
  <c r="L25" i="7" s="1"/>
  <c r="I26" i="7"/>
  <c r="L26" i="7" s="1"/>
  <c r="I27" i="7"/>
  <c r="L27" i="7" s="1"/>
  <c r="I28" i="7"/>
  <c r="L28" i="7" s="1"/>
  <c r="I29" i="7"/>
  <c r="L29" i="7" s="1"/>
  <c r="I30" i="7"/>
  <c r="L30" i="7" s="1"/>
  <c r="I31" i="7"/>
  <c r="L31" i="7" s="1"/>
  <c r="I32" i="7"/>
  <c r="L32" i="7" s="1"/>
  <c r="I33" i="7"/>
  <c r="L33" i="7" s="1"/>
  <c r="I34" i="7"/>
  <c r="L34" i="7" s="1"/>
  <c r="I35" i="7"/>
  <c r="L35" i="7" s="1"/>
  <c r="I36" i="7"/>
  <c r="L36" i="7" s="1"/>
  <c r="I37" i="7"/>
  <c r="L37" i="7" s="1"/>
  <c r="I38" i="7"/>
  <c r="L38" i="7" s="1"/>
  <c r="I39" i="7"/>
  <c r="L39" i="7" s="1"/>
  <c r="I40" i="7"/>
  <c r="L40" i="7" s="1"/>
  <c r="I41" i="7"/>
  <c r="L41" i="7" s="1"/>
  <c r="I42" i="7"/>
  <c r="L42" i="7" s="1"/>
  <c r="I43" i="7"/>
  <c r="L43" i="7" s="1"/>
  <c r="U26" i="12" l="1"/>
  <c r="X25" i="12"/>
  <c r="V26" i="12"/>
  <c r="Y25" i="12"/>
  <c r="W25" i="12"/>
  <c r="J85" i="8"/>
  <c r="M85" i="8" s="1"/>
  <c r="J84" i="8"/>
  <c r="M84" i="8" s="1"/>
  <c r="J83" i="8"/>
  <c r="M83" i="8" s="1"/>
  <c r="J82" i="8"/>
  <c r="M82" i="8" s="1"/>
  <c r="J81" i="8"/>
  <c r="M81" i="8" s="1"/>
  <c r="J65" i="8"/>
  <c r="M65" i="8" s="1"/>
  <c r="J64" i="8"/>
  <c r="M64" i="8" s="1"/>
  <c r="J63" i="8"/>
  <c r="M63" i="8" s="1"/>
  <c r="J62" i="8"/>
  <c r="M62" i="8" s="1"/>
  <c r="J61" i="8"/>
  <c r="M61" i="8" s="1"/>
  <c r="J60" i="8"/>
  <c r="M60" i="8" s="1"/>
  <c r="J59" i="8"/>
  <c r="M59" i="8" s="1"/>
  <c r="J58" i="8"/>
  <c r="M58" i="8" s="1"/>
  <c r="J57" i="8"/>
  <c r="M57" i="8" s="1"/>
  <c r="J87" i="8"/>
  <c r="M87" i="8" s="1"/>
  <c r="J70" i="8"/>
  <c r="M70" i="8" s="1"/>
  <c r="J68" i="8"/>
  <c r="M68" i="8" s="1"/>
  <c r="J67" i="8"/>
  <c r="M67" i="8" s="1"/>
  <c r="J66" i="8"/>
  <c r="M66" i="8" s="1"/>
  <c r="J56" i="8"/>
  <c r="M56" i="8" s="1"/>
  <c r="J55" i="8"/>
  <c r="M55" i="8" s="1"/>
  <c r="J54" i="8"/>
  <c r="M54" i="8" s="1"/>
  <c r="J53" i="8"/>
  <c r="M53" i="8" s="1"/>
  <c r="J52" i="8"/>
  <c r="M52" i="8" s="1"/>
  <c r="J51" i="8"/>
  <c r="M51" i="8" s="1"/>
  <c r="J50" i="8"/>
  <c r="M50" i="8" s="1"/>
  <c r="J49" i="8"/>
  <c r="M49" i="8" s="1"/>
  <c r="J48" i="8"/>
  <c r="M48" i="8" s="1"/>
  <c r="J47" i="8"/>
  <c r="M47" i="8" s="1"/>
  <c r="J46" i="8"/>
  <c r="M46" i="8" s="1"/>
  <c r="J45" i="8"/>
  <c r="M45" i="8" s="1"/>
  <c r="J44" i="8"/>
  <c r="M44" i="8" s="1"/>
  <c r="J43" i="8"/>
  <c r="M43" i="8" s="1"/>
  <c r="J42" i="8"/>
  <c r="M42" i="8" s="1"/>
  <c r="J41" i="8"/>
  <c r="M41" i="8" s="1"/>
  <c r="J40" i="8"/>
  <c r="M40" i="8" s="1"/>
  <c r="J39" i="8"/>
  <c r="M39" i="8" s="1"/>
  <c r="J38" i="8"/>
  <c r="M38" i="8" s="1"/>
  <c r="J37" i="8"/>
  <c r="M37" i="8" s="1"/>
  <c r="J36" i="8"/>
  <c r="M36" i="8" s="1"/>
  <c r="J35" i="8"/>
  <c r="M35" i="8" s="1"/>
  <c r="J34" i="8"/>
  <c r="M34" i="8" s="1"/>
  <c r="J33" i="8"/>
  <c r="M33" i="8" s="1"/>
  <c r="J32" i="8"/>
  <c r="M32" i="8" s="1"/>
  <c r="J31" i="8"/>
  <c r="M31" i="8" s="1"/>
  <c r="J30" i="8"/>
  <c r="M30" i="8" s="1"/>
  <c r="J29" i="8"/>
  <c r="M29" i="8" s="1"/>
  <c r="J28" i="8"/>
  <c r="M28" i="8" s="1"/>
  <c r="J687" i="8"/>
  <c r="M687" i="8" s="1"/>
  <c r="J12" i="8"/>
  <c r="M12" i="8" s="1"/>
  <c r="J10" i="8"/>
  <c r="M10" i="8" s="1"/>
  <c r="J9" i="8"/>
  <c r="M9" i="8" s="1"/>
  <c r="J8" i="8"/>
  <c r="M8" i="8" s="1"/>
  <c r="J7" i="8"/>
  <c r="M7" i="8" s="1"/>
  <c r="J6" i="8"/>
  <c r="M6" i="8" s="1"/>
  <c r="J5" i="8"/>
  <c r="J983" i="8"/>
  <c r="M983" i="8" s="1"/>
  <c r="J994" i="8"/>
  <c r="M994" i="8" s="1"/>
  <c r="J993" i="8"/>
  <c r="M993" i="8" s="1"/>
  <c r="J992" i="8"/>
  <c r="M992" i="8" s="1"/>
  <c r="J991" i="8"/>
  <c r="M991" i="8" s="1"/>
  <c r="J990" i="8"/>
  <c r="M990" i="8" s="1"/>
  <c r="J989" i="8"/>
  <c r="M989" i="8" s="1"/>
  <c r="J988" i="8"/>
  <c r="M988" i="8" s="1"/>
  <c r="J987" i="8"/>
  <c r="M987" i="8" s="1"/>
  <c r="J986" i="8"/>
  <c r="M986" i="8" s="1"/>
  <c r="J985" i="8"/>
  <c r="M985" i="8" s="1"/>
  <c r="J984" i="8"/>
  <c r="M984" i="8" s="1"/>
  <c r="J242" i="8"/>
  <c r="M242" i="8" s="1"/>
  <c r="J241" i="8"/>
  <c r="M241" i="8" s="1"/>
  <c r="J240" i="8"/>
  <c r="M240" i="8" s="1"/>
  <c r="J239" i="8"/>
  <c r="M239" i="8" s="1"/>
  <c r="J238" i="8"/>
  <c r="M238" i="8" s="1"/>
  <c r="J237" i="8"/>
  <c r="M237" i="8" s="1"/>
  <c r="J236" i="8"/>
  <c r="M236" i="8" s="1"/>
  <c r="J235" i="8"/>
  <c r="M235" i="8" s="1"/>
  <c r="J234" i="8"/>
  <c r="M234" i="8" s="1"/>
  <c r="J233" i="8"/>
  <c r="M233" i="8" s="1"/>
  <c r="J232" i="8"/>
  <c r="M232" i="8" s="1"/>
  <c r="J231" i="8"/>
  <c r="M231" i="8" s="1"/>
  <c r="J230" i="8"/>
  <c r="M230" i="8" s="1"/>
  <c r="J229" i="8"/>
  <c r="M229" i="8" s="1"/>
  <c r="J228" i="8"/>
  <c r="M228" i="8" s="1"/>
  <c r="J227" i="8"/>
  <c r="M227" i="8" s="1"/>
  <c r="J226" i="8"/>
  <c r="M226" i="8" s="1"/>
  <c r="I5" i="12"/>
  <c r="L5" i="12" s="1"/>
  <c r="J1013" i="8"/>
  <c r="J839" i="8"/>
  <c r="M839" i="8" s="1"/>
  <c r="J838" i="8"/>
  <c r="M838" i="8" s="1"/>
  <c r="J837" i="8"/>
  <c r="M837" i="8" s="1"/>
  <c r="J836" i="8"/>
  <c r="M836" i="8" s="1"/>
  <c r="J835" i="8"/>
  <c r="M835" i="8" s="1"/>
  <c r="J834" i="8"/>
  <c r="M834" i="8" s="1"/>
  <c r="J833" i="8"/>
  <c r="M833" i="8" s="1"/>
  <c r="J832" i="8"/>
  <c r="M832" i="8" s="1"/>
  <c r="J831" i="8"/>
  <c r="M831" i="8" s="1"/>
  <c r="J830" i="8"/>
  <c r="M830" i="8" s="1"/>
  <c r="J829" i="8"/>
  <c r="M829" i="8" s="1"/>
  <c r="J828" i="8"/>
  <c r="M828" i="8" s="1"/>
  <c r="J827" i="8"/>
  <c r="M827" i="8" s="1"/>
  <c r="J686" i="8"/>
  <c r="M686" i="8" s="1"/>
  <c r="J685" i="8"/>
  <c r="M685" i="8" s="1"/>
  <c r="J684" i="8"/>
  <c r="M684" i="8" s="1"/>
  <c r="J683" i="8"/>
  <c r="M683" i="8" s="1"/>
  <c r="J682" i="8"/>
  <c r="M682" i="8" s="1"/>
  <c r="J681" i="8"/>
  <c r="M681" i="8" s="1"/>
  <c r="J680" i="8"/>
  <c r="M680" i="8" s="1"/>
  <c r="J679" i="8"/>
  <c r="M679" i="8" s="1"/>
  <c r="J678" i="8"/>
  <c r="M678" i="8" s="1"/>
  <c r="J677" i="8"/>
  <c r="M677" i="8" s="1"/>
  <c r="J676" i="8"/>
  <c r="M676" i="8" s="1"/>
  <c r="J675" i="8"/>
  <c r="M675" i="8" s="1"/>
  <c r="J674" i="8"/>
  <c r="M674" i="8" s="1"/>
  <c r="J673" i="8"/>
  <c r="M673" i="8" s="1"/>
  <c r="J672" i="8"/>
  <c r="M672" i="8" s="1"/>
  <c r="J327" i="8"/>
  <c r="M327" i="8" s="1"/>
  <c r="J325" i="8"/>
  <c r="M325" i="8" s="1"/>
  <c r="J324" i="8"/>
  <c r="M324" i="8" s="1"/>
  <c r="J323" i="8"/>
  <c r="M323" i="8" s="1"/>
  <c r="J322" i="8"/>
  <c r="M322" i="8" s="1"/>
  <c r="J321" i="8"/>
  <c r="M321" i="8" s="1"/>
  <c r="J320" i="8"/>
  <c r="M320" i="8" s="1"/>
  <c r="J319" i="8"/>
  <c r="M319" i="8" s="1"/>
  <c r="J318" i="8"/>
  <c r="M318" i="8" s="1"/>
  <c r="J317" i="8"/>
  <c r="M317" i="8" s="1"/>
  <c r="J316" i="8"/>
  <c r="M316" i="8" s="1"/>
  <c r="J315" i="8"/>
  <c r="M315" i="8" s="1"/>
  <c r="J314" i="8"/>
  <c r="M314" i="8" s="1"/>
  <c r="J313" i="8"/>
  <c r="M313" i="8" s="1"/>
  <c r="J312" i="8"/>
  <c r="M312" i="8" s="1"/>
  <c r="J311" i="8"/>
  <c r="M311" i="8" s="1"/>
  <c r="J310" i="8"/>
  <c r="M310" i="8" s="1"/>
  <c r="J309" i="8"/>
  <c r="M309" i="8" s="1"/>
  <c r="J308" i="8"/>
  <c r="M308" i="8" s="1"/>
  <c r="J307" i="8"/>
  <c r="M307" i="8" s="1"/>
  <c r="J306" i="8"/>
  <c r="M306" i="8" s="1"/>
  <c r="J305" i="8"/>
  <c r="M305" i="8" s="1"/>
  <c r="J304" i="8"/>
  <c r="M304" i="8" s="1"/>
  <c r="J303" i="8"/>
  <c r="M303" i="8" s="1"/>
  <c r="J302" i="8"/>
  <c r="M302" i="8" s="1"/>
  <c r="J301" i="8"/>
  <c r="M301" i="8" s="1"/>
  <c r="J300" i="8"/>
  <c r="M300" i="8" s="1"/>
  <c r="J299" i="8"/>
  <c r="M299" i="8" s="1"/>
  <c r="J298" i="8"/>
  <c r="M298" i="8" s="1"/>
  <c r="J297" i="8"/>
  <c r="M297" i="8" s="1"/>
  <c r="J296" i="8"/>
  <c r="M296" i="8" s="1"/>
  <c r="J295" i="8"/>
  <c r="M295" i="8" s="1"/>
  <c r="J294" i="8"/>
  <c r="M294" i="8" s="1"/>
  <c r="J293" i="8"/>
  <c r="M293" i="8" s="1"/>
  <c r="J292" i="8"/>
  <c r="M292" i="8" s="1"/>
  <c r="J291" i="8"/>
  <c r="M291" i="8" s="1"/>
  <c r="J290" i="8"/>
  <c r="M290" i="8" s="1"/>
  <c r="J289" i="8"/>
  <c r="M289" i="8" s="1"/>
  <c r="J288" i="8"/>
  <c r="M288" i="8" s="1"/>
  <c r="J287" i="8"/>
  <c r="M287" i="8" s="1"/>
  <c r="J286" i="8"/>
  <c r="M286" i="8" s="1"/>
  <c r="J284" i="8"/>
  <c r="M284" i="8" s="1"/>
  <c r="J283" i="8"/>
  <c r="M283" i="8" s="1"/>
  <c r="J282" i="8"/>
  <c r="M282" i="8" s="1"/>
  <c r="J281" i="8"/>
  <c r="M281" i="8" s="1"/>
  <c r="J280" i="8"/>
  <c r="M280" i="8" s="1"/>
  <c r="J279" i="8"/>
  <c r="M279" i="8" s="1"/>
  <c r="J278" i="8"/>
  <c r="M278" i="8" s="1"/>
  <c r="J277" i="8"/>
  <c r="M277" i="8" s="1"/>
  <c r="J276" i="8"/>
  <c r="M276" i="8" s="1"/>
  <c r="J275" i="8"/>
  <c r="M275" i="8" s="1"/>
  <c r="J274" i="8"/>
  <c r="M274" i="8" s="1"/>
  <c r="J273" i="8"/>
  <c r="M273" i="8" s="1"/>
  <c r="J272" i="8"/>
  <c r="M272" i="8" s="1"/>
  <c r="J271" i="8"/>
  <c r="M271" i="8" s="1"/>
  <c r="J270" i="8"/>
  <c r="M270" i="8" s="1"/>
  <c r="J269" i="8"/>
  <c r="M269" i="8" s="1"/>
  <c r="J268" i="8"/>
  <c r="M268" i="8" s="1"/>
  <c r="J267" i="8"/>
  <c r="M267" i="8" s="1"/>
  <c r="J266" i="8"/>
  <c r="M266" i="8" s="1"/>
  <c r="J265" i="8"/>
  <c r="M265" i="8" s="1"/>
  <c r="J264" i="8"/>
  <c r="M264" i="8" s="1"/>
  <c r="J112" i="8"/>
  <c r="V27" i="12" l="1"/>
  <c r="Y26" i="12"/>
  <c r="W26" i="12"/>
  <c r="U27" i="12"/>
  <c r="X26" i="12"/>
  <c r="M5" i="8"/>
  <c r="U28" i="12" l="1"/>
  <c r="X27" i="12"/>
  <c r="V28" i="12"/>
  <c r="Y27" i="12"/>
  <c r="W27" i="12"/>
  <c r="V29" i="12" l="1"/>
  <c r="Y28" i="12"/>
  <c r="W28" i="12"/>
  <c r="U29" i="12"/>
  <c r="X28" i="12"/>
  <c r="U30" i="12" l="1"/>
  <c r="X29" i="12"/>
  <c r="V30" i="12"/>
  <c r="Y29" i="12"/>
  <c r="W29" i="12"/>
  <c r="V31" i="12" l="1"/>
  <c r="Y30" i="12"/>
  <c r="W30" i="12"/>
  <c r="U31" i="12"/>
  <c r="X30" i="12"/>
  <c r="U32" i="12" l="1"/>
  <c r="X31" i="12"/>
  <c r="V32" i="12"/>
  <c r="Y31" i="12"/>
  <c r="W31" i="12"/>
  <c r="V33" i="12" l="1"/>
  <c r="Y32" i="12"/>
  <c r="W32" i="12"/>
  <c r="U33" i="12"/>
  <c r="X32" i="12"/>
  <c r="U34" i="12" l="1"/>
  <c r="X33" i="12"/>
  <c r="V34" i="12"/>
  <c r="Y33" i="12"/>
  <c r="W33" i="12"/>
  <c r="V35" i="12" l="1"/>
  <c r="Y34" i="12"/>
  <c r="W34" i="12"/>
  <c r="U35" i="12"/>
  <c r="X34" i="12"/>
  <c r="U36" i="12" l="1"/>
  <c r="X35" i="12"/>
  <c r="V36" i="12"/>
  <c r="Y35" i="12"/>
  <c r="W35" i="12"/>
  <c r="V37" i="12" l="1"/>
  <c r="Y36" i="12"/>
  <c r="W36" i="12"/>
  <c r="U37" i="12"/>
  <c r="X36" i="12"/>
  <c r="I1665" i="12"/>
  <c r="I1664" i="12"/>
  <c r="I1663" i="12"/>
  <c r="I1662" i="12"/>
  <c r="I1661" i="12"/>
  <c r="I1660" i="12"/>
  <c r="I1659" i="12"/>
  <c r="I1658" i="12"/>
  <c r="I1657" i="12"/>
  <c r="I1656" i="12"/>
  <c r="I1623" i="12"/>
  <c r="I1622" i="12"/>
  <c r="I1621" i="12"/>
  <c r="I1620" i="12"/>
  <c r="I1619" i="12"/>
  <c r="I1618" i="12"/>
  <c r="I1598" i="12"/>
  <c r="I1597" i="12"/>
  <c r="I1596" i="12"/>
  <c r="U38" i="12" l="1"/>
  <c r="X37" i="12"/>
  <c r="V38" i="12"/>
  <c r="Y37" i="12"/>
  <c r="W37" i="12"/>
  <c r="L1663" i="12"/>
  <c r="L1622" i="12"/>
  <c r="L1664" i="12"/>
  <c r="L1597" i="12"/>
  <c r="L1662" i="12"/>
  <c r="L1598" i="12"/>
  <c r="L1657" i="12"/>
  <c r="L1659" i="12"/>
  <c r="L1620" i="12"/>
  <c r="L1623" i="12"/>
  <c r="L1656" i="12"/>
  <c r="L1658" i="12"/>
  <c r="L1618" i="12"/>
  <c r="L1660" i="12"/>
  <c r="L1621" i="12"/>
  <c r="L1665" i="12"/>
  <c r="L1596" i="12"/>
  <c r="L1619" i="12"/>
  <c r="L1661" i="12"/>
  <c r="I1595" i="12"/>
  <c r="L1595" i="12" s="1"/>
  <c r="I1594" i="12"/>
  <c r="L1594" i="12" s="1"/>
  <c r="I1593" i="12"/>
  <c r="L1593" i="12" s="1"/>
  <c r="I1592" i="12"/>
  <c r="L1592" i="12" s="1"/>
  <c r="I1591" i="12"/>
  <c r="L1591" i="12" s="1"/>
  <c r="I1590" i="12"/>
  <c r="L1590" i="12" s="1"/>
  <c r="I1589" i="12"/>
  <c r="L1589" i="12" s="1"/>
  <c r="I1588" i="12"/>
  <c r="L1588" i="12" s="1"/>
  <c r="I1587" i="12"/>
  <c r="L1587" i="12" s="1"/>
  <c r="I1586" i="12"/>
  <c r="L1586" i="12" s="1"/>
  <c r="I1601" i="12"/>
  <c r="L1601" i="12" s="1"/>
  <c r="I1600" i="12"/>
  <c r="L1600" i="12" s="1"/>
  <c r="I1599" i="12"/>
  <c r="L1599" i="12" s="1"/>
  <c r="I1585" i="12"/>
  <c r="L1585" i="12" s="1"/>
  <c r="I1584" i="12"/>
  <c r="L1584" i="12" s="1"/>
  <c r="I1720" i="12"/>
  <c r="L1720" i="12" s="1"/>
  <c r="I1583" i="12"/>
  <c r="L1583" i="12" s="1"/>
  <c r="I1582" i="12"/>
  <c r="L1582" i="12" s="1"/>
  <c r="I1581" i="12"/>
  <c r="L1581" i="12" s="1"/>
  <c r="I1684" i="12"/>
  <c r="L1684" i="12" s="1"/>
  <c r="I1683" i="12"/>
  <c r="L1683" i="12" s="1"/>
  <c r="I1682" i="12"/>
  <c r="L1682" i="12" s="1"/>
  <c r="I1580" i="12"/>
  <c r="L1580" i="12" s="1"/>
  <c r="I1579" i="12"/>
  <c r="L1579" i="12" s="1"/>
  <c r="I1578" i="12"/>
  <c r="L1578" i="12" s="1"/>
  <c r="I1577" i="12"/>
  <c r="L1577" i="12" s="1"/>
  <c r="I1573" i="12"/>
  <c r="L1573" i="12" s="1"/>
  <c r="I1572" i="12"/>
  <c r="L1572" i="12" s="1"/>
  <c r="I1571" i="12"/>
  <c r="L1571" i="12" s="1"/>
  <c r="I1570" i="12"/>
  <c r="L1570" i="12" s="1"/>
  <c r="I1569" i="12"/>
  <c r="L1569" i="12" s="1"/>
  <c r="I1568" i="12"/>
  <c r="L1568" i="12" s="1"/>
  <c r="I1567" i="12"/>
  <c r="L1567" i="12" s="1"/>
  <c r="I1566" i="12"/>
  <c r="L1566" i="12" s="1"/>
  <c r="I1565" i="12"/>
  <c r="L1565" i="12" s="1"/>
  <c r="I1564" i="12"/>
  <c r="L1564" i="12" s="1"/>
  <c r="I1563" i="12"/>
  <c r="L1563" i="12" s="1"/>
  <c r="I1562" i="12"/>
  <c r="L1562" i="12" s="1"/>
  <c r="I1768" i="12"/>
  <c r="L1768" i="12" s="1"/>
  <c r="V39" i="12" l="1"/>
  <c r="Y38" i="12"/>
  <c r="W38" i="12"/>
  <c r="U39" i="12"/>
  <c r="X38" i="12"/>
  <c r="I1766" i="12"/>
  <c r="I1765" i="12"/>
  <c r="I1764" i="12"/>
  <c r="I1763" i="12"/>
  <c r="I1762" i="12"/>
  <c r="I1761" i="12"/>
  <c r="I1760" i="12"/>
  <c r="I1759" i="12"/>
  <c r="I1758" i="12"/>
  <c r="I1757" i="12"/>
  <c r="I1756" i="12"/>
  <c r="I1755" i="12"/>
  <c r="I1754" i="12"/>
  <c r="I1753" i="12"/>
  <c r="I1752" i="12"/>
  <c r="I1751" i="12"/>
  <c r="I1750" i="12"/>
  <c r="I1749" i="12"/>
  <c r="I1748" i="12"/>
  <c r="I1747" i="12"/>
  <c r="I1746" i="12"/>
  <c r="I1745" i="12"/>
  <c r="I1719" i="12"/>
  <c r="I1718" i="12"/>
  <c r="I1717" i="12"/>
  <c r="I1716" i="12"/>
  <c r="I1715" i="12"/>
  <c r="I1714" i="12"/>
  <c r="I1713" i="12"/>
  <c r="I1712" i="12"/>
  <c r="I1711" i="12"/>
  <c r="I1710" i="12"/>
  <c r="I1709" i="12"/>
  <c r="I1708" i="12"/>
  <c r="I1707" i="12"/>
  <c r="I1706" i="12"/>
  <c r="I1705" i="12"/>
  <c r="I1704" i="12"/>
  <c r="I1703" i="12"/>
  <c r="I1702" i="12"/>
  <c r="I1701" i="12"/>
  <c r="I1700" i="12"/>
  <c r="I1699" i="12"/>
  <c r="I1698" i="12"/>
  <c r="I1697" i="12"/>
  <c r="I1696" i="12"/>
  <c r="I1695" i="12"/>
  <c r="I1694" i="12"/>
  <c r="I1693" i="12"/>
  <c r="I1692" i="12"/>
  <c r="I1691" i="12"/>
  <c r="I1690" i="12"/>
  <c r="I1689" i="12"/>
  <c r="I1688" i="12"/>
  <c r="I1687" i="12"/>
  <c r="U40" i="12" l="1"/>
  <c r="X39" i="12"/>
  <c r="V40" i="12"/>
  <c r="Y39" i="12"/>
  <c r="W39" i="12"/>
  <c r="L1698" i="12"/>
  <c r="L1761" i="12"/>
  <c r="L1762" i="12"/>
  <c r="L1692" i="12"/>
  <c r="L1700" i="12"/>
  <c r="L1707" i="12"/>
  <c r="L1715" i="12"/>
  <c r="L1747" i="12"/>
  <c r="L1755" i="12"/>
  <c r="L1763" i="12"/>
  <c r="L1713" i="12"/>
  <c r="L1746" i="12"/>
  <c r="L1716" i="12"/>
  <c r="L1702" i="12"/>
  <c r="L1706" i="12"/>
  <c r="L1691" i="12"/>
  <c r="L1754" i="12"/>
  <c r="L1701" i="12"/>
  <c r="L1748" i="12"/>
  <c r="L1717" i="12"/>
  <c r="L1757" i="12"/>
  <c r="L1687" i="12"/>
  <c r="L1750" i="12"/>
  <c r="L1745" i="12"/>
  <c r="L1699" i="12"/>
  <c r="L1708" i="12"/>
  <c r="L1764" i="12"/>
  <c r="L1709" i="12"/>
  <c r="L1749" i="12"/>
  <c r="L1695" i="12"/>
  <c r="L1710" i="12"/>
  <c r="L1758" i="12"/>
  <c r="L1688" i="12"/>
  <c r="L1696" i="12"/>
  <c r="L1704" i="12"/>
  <c r="L1711" i="12"/>
  <c r="L1751" i="12"/>
  <c r="L1759" i="12"/>
  <c r="L1690" i="12"/>
  <c r="L1753" i="12"/>
  <c r="L1714" i="12"/>
  <c r="L1693" i="12"/>
  <c r="L1756" i="12"/>
  <c r="L1694" i="12"/>
  <c r="L1765" i="12"/>
  <c r="L1703" i="12"/>
  <c r="L1718" i="12"/>
  <c r="L1766" i="12"/>
  <c r="L1689" i="12"/>
  <c r="L1697" i="12"/>
  <c r="L1705" i="12"/>
  <c r="L1712" i="12"/>
  <c r="L1719" i="12"/>
  <c r="L1752" i="12"/>
  <c r="L1760" i="12"/>
  <c r="I1686" i="12"/>
  <c r="I1685" i="12"/>
  <c r="I1561" i="12"/>
  <c r="I1560" i="12"/>
  <c r="I1559" i="12"/>
  <c r="I1558" i="12"/>
  <c r="I1557" i="12"/>
  <c r="I1556" i="12"/>
  <c r="I1555" i="12"/>
  <c r="I1554" i="12"/>
  <c r="I1553" i="12"/>
  <c r="I1552" i="12"/>
  <c r="I1551" i="12"/>
  <c r="I1550" i="12"/>
  <c r="I1549" i="12"/>
  <c r="I1548" i="12"/>
  <c r="I1547" i="12"/>
  <c r="I1546" i="12"/>
  <c r="I1545" i="12"/>
  <c r="I1544" i="12"/>
  <c r="I1543" i="12"/>
  <c r="I1542" i="12"/>
  <c r="I1541" i="12"/>
  <c r="I1540" i="12"/>
  <c r="I1539" i="12"/>
  <c r="I1538" i="12"/>
  <c r="I1537" i="12"/>
  <c r="I1536" i="12"/>
  <c r="I1535" i="12"/>
  <c r="I1534" i="12"/>
  <c r="I1533" i="12"/>
  <c r="I1532" i="12"/>
  <c r="I1531" i="12"/>
  <c r="I1530" i="12"/>
  <c r="I1529" i="12"/>
  <c r="I1528" i="12"/>
  <c r="I1527" i="12"/>
  <c r="I1526" i="12"/>
  <c r="I1525" i="12"/>
  <c r="I1524" i="12"/>
  <c r="I1523" i="12"/>
  <c r="I1522" i="12"/>
  <c r="I1521" i="12"/>
  <c r="I1520" i="12"/>
  <c r="I1519" i="12"/>
  <c r="I1518" i="12"/>
  <c r="I1517" i="12"/>
  <c r="I1516" i="12"/>
  <c r="I1515" i="12"/>
  <c r="I1514" i="12"/>
  <c r="I1513" i="12"/>
  <c r="I1512" i="12"/>
  <c r="I1511" i="12"/>
  <c r="I1510" i="12"/>
  <c r="I1509" i="12"/>
  <c r="I1508" i="12"/>
  <c r="I1507" i="12"/>
  <c r="I1506" i="12"/>
  <c r="I1505" i="12"/>
  <c r="I1504" i="12"/>
  <c r="I1503" i="12"/>
  <c r="I1502" i="12"/>
  <c r="I1501" i="12"/>
  <c r="I1500" i="12"/>
  <c r="I1499" i="12"/>
  <c r="I1498" i="12"/>
  <c r="I1497" i="12"/>
  <c r="I1496" i="12"/>
  <c r="I1495" i="12"/>
  <c r="I1494" i="12"/>
  <c r="I1493" i="12"/>
  <c r="I1492" i="12"/>
  <c r="I1491" i="12"/>
  <c r="I1490" i="12"/>
  <c r="I1489" i="12"/>
  <c r="I1488" i="12"/>
  <c r="I1487" i="12"/>
  <c r="I1486" i="12"/>
  <c r="I1485" i="12"/>
  <c r="I1484" i="12"/>
  <c r="I1483" i="12"/>
  <c r="I1482" i="12"/>
  <c r="I1481" i="12"/>
  <c r="I1480" i="12"/>
  <c r="I1479" i="12"/>
  <c r="I1478" i="12"/>
  <c r="I1477" i="12"/>
  <c r="I1476" i="12"/>
  <c r="I1475" i="12"/>
  <c r="I1474" i="12"/>
  <c r="I1473" i="12"/>
  <c r="I1472" i="12"/>
  <c r="I1471" i="12"/>
  <c r="I1470" i="12"/>
  <c r="I1469" i="12"/>
  <c r="I1468" i="12"/>
  <c r="I1467" i="12"/>
  <c r="I1466" i="12"/>
  <c r="I1465" i="12"/>
  <c r="I1464" i="12"/>
  <c r="I1463" i="12"/>
  <c r="I1462" i="12"/>
  <c r="I1461" i="12"/>
  <c r="I1460" i="12"/>
  <c r="I1459" i="12"/>
  <c r="I1458" i="12"/>
  <c r="I1457" i="12"/>
  <c r="I1456" i="12"/>
  <c r="I1455" i="12"/>
  <c r="I1454" i="12"/>
  <c r="I1453" i="12"/>
  <c r="I1452" i="12"/>
  <c r="I1451" i="12"/>
  <c r="I1450" i="12"/>
  <c r="I1449" i="12"/>
  <c r="I1448" i="12"/>
  <c r="I1447" i="12"/>
  <c r="I1446" i="12"/>
  <c r="I1445" i="12"/>
  <c r="I1444" i="12"/>
  <c r="I1443" i="12"/>
  <c r="I1442" i="12"/>
  <c r="I1441" i="12"/>
  <c r="I1440" i="12"/>
  <c r="I1439" i="12"/>
  <c r="I1438" i="12"/>
  <c r="I1437" i="12"/>
  <c r="I1436" i="12"/>
  <c r="I1435" i="12"/>
  <c r="I1434" i="12"/>
  <c r="I1433" i="12"/>
  <c r="I1432" i="12"/>
  <c r="I1431" i="12"/>
  <c r="I1430" i="12"/>
  <c r="I1429" i="12"/>
  <c r="I1428" i="12"/>
  <c r="I1427" i="12"/>
  <c r="I1426" i="12"/>
  <c r="I1425" i="12"/>
  <c r="I1424" i="12"/>
  <c r="I1423" i="12"/>
  <c r="I1422" i="12"/>
  <c r="I1421" i="12"/>
  <c r="I1420" i="12"/>
  <c r="I1419" i="12"/>
  <c r="I1418" i="12"/>
  <c r="I1417" i="12"/>
  <c r="I1416" i="12"/>
  <c r="I1415" i="12"/>
  <c r="I1414" i="12"/>
  <c r="I1413" i="12"/>
  <c r="I1412" i="12"/>
  <c r="I1411" i="12"/>
  <c r="I1410" i="12"/>
  <c r="I1409" i="12"/>
  <c r="I1408" i="12"/>
  <c r="I1407" i="12"/>
  <c r="I1406" i="12"/>
  <c r="I1405" i="12"/>
  <c r="I1404" i="12"/>
  <c r="I1403" i="12"/>
  <c r="I1402" i="12"/>
  <c r="I1401" i="12"/>
  <c r="I1400" i="12"/>
  <c r="I1399" i="12"/>
  <c r="I1398" i="12"/>
  <c r="I1397" i="12"/>
  <c r="I1396" i="12"/>
  <c r="I1395" i="12"/>
  <c r="I1394" i="12"/>
  <c r="I1393" i="12"/>
  <c r="I1392" i="12"/>
  <c r="I1391" i="12"/>
  <c r="I1390" i="12"/>
  <c r="I1389" i="12"/>
  <c r="I1388" i="12"/>
  <c r="I1387" i="12"/>
  <c r="I1386" i="12"/>
  <c r="I1385" i="12"/>
  <c r="I1384" i="12"/>
  <c r="I1383" i="12"/>
  <c r="I1382" i="12"/>
  <c r="I1381" i="12"/>
  <c r="I1380" i="12"/>
  <c r="I1379" i="12"/>
  <c r="I1378" i="12"/>
  <c r="I1377" i="12"/>
  <c r="I1376" i="12"/>
  <c r="I1375" i="12"/>
  <c r="I1374" i="12"/>
  <c r="I1373" i="12"/>
  <c r="I1372" i="12"/>
  <c r="I1371" i="12"/>
  <c r="I1370" i="12"/>
  <c r="I1369" i="12"/>
  <c r="I1368" i="12"/>
  <c r="I1367" i="12"/>
  <c r="I1366" i="12"/>
  <c r="I1365" i="12"/>
  <c r="I1364" i="12"/>
  <c r="I1363" i="12"/>
  <c r="I1362" i="12"/>
  <c r="I1361" i="12"/>
  <c r="I1360" i="12"/>
  <c r="I1359" i="12"/>
  <c r="I1358" i="12"/>
  <c r="I1357" i="12"/>
  <c r="I1356" i="12"/>
  <c r="I1355" i="12"/>
  <c r="I1354" i="12"/>
  <c r="I1353" i="12"/>
  <c r="I1352" i="12"/>
  <c r="I1351" i="12"/>
  <c r="I1350" i="12"/>
  <c r="I1349" i="12"/>
  <c r="I1348" i="12"/>
  <c r="I1347" i="12"/>
  <c r="I1346" i="12"/>
  <c r="I1345" i="12"/>
  <c r="I1344" i="12"/>
  <c r="I1343" i="12"/>
  <c r="I1342" i="12"/>
  <c r="I1341" i="12"/>
  <c r="I1340" i="12"/>
  <c r="I1339" i="12"/>
  <c r="I1318" i="12"/>
  <c r="I1317" i="12"/>
  <c r="I1316" i="12"/>
  <c r="I1315" i="12"/>
  <c r="I1314" i="12"/>
  <c r="I1313" i="12"/>
  <c r="I1312" i="12"/>
  <c r="I1311" i="12"/>
  <c r="I1310" i="12"/>
  <c r="I1309" i="12"/>
  <c r="I1308" i="12"/>
  <c r="I1307" i="12"/>
  <c r="I1306" i="12"/>
  <c r="I1305" i="12"/>
  <c r="I1304" i="12"/>
  <c r="I1303" i="12"/>
  <c r="I1302" i="12"/>
  <c r="I1301" i="12"/>
  <c r="I1300" i="12"/>
  <c r="I1299" i="12"/>
  <c r="I1298" i="12"/>
  <c r="I1297" i="12"/>
  <c r="I1296" i="12"/>
  <c r="I1295" i="12"/>
  <c r="I1294" i="12"/>
  <c r="I1293" i="12"/>
  <c r="I1292" i="12"/>
  <c r="I1291" i="12"/>
  <c r="I1290" i="12"/>
  <c r="I1289" i="12"/>
  <c r="I1288" i="12"/>
  <c r="I1287" i="12"/>
  <c r="I1286" i="12"/>
  <c r="I1285" i="12"/>
  <c r="I1284" i="12"/>
  <c r="I1283" i="12"/>
  <c r="I1282" i="12"/>
  <c r="I1281" i="12"/>
  <c r="I1280" i="12"/>
  <c r="I1279" i="12"/>
  <c r="I1278" i="12"/>
  <c r="I1277" i="12"/>
  <c r="V41" i="12" l="1"/>
  <c r="Y40" i="12"/>
  <c r="W40" i="12"/>
  <c r="U41" i="12"/>
  <c r="X40" i="12"/>
  <c r="L1285" i="12"/>
  <c r="L1300" i="12"/>
  <c r="L1343" i="12"/>
  <c r="L1359" i="12"/>
  <c r="L1383" i="12"/>
  <c r="L1415" i="12"/>
  <c r="L1431" i="12"/>
  <c r="L1444" i="12"/>
  <c r="L1452" i="12"/>
  <c r="L1476" i="12"/>
  <c r="L1500" i="12"/>
  <c r="L1524" i="12"/>
  <c r="L1548" i="12"/>
  <c r="L1686" i="12"/>
  <c r="L1286" i="12"/>
  <c r="L1301" i="12"/>
  <c r="L1316" i="12"/>
  <c r="L1352" i="12"/>
  <c r="L1376" i="12"/>
  <c r="L1400" i="12"/>
  <c r="L1416" i="12"/>
  <c r="L1453" i="12"/>
  <c r="L1477" i="12"/>
  <c r="L1533" i="12"/>
  <c r="L1283" i="12"/>
  <c r="L1291" i="12"/>
  <c r="L1298" i="12"/>
  <c r="L1313" i="12"/>
  <c r="L1341" i="12"/>
  <c r="L1349" i="12"/>
  <c r="L1357" i="12"/>
  <c r="L1365" i="12"/>
  <c r="L1373" i="12"/>
  <c r="L1381" i="12"/>
  <c r="L1389" i="12"/>
  <c r="L1397" i="12"/>
  <c r="L1405" i="12"/>
  <c r="L1413" i="12"/>
  <c r="L1421" i="12"/>
  <c r="L1429" i="12"/>
  <c r="L1442" i="12"/>
  <c r="L1450" i="12"/>
  <c r="L1458" i="12"/>
  <c r="L1466" i="12"/>
  <c r="L1474" i="12"/>
  <c r="L1482" i="12"/>
  <c r="L1490" i="12"/>
  <c r="L1498" i="12"/>
  <c r="L1506" i="12"/>
  <c r="L1514" i="12"/>
  <c r="L1522" i="12"/>
  <c r="L1530" i="12"/>
  <c r="L1538" i="12"/>
  <c r="L1546" i="12"/>
  <c r="L1553" i="12"/>
  <c r="L1561" i="12"/>
  <c r="L1277" i="12"/>
  <c r="L1284" i="12"/>
  <c r="L1292" i="12"/>
  <c r="L1299" i="12"/>
  <c r="L1306" i="12"/>
  <c r="L1314" i="12"/>
  <c r="L1342" i="12"/>
  <c r="L1350" i="12"/>
  <c r="L1358" i="12"/>
  <c r="L1366" i="12"/>
  <c r="L1374" i="12"/>
  <c r="L1382" i="12"/>
  <c r="L1390" i="12"/>
  <c r="L1398" i="12"/>
  <c r="L1406" i="12"/>
  <c r="L1414" i="12"/>
  <c r="L1422" i="12"/>
  <c r="L1430" i="12"/>
  <c r="L1443" i="12"/>
  <c r="L1451" i="12"/>
  <c r="L1459" i="12"/>
  <c r="L1467" i="12"/>
  <c r="L1475" i="12"/>
  <c r="L1483" i="12"/>
  <c r="L1491" i="12"/>
  <c r="L1499" i="12"/>
  <c r="L1507" i="12"/>
  <c r="L1515" i="12"/>
  <c r="L1523" i="12"/>
  <c r="L1531" i="12"/>
  <c r="L1539" i="12"/>
  <c r="L1547" i="12"/>
  <c r="L1554" i="12"/>
  <c r="L1685" i="12"/>
  <c r="L1307" i="12"/>
  <c r="L1367" i="12"/>
  <c r="L1399" i="12"/>
  <c r="L1468" i="12"/>
  <c r="L1492" i="12"/>
  <c r="L1516" i="12"/>
  <c r="L1555" i="12"/>
  <c r="L1344" i="12"/>
  <c r="L1392" i="12"/>
  <c r="L1424" i="12"/>
  <c r="L1437" i="12"/>
  <c r="L1469" i="12"/>
  <c r="L1493" i="12"/>
  <c r="L1509" i="12"/>
  <c r="L1525" i="12"/>
  <c r="L1549" i="12"/>
  <c r="L1556" i="12"/>
  <c r="L1287" i="12"/>
  <c r="L1309" i="12"/>
  <c r="L1361" i="12"/>
  <c r="L1377" i="12"/>
  <c r="L1401" i="12"/>
  <c r="L1425" i="12"/>
  <c r="L1438" i="12"/>
  <c r="L1462" i="12"/>
  <c r="L1486" i="12"/>
  <c r="L1510" i="12"/>
  <c r="L1526" i="12"/>
  <c r="L1550" i="12"/>
  <c r="L1280" i="12"/>
  <c r="L1288" i="12"/>
  <c r="L1295" i="12"/>
  <c r="L1303" i="12"/>
  <c r="L1310" i="12"/>
  <c r="L1318" i="12"/>
  <c r="L1346" i="12"/>
  <c r="L1354" i="12"/>
  <c r="L1362" i="12"/>
  <c r="L1370" i="12"/>
  <c r="L1378" i="12"/>
  <c r="L1386" i="12"/>
  <c r="L1394" i="12"/>
  <c r="L1402" i="12"/>
  <c r="L1410" i="12"/>
  <c r="L1418" i="12"/>
  <c r="L1426" i="12"/>
  <c r="L1434" i="12"/>
  <c r="L1439" i="12"/>
  <c r="L1447" i="12"/>
  <c r="L1455" i="12"/>
  <c r="L1463" i="12"/>
  <c r="L1471" i="12"/>
  <c r="L1479" i="12"/>
  <c r="L1487" i="12"/>
  <c r="L1495" i="12"/>
  <c r="L1503" i="12"/>
  <c r="L1511" i="12"/>
  <c r="L1519" i="12"/>
  <c r="L1527" i="12"/>
  <c r="L1535" i="12"/>
  <c r="L1543" i="12"/>
  <c r="L1558" i="12"/>
  <c r="L1278" i="12"/>
  <c r="L1315" i="12"/>
  <c r="L1351" i="12"/>
  <c r="L1375" i="12"/>
  <c r="L1391" i="12"/>
  <c r="L1407" i="12"/>
  <c r="L1423" i="12"/>
  <c r="L1436" i="12"/>
  <c r="L1460" i="12"/>
  <c r="L1484" i="12"/>
  <c r="L1508" i="12"/>
  <c r="L1532" i="12"/>
  <c r="L1540" i="12"/>
  <c r="L1293" i="12"/>
  <c r="L1308" i="12"/>
  <c r="L1360" i="12"/>
  <c r="L1368" i="12"/>
  <c r="L1384" i="12"/>
  <c r="L1408" i="12"/>
  <c r="L1432" i="12"/>
  <c r="L1445" i="12"/>
  <c r="L1461" i="12"/>
  <c r="L1485" i="12"/>
  <c r="L1501" i="12"/>
  <c r="L1517" i="12"/>
  <c r="L1541" i="12"/>
  <c r="L1279" i="12"/>
  <c r="L1302" i="12"/>
  <c r="L1345" i="12"/>
  <c r="L1369" i="12"/>
  <c r="L1393" i="12"/>
  <c r="L1417" i="12"/>
  <c r="L1454" i="12"/>
  <c r="L1478" i="12"/>
  <c r="L1502" i="12"/>
  <c r="L1518" i="12"/>
  <c r="L1542" i="12"/>
  <c r="L1557" i="12"/>
  <c r="L1281" i="12"/>
  <c r="L1289" i="12"/>
  <c r="L1296" i="12"/>
  <c r="L1304" i="12"/>
  <c r="L1311" i="12"/>
  <c r="L1339" i="12"/>
  <c r="L1347" i="12"/>
  <c r="L1355" i="12"/>
  <c r="L1363" i="12"/>
  <c r="L1371" i="12"/>
  <c r="L1379" i="12"/>
  <c r="L1387" i="12"/>
  <c r="L1395" i="12"/>
  <c r="L1403" i="12"/>
  <c r="L1411" i="12"/>
  <c r="L1419" i="12"/>
  <c r="L1427" i="12"/>
  <c r="L1435" i="12"/>
  <c r="L1440" i="12"/>
  <c r="L1448" i="12"/>
  <c r="L1456" i="12"/>
  <c r="L1464" i="12"/>
  <c r="L1472" i="12"/>
  <c r="L1480" i="12"/>
  <c r="L1488" i="12"/>
  <c r="L1496" i="12"/>
  <c r="L1504" i="12"/>
  <c r="L1512" i="12"/>
  <c r="L1520" i="12"/>
  <c r="L1528" i="12"/>
  <c r="L1536" i="12"/>
  <c r="L1544" i="12"/>
  <c r="L1551" i="12"/>
  <c r="L1559" i="12"/>
  <c r="L1294" i="12"/>
  <c r="L1317" i="12"/>
  <c r="L1353" i="12"/>
  <c r="L1385" i="12"/>
  <c r="L1409" i="12"/>
  <c r="L1433" i="12"/>
  <c r="L1446" i="12"/>
  <c r="L1470" i="12"/>
  <c r="L1494" i="12"/>
  <c r="L1534" i="12"/>
  <c r="L1282" i="12"/>
  <c r="L1290" i="12"/>
  <c r="L1297" i="12"/>
  <c r="L1305" i="12"/>
  <c r="L1312" i="12"/>
  <c r="L1340" i="12"/>
  <c r="L1348" i="12"/>
  <c r="L1356" i="12"/>
  <c r="L1364" i="12"/>
  <c r="L1372" i="12"/>
  <c r="L1380" i="12"/>
  <c r="L1388" i="12"/>
  <c r="L1396" i="12"/>
  <c r="L1404" i="12"/>
  <c r="L1412" i="12"/>
  <c r="L1420" i="12"/>
  <c r="L1428" i="12"/>
  <c r="L1441" i="12"/>
  <c r="L1449" i="12"/>
  <c r="L1457" i="12"/>
  <c r="L1465" i="12"/>
  <c r="L1473" i="12"/>
  <c r="L1481" i="12"/>
  <c r="L1489" i="12"/>
  <c r="L1497" i="12"/>
  <c r="L1505" i="12"/>
  <c r="L1513" i="12"/>
  <c r="L1521" i="12"/>
  <c r="L1529" i="12"/>
  <c r="L1537" i="12"/>
  <c r="L1545" i="12"/>
  <c r="L1552" i="12"/>
  <c r="L1560" i="12"/>
  <c r="I826" i="12"/>
  <c r="I825" i="12"/>
  <c r="I824" i="12"/>
  <c r="I1276" i="12"/>
  <c r="I1275" i="12"/>
  <c r="I1274" i="12"/>
  <c r="I1273" i="12"/>
  <c r="I1272" i="12"/>
  <c r="I1271" i="12"/>
  <c r="I1270" i="12"/>
  <c r="I1269" i="12"/>
  <c r="I1268" i="12"/>
  <c r="I1267" i="12"/>
  <c r="I1266" i="12"/>
  <c r="I1265" i="12"/>
  <c r="I1264" i="12"/>
  <c r="I1263" i="12"/>
  <c r="I1262" i="12"/>
  <c r="I1261" i="12"/>
  <c r="I1260" i="12"/>
  <c r="I1259" i="12"/>
  <c r="I1258" i="12"/>
  <c r="I1257" i="12"/>
  <c r="I1256" i="12"/>
  <c r="I1255" i="12"/>
  <c r="I1254" i="12"/>
  <c r="I1253" i="12"/>
  <c r="I1252" i="12"/>
  <c r="I1251" i="12"/>
  <c r="I1250" i="12"/>
  <c r="I1249" i="12"/>
  <c r="I1248" i="12"/>
  <c r="I1247" i="12"/>
  <c r="I1246" i="12"/>
  <c r="I1245" i="12"/>
  <c r="I1244" i="12"/>
  <c r="I1243" i="12"/>
  <c r="I1242" i="12"/>
  <c r="I1241" i="12"/>
  <c r="I1240" i="12"/>
  <c r="I1239" i="12"/>
  <c r="I1238" i="12"/>
  <c r="I1237" i="12"/>
  <c r="I1236" i="12"/>
  <c r="I1235" i="12"/>
  <c r="I1234" i="12"/>
  <c r="I1233" i="12"/>
  <c r="I1232" i="12"/>
  <c r="I1231" i="12"/>
  <c r="I1230" i="12"/>
  <c r="I1229" i="12"/>
  <c r="I1228" i="12"/>
  <c r="I1227" i="12"/>
  <c r="I1226" i="12"/>
  <c r="I1225" i="12"/>
  <c r="I1224" i="12"/>
  <c r="I1223" i="12"/>
  <c r="I1222" i="12"/>
  <c r="I1221" i="12"/>
  <c r="I1220" i="12"/>
  <c r="I1219" i="12"/>
  <c r="I1218" i="12"/>
  <c r="I1217" i="12"/>
  <c r="I1216" i="12"/>
  <c r="I1215" i="12"/>
  <c r="I1214" i="12"/>
  <c r="I1213" i="12"/>
  <c r="I1212" i="12"/>
  <c r="I1211" i="12"/>
  <c r="I1210" i="12"/>
  <c r="I1209" i="12"/>
  <c r="I1208" i="12"/>
  <c r="I1207" i="12"/>
  <c r="I1206" i="12"/>
  <c r="I1205" i="12"/>
  <c r="I1204" i="12"/>
  <c r="I1203" i="12"/>
  <c r="I1202" i="12"/>
  <c r="I1201" i="12"/>
  <c r="I1200" i="12"/>
  <c r="I1199" i="12"/>
  <c r="I1198" i="12"/>
  <c r="I1197" i="12"/>
  <c r="I1196" i="12"/>
  <c r="I1195" i="12"/>
  <c r="I1194" i="12"/>
  <c r="I1193" i="12"/>
  <c r="I1192" i="12"/>
  <c r="I1191" i="12"/>
  <c r="I1190" i="12"/>
  <c r="I1189" i="12"/>
  <c r="I1188" i="12"/>
  <c r="I1187" i="12"/>
  <c r="I1186" i="12"/>
  <c r="I1185" i="12"/>
  <c r="I1184" i="12"/>
  <c r="I1183" i="12"/>
  <c r="I1182" i="12"/>
  <c r="I1181" i="12"/>
  <c r="I1180" i="12"/>
  <c r="I1179" i="12"/>
  <c r="I1178" i="12"/>
  <c r="I1177" i="12"/>
  <c r="I1176" i="12"/>
  <c r="I1175" i="12"/>
  <c r="I1174" i="12"/>
  <c r="I1173" i="12"/>
  <c r="I1172" i="12"/>
  <c r="I1171" i="12"/>
  <c r="I1170" i="12"/>
  <c r="I1169" i="12"/>
  <c r="I1168" i="12"/>
  <c r="I1167" i="12"/>
  <c r="I1166" i="12"/>
  <c r="I1165" i="12"/>
  <c r="I1164" i="12"/>
  <c r="I1163" i="12"/>
  <c r="I1162" i="12"/>
  <c r="I1161" i="12"/>
  <c r="I1160" i="12"/>
  <c r="I1159" i="12"/>
  <c r="I1158" i="12"/>
  <c r="I1157" i="12"/>
  <c r="I1156" i="12"/>
  <c r="I1155" i="12"/>
  <c r="I1154" i="12"/>
  <c r="I1153" i="12"/>
  <c r="I1152" i="12"/>
  <c r="I1151" i="12"/>
  <c r="I1150" i="12"/>
  <c r="I1149" i="12"/>
  <c r="I1148" i="12"/>
  <c r="I1147" i="12"/>
  <c r="I1146" i="12"/>
  <c r="I1145" i="12"/>
  <c r="I1144" i="12"/>
  <c r="I1143" i="12"/>
  <c r="I1142" i="12"/>
  <c r="I1141" i="12"/>
  <c r="I1140" i="12"/>
  <c r="I1139" i="12"/>
  <c r="I1138" i="12"/>
  <c r="I1137" i="12"/>
  <c r="I1136" i="12"/>
  <c r="I1135" i="12"/>
  <c r="I1134" i="12"/>
  <c r="I1133" i="12"/>
  <c r="I1132" i="12"/>
  <c r="I1131" i="12"/>
  <c r="I1130" i="12"/>
  <c r="I1129" i="12"/>
  <c r="I1128" i="12"/>
  <c r="I1127" i="12"/>
  <c r="I1126" i="12"/>
  <c r="I1125" i="12"/>
  <c r="I1124" i="12"/>
  <c r="I1123" i="12"/>
  <c r="I1122" i="12"/>
  <c r="I1121" i="12"/>
  <c r="I1120" i="12"/>
  <c r="I1119" i="12"/>
  <c r="I1118" i="12"/>
  <c r="I1117" i="12"/>
  <c r="L1117" i="12" s="1"/>
  <c r="I1116" i="12"/>
  <c r="I1115" i="12"/>
  <c r="I1114" i="12"/>
  <c r="I1113" i="12"/>
  <c r="L1113" i="12" s="1"/>
  <c r="I1112" i="12"/>
  <c r="I1111" i="12"/>
  <c r="I1110" i="12"/>
  <c r="I1109" i="12"/>
  <c r="L1109" i="12" s="1"/>
  <c r="I1108" i="12"/>
  <c r="I1107" i="12"/>
  <c r="I1106" i="12"/>
  <c r="I1105" i="12"/>
  <c r="I1104" i="12"/>
  <c r="I1103" i="12"/>
  <c r="I1102" i="12"/>
  <c r="I1101" i="12"/>
  <c r="I1100" i="12"/>
  <c r="I1099" i="12"/>
  <c r="I1098" i="12"/>
  <c r="I1097" i="12"/>
  <c r="I1096" i="12"/>
  <c r="I1095" i="12"/>
  <c r="L1095" i="12" s="1"/>
  <c r="I1094" i="12"/>
  <c r="I1093" i="12"/>
  <c r="I1092" i="12"/>
  <c r="I1091" i="12"/>
  <c r="I1090" i="12"/>
  <c r="I1048" i="12"/>
  <c r="L1048" i="12" s="1"/>
  <c r="I1047" i="12"/>
  <c r="I1046" i="12"/>
  <c r="L1046" i="12" s="1"/>
  <c r="I1045" i="12"/>
  <c r="L1045" i="12" s="1"/>
  <c r="I1044" i="12"/>
  <c r="L1044" i="12" s="1"/>
  <c r="I1043" i="12"/>
  <c r="L1043" i="12" s="1"/>
  <c r="I1042" i="12"/>
  <c r="L1042" i="12" s="1"/>
  <c r="I1041" i="12"/>
  <c r="L1041" i="12" s="1"/>
  <c r="I1040" i="12"/>
  <c r="L1040" i="12" s="1"/>
  <c r="I1039" i="12"/>
  <c r="L1039" i="12" s="1"/>
  <c r="I1038" i="12"/>
  <c r="L1038" i="12" s="1"/>
  <c r="I1037" i="12"/>
  <c r="L1037" i="12" s="1"/>
  <c r="I1036" i="12"/>
  <c r="I1035" i="12"/>
  <c r="L1035" i="12" s="1"/>
  <c r="I1034" i="12"/>
  <c r="L1034" i="12" s="1"/>
  <c r="I1033" i="12"/>
  <c r="L1033" i="12" s="1"/>
  <c r="I1032" i="12"/>
  <c r="L1032" i="12" s="1"/>
  <c r="I1031" i="12"/>
  <c r="L1031" i="12" s="1"/>
  <c r="I1030" i="12"/>
  <c r="L1030" i="12" s="1"/>
  <c r="I1029" i="12"/>
  <c r="L1029" i="12" s="1"/>
  <c r="I1028" i="12"/>
  <c r="L1028" i="12" s="1"/>
  <c r="I1027" i="12"/>
  <c r="I1026" i="12"/>
  <c r="L1026" i="12" s="1"/>
  <c r="I1025" i="12"/>
  <c r="L1025" i="12" s="1"/>
  <c r="I1024" i="12"/>
  <c r="L1024" i="12" s="1"/>
  <c r="I1023" i="12"/>
  <c r="L1023" i="12" s="1"/>
  <c r="I1022" i="12"/>
  <c r="L1022" i="12" s="1"/>
  <c r="I1021" i="12"/>
  <c r="L1021" i="12" s="1"/>
  <c r="I1020" i="12"/>
  <c r="L1020" i="12" s="1"/>
  <c r="I1019" i="12"/>
  <c r="L1019" i="12" s="1"/>
  <c r="I1018" i="12"/>
  <c r="L1018" i="12" s="1"/>
  <c r="I1017" i="12"/>
  <c r="L1017" i="12" s="1"/>
  <c r="I1016" i="12"/>
  <c r="L1016" i="12" s="1"/>
  <c r="I1015" i="12"/>
  <c r="I1014" i="12"/>
  <c r="L1014" i="12" s="1"/>
  <c r="I1013" i="12"/>
  <c r="L1013" i="12" s="1"/>
  <c r="I1012" i="12"/>
  <c r="L1012" i="12" s="1"/>
  <c r="I1011" i="12"/>
  <c r="L1011" i="12" s="1"/>
  <c r="I1010" i="12"/>
  <c r="L1010" i="12" s="1"/>
  <c r="I1009" i="12"/>
  <c r="L1009" i="12" s="1"/>
  <c r="I1008" i="12"/>
  <c r="L1008" i="12" s="1"/>
  <c r="I1007" i="12"/>
  <c r="I1006" i="12"/>
  <c r="L1006" i="12" s="1"/>
  <c r="I1005" i="12"/>
  <c r="L1005" i="12" s="1"/>
  <c r="I1004" i="12"/>
  <c r="I1003" i="12"/>
  <c r="I1002" i="12"/>
  <c r="L1002" i="12" s="1"/>
  <c r="I1001" i="12"/>
  <c r="L1001" i="12" s="1"/>
  <c r="I1000" i="12"/>
  <c r="L1000" i="12" s="1"/>
  <c r="I999" i="12"/>
  <c r="I998" i="12"/>
  <c r="L998" i="12" s="1"/>
  <c r="I997" i="12"/>
  <c r="L997" i="12" s="1"/>
  <c r="I996" i="12"/>
  <c r="L996" i="12" s="1"/>
  <c r="I995" i="12"/>
  <c r="L995" i="12" s="1"/>
  <c r="I994" i="12"/>
  <c r="L994" i="12" s="1"/>
  <c r="I993" i="12"/>
  <c r="I992" i="12"/>
  <c r="L992" i="12" s="1"/>
  <c r="I991" i="12"/>
  <c r="L991" i="12" s="1"/>
  <c r="I990" i="12"/>
  <c r="L990" i="12" s="1"/>
  <c r="I989" i="12"/>
  <c r="L989" i="12" s="1"/>
  <c r="I988" i="12"/>
  <c r="L988" i="12" s="1"/>
  <c r="I987" i="12"/>
  <c r="I986" i="12"/>
  <c r="L986" i="12" s="1"/>
  <c r="I985" i="12"/>
  <c r="L985" i="12" s="1"/>
  <c r="I984" i="12"/>
  <c r="L984" i="12" s="1"/>
  <c r="I983" i="12"/>
  <c r="I982" i="12"/>
  <c r="L982" i="12" s="1"/>
  <c r="I981" i="12"/>
  <c r="L981" i="12" s="1"/>
  <c r="I980" i="12"/>
  <c r="L980" i="12" s="1"/>
  <c r="I979" i="12"/>
  <c r="L979" i="12" s="1"/>
  <c r="I978" i="12"/>
  <c r="L978" i="12" s="1"/>
  <c r="I977" i="12"/>
  <c r="L977" i="12" s="1"/>
  <c r="I976" i="12"/>
  <c r="L976" i="12" s="1"/>
  <c r="I975" i="12"/>
  <c r="I974" i="12"/>
  <c r="L974" i="12" s="1"/>
  <c r="I973" i="12"/>
  <c r="L973" i="12" s="1"/>
  <c r="I972" i="12"/>
  <c r="L972" i="12" s="1"/>
  <c r="I971" i="12"/>
  <c r="L971" i="12" s="1"/>
  <c r="I970" i="12"/>
  <c r="L970" i="12" s="1"/>
  <c r="I969" i="12"/>
  <c r="L969" i="12" s="1"/>
  <c r="I968" i="12"/>
  <c r="L968" i="12" s="1"/>
  <c r="I967" i="12"/>
  <c r="I966" i="12"/>
  <c r="L966" i="12" s="1"/>
  <c r="I965" i="12"/>
  <c r="L965" i="12" s="1"/>
  <c r="I964" i="12"/>
  <c r="L964" i="12" s="1"/>
  <c r="I963" i="12"/>
  <c r="I962" i="12"/>
  <c r="L962" i="12" s="1"/>
  <c r="I961" i="12"/>
  <c r="L961" i="12" s="1"/>
  <c r="I960" i="12"/>
  <c r="L960" i="12" s="1"/>
  <c r="I959" i="12"/>
  <c r="I958" i="12"/>
  <c r="L958" i="12" s="1"/>
  <c r="I957" i="12"/>
  <c r="L957" i="12" s="1"/>
  <c r="I956" i="12"/>
  <c r="I955" i="12"/>
  <c r="L955" i="12" s="1"/>
  <c r="I954" i="12"/>
  <c r="L954" i="12" s="1"/>
  <c r="I953" i="12"/>
  <c r="L953" i="12" s="1"/>
  <c r="I952" i="12"/>
  <c r="L952" i="12" s="1"/>
  <c r="I951" i="12"/>
  <c r="I950" i="12"/>
  <c r="L950" i="12" s="1"/>
  <c r="I949" i="12"/>
  <c r="L949" i="12" s="1"/>
  <c r="I948" i="12"/>
  <c r="L948" i="12" s="1"/>
  <c r="I947" i="12"/>
  <c r="I946" i="12"/>
  <c r="L946" i="12" s="1"/>
  <c r="I945" i="12"/>
  <c r="L945" i="12" s="1"/>
  <c r="I944" i="12"/>
  <c r="L944" i="12" s="1"/>
  <c r="I943" i="12"/>
  <c r="I942" i="12"/>
  <c r="L942" i="12" s="1"/>
  <c r="I941" i="12"/>
  <c r="L941" i="12" s="1"/>
  <c r="I940" i="12"/>
  <c r="L940" i="12" s="1"/>
  <c r="I939" i="12"/>
  <c r="L939" i="12" s="1"/>
  <c r="I938" i="12"/>
  <c r="L938" i="12" s="1"/>
  <c r="I937" i="12"/>
  <c r="L937" i="12" s="1"/>
  <c r="I936" i="12"/>
  <c r="I935" i="12"/>
  <c r="I934" i="12"/>
  <c r="L934" i="12" s="1"/>
  <c r="I933" i="12"/>
  <c r="L933" i="12" s="1"/>
  <c r="I932" i="12"/>
  <c r="I931" i="12"/>
  <c r="I930" i="12"/>
  <c r="I929" i="12"/>
  <c r="L929" i="12" s="1"/>
  <c r="I928" i="12"/>
  <c r="L928" i="12" s="1"/>
  <c r="I927" i="12"/>
  <c r="I926" i="12"/>
  <c r="I925" i="12"/>
  <c r="L925" i="12" s="1"/>
  <c r="I924" i="12"/>
  <c r="L924" i="12" s="1"/>
  <c r="I923" i="12"/>
  <c r="L923" i="12" s="1"/>
  <c r="I922" i="12"/>
  <c r="L922" i="12" s="1"/>
  <c r="I921" i="12"/>
  <c r="L921" i="12" s="1"/>
  <c r="I920" i="12"/>
  <c r="L920" i="12" s="1"/>
  <c r="I919" i="12"/>
  <c r="I918" i="12"/>
  <c r="L918" i="12" s="1"/>
  <c r="I917" i="12"/>
  <c r="L917" i="12" s="1"/>
  <c r="I916" i="12"/>
  <c r="I915" i="12"/>
  <c r="I914" i="12"/>
  <c r="I913" i="12"/>
  <c r="L913" i="12" s="1"/>
  <c r="I912" i="12"/>
  <c r="L912" i="12" s="1"/>
  <c r="I911" i="12"/>
  <c r="I910" i="12"/>
  <c r="I909" i="12"/>
  <c r="L909" i="12" s="1"/>
  <c r="I908" i="12"/>
  <c r="L908" i="12" s="1"/>
  <c r="I907" i="12"/>
  <c r="L907" i="12" s="1"/>
  <c r="I906" i="12"/>
  <c r="L906" i="12" s="1"/>
  <c r="I905" i="12"/>
  <c r="L905" i="12" s="1"/>
  <c r="I904" i="12"/>
  <c r="I903" i="12"/>
  <c r="I902" i="12"/>
  <c r="L902" i="12" s="1"/>
  <c r="I901" i="12"/>
  <c r="L901" i="12" s="1"/>
  <c r="I900" i="12"/>
  <c r="L900" i="12" s="1"/>
  <c r="I899" i="12"/>
  <c r="I898" i="12"/>
  <c r="I897" i="12"/>
  <c r="L897" i="12" s="1"/>
  <c r="I896" i="12"/>
  <c r="L896" i="12" s="1"/>
  <c r="I895" i="12"/>
  <c r="I894" i="12"/>
  <c r="I893" i="12"/>
  <c r="L893" i="12" s="1"/>
  <c r="I892" i="12"/>
  <c r="L892" i="12" s="1"/>
  <c r="I891" i="12"/>
  <c r="L891" i="12" s="1"/>
  <c r="I890" i="12"/>
  <c r="L890" i="12" s="1"/>
  <c r="I889" i="12"/>
  <c r="L889" i="12" s="1"/>
  <c r="I888" i="12"/>
  <c r="L888" i="12" s="1"/>
  <c r="I887" i="12"/>
  <c r="I886" i="12"/>
  <c r="L886" i="12" s="1"/>
  <c r="I885" i="12"/>
  <c r="L885" i="12" s="1"/>
  <c r="I884" i="12"/>
  <c r="L884" i="12" s="1"/>
  <c r="I883" i="12"/>
  <c r="I882" i="12"/>
  <c r="I881" i="12"/>
  <c r="L881" i="12" s="1"/>
  <c r="I880" i="12"/>
  <c r="L880" i="12" s="1"/>
  <c r="I879" i="12"/>
  <c r="I878" i="12"/>
  <c r="I877" i="12"/>
  <c r="L877" i="12" s="1"/>
  <c r="I876" i="12"/>
  <c r="L876" i="12" s="1"/>
  <c r="I875" i="12"/>
  <c r="L875" i="12" s="1"/>
  <c r="I874" i="12"/>
  <c r="L874" i="12" s="1"/>
  <c r="I873" i="12"/>
  <c r="L873" i="12" s="1"/>
  <c r="I872" i="12"/>
  <c r="I871" i="12"/>
  <c r="I870" i="12"/>
  <c r="L870" i="12" s="1"/>
  <c r="I869" i="12"/>
  <c r="L869" i="12" s="1"/>
  <c r="I868" i="12"/>
  <c r="I867" i="12"/>
  <c r="I866" i="12"/>
  <c r="I865" i="12"/>
  <c r="I864" i="12"/>
  <c r="L864" i="12" s="1"/>
  <c r="I863" i="12"/>
  <c r="I862" i="12"/>
  <c r="L862" i="12" s="1"/>
  <c r="U42" i="12" l="1"/>
  <c r="X41" i="12"/>
  <c r="V42" i="12"/>
  <c r="Y41" i="12"/>
  <c r="W41" i="12"/>
  <c r="L914" i="12"/>
  <c r="L1099" i="12"/>
  <c r="L1131" i="12"/>
  <c r="L1179" i="12"/>
  <c r="L1195" i="12"/>
  <c r="L1232" i="12"/>
  <c r="L1260" i="12"/>
  <c r="L899" i="12"/>
  <c r="T987" i="12"/>
  <c r="L987" i="12"/>
  <c r="T1027" i="12"/>
  <c r="L1027" i="12"/>
  <c r="L1148" i="12"/>
  <c r="T871" i="12"/>
  <c r="L871" i="12"/>
  <c r="L887" i="12"/>
  <c r="T903" i="12"/>
  <c r="L903" i="12"/>
  <c r="L927" i="12"/>
  <c r="T951" i="12"/>
  <c r="L951" i="12"/>
  <c r="T967" i="12"/>
  <c r="L967" i="12"/>
  <c r="T1007" i="12"/>
  <c r="L1007" i="12"/>
  <c r="L1015" i="12"/>
  <c r="L1096" i="12"/>
  <c r="T1104" i="12"/>
  <c r="L1104" i="12"/>
  <c r="T1112" i="12"/>
  <c r="L1112" i="12"/>
  <c r="T1120" i="12"/>
  <c r="L1120" i="12"/>
  <c r="T1136" i="12"/>
  <c r="L1136" i="12"/>
  <c r="L1152" i="12"/>
  <c r="L1168" i="12"/>
  <c r="L1176" i="12"/>
  <c r="L1184" i="12"/>
  <c r="L1200" i="12"/>
  <c r="L1208" i="12"/>
  <c r="L1216" i="12"/>
  <c r="L1229" i="12"/>
  <c r="L1237" i="12"/>
  <c r="L1251" i="12"/>
  <c r="L1257" i="12"/>
  <c r="L1271" i="12"/>
  <c r="T825" i="12"/>
  <c r="L825" i="12"/>
  <c r="L872" i="12"/>
  <c r="L904" i="12"/>
  <c r="L936" i="12"/>
  <c r="L1097" i="12"/>
  <c r="L1105" i="12"/>
  <c r="L1121" i="12"/>
  <c r="L1129" i="12"/>
  <c r="L1137" i="12"/>
  <c r="L1145" i="12"/>
  <c r="L1153" i="12"/>
  <c r="L1161" i="12"/>
  <c r="L1169" i="12"/>
  <c r="L1177" i="12"/>
  <c r="L1185" i="12"/>
  <c r="L1193" i="12"/>
  <c r="L1201" i="12"/>
  <c r="L1209" i="12"/>
  <c r="L1217" i="12"/>
  <c r="L1222" i="12"/>
  <c r="L1230" i="12"/>
  <c r="L1244" i="12"/>
  <c r="L1252" i="12"/>
  <c r="L1258" i="12"/>
  <c r="L1264" i="12"/>
  <c r="L1272" i="12"/>
  <c r="T826" i="12"/>
  <c r="L826" i="12"/>
  <c r="L1107" i="12"/>
  <c r="L1155" i="12"/>
  <c r="L1203" i="12"/>
  <c r="L1274" i="12"/>
  <c r="L915" i="12"/>
  <c r="L1172" i="12"/>
  <c r="L866" i="12"/>
  <c r="L879" i="12"/>
  <c r="L895" i="12"/>
  <c r="L911" i="12"/>
  <c r="T919" i="12"/>
  <c r="L919" i="12"/>
  <c r="T935" i="12"/>
  <c r="L935" i="12"/>
  <c r="T943" i="12"/>
  <c r="L943" i="12"/>
  <c r="T959" i="12"/>
  <c r="L959" i="12"/>
  <c r="T975" i="12"/>
  <c r="L975" i="12"/>
  <c r="L983" i="12"/>
  <c r="L999" i="12"/>
  <c r="L1047" i="12"/>
  <c r="T1128" i="12"/>
  <c r="L1128" i="12"/>
  <c r="L1144" i="12"/>
  <c r="L1160" i="12"/>
  <c r="L1192" i="12"/>
  <c r="L1243" i="12"/>
  <c r="L993" i="12"/>
  <c r="L1090" i="12"/>
  <c r="L1098" i="12"/>
  <c r="L1106" i="12"/>
  <c r="L1114" i="12"/>
  <c r="L1122" i="12"/>
  <c r="L1130" i="12"/>
  <c r="L1138" i="12"/>
  <c r="L1146" i="12"/>
  <c r="L1154" i="12"/>
  <c r="L1162" i="12"/>
  <c r="L1170" i="12"/>
  <c r="L1178" i="12"/>
  <c r="L1186" i="12"/>
  <c r="L1194" i="12"/>
  <c r="L1202" i="12"/>
  <c r="L1210" i="12"/>
  <c r="L1218" i="12"/>
  <c r="L1223" i="12"/>
  <c r="L1231" i="12"/>
  <c r="L1245" i="12"/>
  <c r="L1253" i="12"/>
  <c r="L1259" i="12"/>
  <c r="L1265" i="12"/>
  <c r="L1273" i="12"/>
  <c r="L882" i="12"/>
  <c r="T1091" i="12"/>
  <c r="L1091" i="12"/>
  <c r="L1139" i="12"/>
  <c r="L1187" i="12"/>
  <c r="L1224" i="12"/>
  <c r="L1254" i="12"/>
  <c r="L883" i="12"/>
  <c r="T947" i="12"/>
  <c r="L947" i="12"/>
  <c r="T963" i="12"/>
  <c r="L963" i="12"/>
  <c r="T1108" i="12"/>
  <c r="L1108" i="12"/>
  <c r="T1132" i="12"/>
  <c r="L1132" i="12"/>
  <c r="L1164" i="12"/>
  <c r="L1188" i="12"/>
  <c r="L1220" i="12"/>
  <c r="L1239" i="12"/>
  <c r="L1255" i="12"/>
  <c r="L1267" i="12"/>
  <c r="L916" i="12"/>
  <c r="L956" i="12"/>
  <c r="L1125" i="12"/>
  <c r="L1141" i="12"/>
  <c r="L1157" i="12"/>
  <c r="L1173" i="12"/>
  <c r="L1189" i="12"/>
  <c r="L1205" i="12"/>
  <c r="L1213" i="12"/>
  <c r="L1226" i="12"/>
  <c r="L1240" i="12"/>
  <c r="L1276" i="12"/>
  <c r="T863" i="12"/>
  <c r="L863" i="12"/>
  <c r="L898" i="12"/>
  <c r="L930" i="12"/>
  <c r="L1115" i="12"/>
  <c r="L1147" i="12"/>
  <c r="L1171" i="12"/>
  <c r="L1219" i="12"/>
  <c r="L1246" i="12"/>
  <c r="L1092" i="12"/>
  <c r="T1124" i="12"/>
  <c r="L1124" i="12"/>
  <c r="L1156" i="12"/>
  <c r="L1196" i="12"/>
  <c r="L1233" i="12"/>
  <c r="L1275" i="12"/>
  <c r="L868" i="12"/>
  <c r="L932" i="12"/>
  <c r="L1004" i="12"/>
  <c r="L1036" i="12"/>
  <c r="L1093" i="12"/>
  <c r="L1101" i="12"/>
  <c r="L1133" i="12"/>
  <c r="L1149" i="12"/>
  <c r="L1165" i="12"/>
  <c r="L1181" i="12"/>
  <c r="L1197" i="12"/>
  <c r="L1221" i="12"/>
  <c r="L1234" i="12"/>
  <c r="L1248" i="12"/>
  <c r="L1262" i="12"/>
  <c r="L1268" i="12"/>
  <c r="T1094" i="12"/>
  <c r="L1094" i="12"/>
  <c r="L1102" i="12"/>
  <c r="L1110" i="12"/>
  <c r="L1118" i="12"/>
  <c r="L1126" i="12"/>
  <c r="L1134" i="12"/>
  <c r="L1142" i="12"/>
  <c r="L1150" i="12"/>
  <c r="L1158" i="12"/>
  <c r="L1166" i="12"/>
  <c r="L1174" i="12"/>
  <c r="L1182" i="12"/>
  <c r="L1190" i="12"/>
  <c r="L1198" i="12"/>
  <c r="L1206" i="12"/>
  <c r="L1214" i="12"/>
  <c r="L1227" i="12"/>
  <c r="L1235" i="12"/>
  <c r="L1241" i="12"/>
  <c r="L1249" i="12"/>
  <c r="L1263" i="12"/>
  <c r="L1269" i="12"/>
  <c r="L1123" i="12"/>
  <c r="L1163" i="12"/>
  <c r="L1211" i="12"/>
  <c r="L1238" i="12"/>
  <c r="L1266" i="12"/>
  <c r="L867" i="12"/>
  <c r="L931" i="12"/>
  <c r="T1003" i="12"/>
  <c r="L1003" i="12"/>
  <c r="T1100" i="12"/>
  <c r="L1100" i="12"/>
  <c r="T1116" i="12"/>
  <c r="L1116" i="12"/>
  <c r="L1140" i="12"/>
  <c r="L1180" i="12"/>
  <c r="L1204" i="12"/>
  <c r="L1212" i="12"/>
  <c r="L1225" i="12"/>
  <c r="L1247" i="12"/>
  <c r="L1261" i="12"/>
  <c r="L865" i="12"/>
  <c r="L878" i="12"/>
  <c r="L894" i="12"/>
  <c r="L910" i="12"/>
  <c r="L926" i="12"/>
  <c r="L1103" i="12"/>
  <c r="L1111" i="12"/>
  <c r="L1119" i="12"/>
  <c r="L1127" i="12"/>
  <c r="L1135" i="12"/>
  <c r="L1143" i="12"/>
  <c r="L1151" i="12"/>
  <c r="L1159" i="12"/>
  <c r="L1167" i="12"/>
  <c r="L1175" i="12"/>
  <c r="L1183" i="12"/>
  <c r="L1191" i="12"/>
  <c r="L1199" i="12"/>
  <c r="L1207" i="12"/>
  <c r="L1215" i="12"/>
  <c r="L1228" i="12"/>
  <c r="L1236" i="12"/>
  <c r="L1242" i="12"/>
  <c r="L1250" i="12"/>
  <c r="L1256" i="12"/>
  <c r="L1270" i="12"/>
  <c r="T824" i="12"/>
  <c r="L824" i="12"/>
  <c r="T879" i="12"/>
  <c r="T911" i="12"/>
  <c r="T865" i="12"/>
  <c r="T927" i="12"/>
  <c r="T900" i="12"/>
  <c r="T1113" i="12"/>
  <c r="T869" i="12"/>
  <c r="T885" i="12"/>
  <c r="T901" i="12"/>
  <c r="T917" i="12"/>
  <c r="T949" i="12"/>
  <c r="T965" i="12"/>
  <c r="T985" i="12"/>
  <c r="T993" i="12"/>
  <c r="T1001" i="12"/>
  <c r="T1017" i="12"/>
  <c r="T1025" i="12"/>
  <c r="T1037" i="12"/>
  <c r="T866" i="12"/>
  <c r="T867" i="12"/>
  <c r="T883" i="12"/>
  <c r="T915" i="12"/>
  <c r="T931" i="12"/>
  <c r="T983" i="12"/>
  <c r="T892" i="12"/>
  <c r="T1109" i="12"/>
  <c r="T1117" i="12"/>
  <c r="T1105" i="12"/>
  <c r="T870" i="12"/>
  <c r="T874" i="12"/>
  <c r="T878" i="12"/>
  <c r="T882" i="12"/>
  <c r="T886" i="12"/>
  <c r="T890" i="12"/>
  <c r="T902" i="12"/>
  <c r="T906" i="12"/>
  <c r="T910" i="12"/>
  <c r="T914" i="12"/>
  <c r="T918" i="12"/>
  <c r="T922" i="12"/>
  <c r="T926" i="12"/>
  <c r="T930" i="12"/>
  <c r="T934" i="12"/>
  <c r="T938" i="12"/>
  <c r="T942" i="12"/>
  <c r="T946" i="12"/>
  <c r="T950" i="12"/>
  <c r="T954" i="12"/>
  <c r="T958" i="12"/>
  <c r="T962" i="12"/>
  <c r="T966" i="12"/>
  <c r="T970" i="12"/>
  <c r="T974" i="12"/>
  <c r="T978" i="12"/>
  <c r="T982" i="12"/>
  <c r="T986" i="12"/>
  <c r="T990" i="12"/>
  <c r="T994" i="12"/>
  <c r="T998" i="12"/>
  <c r="T1002" i="12"/>
  <c r="T1006" i="12"/>
  <c r="T1010" i="12"/>
  <c r="T1014" i="12"/>
  <c r="T1018" i="12"/>
  <c r="T1022" i="12"/>
  <c r="T1026" i="12"/>
  <c r="T1030" i="12"/>
  <c r="T1034" i="12"/>
  <c r="T1038" i="12"/>
  <c r="T1042" i="12"/>
  <c r="T1046" i="12"/>
  <c r="T1095" i="12"/>
  <c r="T896" i="12"/>
  <c r="T1101" i="12"/>
  <c r="T891" i="12"/>
  <c r="T899" i="12"/>
  <c r="T995" i="12"/>
  <c r="T999" i="12"/>
  <c r="T1011" i="12"/>
  <c r="T1015" i="12"/>
  <c r="T1019" i="12"/>
  <c r="T1031" i="12"/>
  <c r="T1035" i="12"/>
  <c r="T1039" i="12"/>
  <c r="T1047" i="12"/>
  <c r="T862" i="12"/>
  <c r="T864" i="12"/>
  <c r="T875" i="12"/>
  <c r="T907" i="12"/>
  <c r="T923" i="12"/>
  <c r="T939" i="12"/>
  <c r="T955" i="12"/>
  <c r="T971" i="12"/>
  <c r="T991" i="12"/>
  <c r="T1043" i="12"/>
  <c r="T1134" i="12"/>
  <c r="T1135" i="12"/>
  <c r="T1133" i="12"/>
  <c r="T1121" i="12"/>
  <c r="T1125" i="12"/>
  <c r="T1129" i="12"/>
  <c r="T1122" i="12"/>
  <c r="T1126" i="12"/>
  <c r="T1130" i="12"/>
  <c r="T1123" i="12"/>
  <c r="T1127" i="12"/>
  <c r="T1131" i="12"/>
  <c r="T1110" i="12"/>
  <c r="T1114" i="12"/>
  <c r="T1118" i="12"/>
  <c r="T1111" i="12"/>
  <c r="T1115" i="12"/>
  <c r="T1119" i="12"/>
  <c r="T1106" i="12"/>
  <c r="T1107" i="12"/>
  <c r="T1103" i="12"/>
  <c r="T1102" i="12"/>
  <c r="T1099" i="12"/>
  <c r="T1096" i="12"/>
  <c r="T1092" i="12"/>
  <c r="T1093" i="12"/>
  <c r="T1097" i="12"/>
  <c r="T1098" i="12"/>
  <c r="T1090" i="12"/>
  <c r="T1048" i="12"/>
  <c r="T1045" i="12"/>
  <c r="T1044" i="12"/>
  <c r="T1041" i="12"/>
  <c r="T1040" i="12"/>
  <c r="T1036" i="12"/>
  <c r="T1033" i="12"/>
  <c r="T1032" i="12"/>
  <c r="T1029" i="12"/>
  <c r="T1028" i="12"/>
  <c r="T1024" i="12"/>
  <c r="T1023" i="12"/>
  <c r="T1021" i="12"/>
  <c r="T1020" i="12"/>
  <c r="T1016" i="12"/>
  <c r="T1013" i="12"/>
  <c r="T1012" i="12"/>
  <c r="T1009" i="12"/>
  <c r="T1008" i="12"/>
  <c r="T1005" i="12"/>
  <c r="T1004" i="12"/>
  <c r="T1000" i="12"/>
  <c r="T997" i="12"/>
  <c r="T996" i="12"/>
  <c r="T992" i="12"/>
  <c r="T989" i="12"/>
  <c r="T988" i="12"/>
  <c r="T984" i="12"/>
  <c r="T981" i="12"/>
  <c r="T980" i="12"/>
  <c r="T979" i="12"/>
  <c r="T977" i="12"/>
  <c r="T976" i="12"/>
  <c r="T973" i="12"/>
  <c r="T972" i="12"/>
  <c r="T969" i="12"/>
  <c r="T968" i="12"/>
  <c r="T964" i="12"/>
  <c r="T961" i="12"/>
  <c r="T960" i="12"/>
  <c r="T957" i="12"/>
  <c r="T956" i="12"/>
  <c r="T953" i="12"/>
  <c r="T952" i="12"/>
  <c r="T948" i="12"/>
  <c r="T945" i="12"/>
  <c r="T944" i="12"/>
  <c r="T941" i="12"/>
  <c r="T940" i="12"/>
  <c r="T937" i="12"/>
  <c r="T936" i="12"/>
  <c r="T933" i="12"/>
  <c r="T932" i="12"/>
  <c r="T929" i="12"/>
  <c r="T928" i="12"/>
  <c r="T925" i="12"/>
  <c r="T924" i="12"/>
  <c r="T921" i="12"/>
  <c r="T920" i="12"/>
  <c r="T916" i="12"/>
  <c r="T913" i="12"/>
  <c r="T912" i="12"/>
  <c r="T909" i="12"/>
  <c r="T908" i="12"/>
  <c r="T905" i="12"/>
  <c r="T904" i="12"/>
  <c r="T898" i="12"/>
  <c r="T897" i="12"/>
  <c r="T893" i="12"/>
  <c r="T895" i="12"/>
  <c r="T894" i="12"/>
  <c r="T887" i="12"/>
  <c r="T889" i="12"/>
  <c r="T888" i="12"/>
  <c r="T884" i="12"/>
  <c r="T881" i="12"/>
  <c r="T880" i="12"/>
  <c r="T877" i="12"/>
  <c r="T876" i="12"/>
  <c r="T873" i="12"/>
  <c r="T872" i="12"/>
  <c r="T868" i="12"/>
  <c r="V43" i="12" l="1"/>
  <c r="Y42" i="12"/>
  <c r="W42" i="12"/>
  <c r="U43" i="12"/>
  <c r="X4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T800" i="12" s="1"/>
  <c r="I799" i="12"/>
  <c r="T799" i="12" s="1"/>
  <c r="I798" i="12"/>
  <c r="T798" i="12" s="1"/>
  <c r="I797" i="12"/>
  <c r="T797" i="12" s="1"/>
  <c r="I796" i="12"/>
  <c r="T796" i="12" s="1"/>
  <c r="I795" i="12"/>
  <c r="T795" i="12" s="1"/>
  <c r="I794" i="12"/>
  <c r="T794" i="12" s="1"/>
  <c r="I793" i="12"/>
  <c r="I792" i="12"/>
  <c r="I791" i="12"/>
  <c r="I790" i="12"/>
  <c r="I789" i="12"/>
  <c r="I788" i="12"/>
  <c r="I787" i="12"/>
  <c r="I786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1" i="12"/>
  <c r="I770" i="12"/>
  <c r="I769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09" i="12"/>
  <c r="I708" i="12"/>
  <c r="I707" i="12"/>
  <c r="I705" i="12"/>
  <c r="I704" i="12"/>
  <c r="I702" i="12"/>
  <c r="I701" i="12"/>
  <c r="I700" i="12"/>
  <c r="I698" i="12"/>
  <c r="I697" i="12"/>
  <c r="I696" i="12"/>
  <c r="I695" i="12"/>
  <c r="I694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L62" i="12" s="1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L20" i="12" s="1"/>
  <c r="I19" i="12"/>
  <c r="I18" i="12"/>
  <c r="I17" i="12"/>
  <c r="I15" i="12"/>
  <c r="I14" i="12"/>
  <c r="I13" i="12"/>
  <c r="I11" i="12"/>
  <c r="I10" i="12"/>
  <c r="I9" i="12"/>
  <c r="I7" i="12"/>
  <c r="I6" i="12"/>
  <c r="X43" i="12" l="1"/>
  <c r="U44" i="12"/>
  <c r="Y43" i="12"/>
  <c r="W43" i="12"/>
  <c r="V44" i="12"/>
  <c r="T44" i="12"/>
  <c r="L44" i="12"/>
  <c r="T89" i="12"/>
  <c r="L89" i="12"/>
  <c r="T131" i="12"/>
  <c r="L131" i="12"/>
  <c r="T179" i="12"/>
  <c r="L179" i="12"/>
  <c r="T327" i="12"/>
  <c r="L327" i="12"/>
  <c r="T349" i="12"/>
  <c r="L349" i="12"/>
  <c r="T411" i="12"/>
  <c r="L411" i="12"/>
  <c r="T845" i="12"/>
  <c r="L845" i="12"/>
  <c r="T11" i="12"/>
  <c r="L11" i="12"/>
  <c r="T29" i="12"/>
  <c r="L29" i="12"/>
  <c r="T87" i="12"/>
  <c r="L87" i="12"/>
  <c r="T13" i="12"/>
  <c r="L13" i="12"/>
  <c r="T22" i="12"/>
  <c r="L22" i="12"/>
  <c r="T30" i="12"/>
  <c r="L30" i="12"/>
  <c r="T38" i="12"/>
  <c r="L38" i="12"/>
  <c r="T51" i="12"/>
  <c r="L51" i="12"/>
  <c r="T56" i="12"/>
  <c r="L56" i="12"/>
  <c r="T64" i="12"/>
  <c r="L64" i="12"/>
  <c r="T72" i="12"/>
  <c r="L72" i="12"/>
  <c r="T80" i="12"/>
  <c r="L80" i="12"/>
  <c r="T88" i="12"/>
  <c r="L88" i="12"/>
  <c r="T101" i="12"/>
  <c r="L101" i="12"/>
  <c r="T106" i="12"/>
  <c r="L106" i="12"/>
  <c r="T114" i="12"/>
  <c r="L114" i="12"/>
  <c r="T122" i="12"/>
  <c r="L122" i="12"/>
  <c r="T130" i="12"/>
  <c r="L130" i="12"/>
  <c r="T138" i="12"/>
  <c r="L138" i="12"/>
  <c r="T146" i="12"/>
  <c r="L146" i="12"/>
  <c r="T154" i="12"/>
  <c r="L154" i="12"/>
  <c r="T162" i="12"/>
  <c r="L162" i="12"/>
  <c r="T170" i="12"/>
  <c r="L170" i="12"/>
  <c r="T178" i="12"/>
  <c r="L178" i="12"/>
  <c r="T186" i="12"/>
  <c r="L186" i="12"/>
  <c r="T194" i="12"/>
  <c r="L194" i="12"/>
  <c r="T202" i="12"/>
  <c r="L202" i="12"/>
  <c r="T210" i="12"/>
  <c r="L210" i="12"/>
  <c r="T221" i="12"/>
  <c r="L221" i="12"/>
  <c r="T224" i="12"/>
  <c r="L224" i="12"/>
  <c r="T232" i="12"/>
  <c r="L232" i="12"/>
  <c r="T240" i="12"/>
  <c r="L240" i="12"/>
  <c r="T248" i="12"/>
  <c r="L248" i="12"/>
  <c r="T254" i="12"/>
  <c r="L254" i="12"/>
  <c r="T262" i="12"/>
  <c r="L262" i="12"/>
  <c r="T270" i="12"/>
  <c r="L270" i="12"/>
  <c r="T278" i="12"/>
  <c r="L278" i="12"/>
  <c r="T286" i="12"/>
  <c r="L286" i="12"/>
  <c r="T294" i="12"/>
  <c r="L294" i="12"/>
  <c r="T302" i="12"/>
  <c r="L302" i="12"/>
  <c r="T310" i="12"/>
  <c r="L310" i="12"/>
  <c r="T318" i="12"/>
  <c r="L318" i="12"/>
  <c r="T326" i="12"/>
  <c r="L326" i="12"/>
  <c r="T332" i="12"/>
  <c r="L332" i="12"/>
  <c r="T340" i="12"/>
  <c r="L340" i="12"/>
  <c r="T348" i="12"/>
  <c r="L348" i="12"/>
  <c r="T362" i="12"/>
  <c r="L362" i="12"/>
  <c r="T370" i="12"/>
  <c r="L370" i="12"/>
  <c r="T378" i="12"/>
  <c r="L378" i="12"/>
  <c r="T386" i="12"/>
  <c r="L386" i="12"/>
  <c r="T394" i="12"/>
  <c r="L394" i="12"/>
  <c r="T402" i="12"/>
  <c r="L402" i="12"/>
  <c r="T410" i="12"/>
  <c r="L410" i="12"/>
  <c r="T418" i="12"/>
  <c r="L418" i="12"/>
  <c r="T426" i="12"/>
  <c r="L426" i="12"/>
  <c r="T434" i="12"/>
  <c r="L434" i="12"/>
  <c r="T442" i="12"/>
  <c r="L442" i="12"/>
  <c r="T450" i="12"/>
  <c r="L450" i="12"/>
  <c r="T458" i="12"/>
  <c r="L458" i="12"/>
  <c r="T469" i="12"/>
  <c r="L469" i="12"/>
  <c r="T477" i="12"/>
  <c r="L477" i="12"/>
  <c r="T485" i="12"/>
  <c r="L485" i="12"/>
  <c r="T493" i="12"/>
  <c r="L493" i="12"/>
  <c r="T501" i="12"/>
  <c r="L501" i="12"/>
  <c r="T509" i="12"/>
  <c r="L509" i="12"/>
  <c r="T517" i="12"/>
  <c r="L517" i="12"/>
  <c r="T525" i="12"/>
  <c r="L525" i="12"/>
  <c r="T533" i="12"/>
  <c r="L533" i="12"/>
  <c r="T541" i="12"/>
  <c r="L541" i="12"/>
  <c r="T549" i="12"/>
  <c r="L549" i="12"/>
  <c r="T557" i="12"/>
  <c r="L557" i="12"/>
  <c r="T565" i="12"/>
  <c r="L565" i="12"/>
  <c r="T573" i="12"/>
  <c r="L573" i="12"/>
  <c r="T580" i="12"/>
  <c r="L580" i="12"/>
  <c r="T589" i="12"/>
  <c r="L589" i="12"/>
  <c r="T590" i="12"/>
  <c r="L590" i="12"/>
  <c r="T599" i="12"/>
  <c r="L599" i="12"/>
  <c r="T607" i="12"/>
  <c r="L607" i="12"/>
  <c r="T615" i="12"/>
  <c r="L615" i="12"/>
  <c r="T623" i="12"/>
  <c r="L623" i="12"/>
  <c r="T629" i="12"/>
  <c r="L629" i="12"/>
  <c r="T637" i="12"/>
  <c r="L637" i="12"/>
  <c r="T645" i="12"/>
  <c r="L645" i="12"/>
  <c r="T653" i="12"/>
  <c r="L653" i="12"/>
  <c r="T659" i="12"/>
  <c r="L659" i="12"/>
  <c r="T665" i="12"/>
  <c r="L665" i="12"/>
  <c r="T673" i="12"/>
  <c r="L673" i="12"/>
  <c r="T681" i="12"/>
  <c r="L681" i="12"/>
  <c r="T689" i="12"/>
  <c r="L689" i="12"/>
  <c r="T698" i="12"/>
  <c r="L698" i="12"/>
  <c r="T708" i="12"/>
  <c r="L708" i="12"/>
  <c r="T717" i="12"/>
  <c r="L717" i="12"/>
  <c r="T727" i="12"/>
  <c r="L727" i="12"/>
  <c r="T729" i="12"/>
  <c r="L729" i="12"/>
  <c r="T737" i="12"/>
  <c r="L737" i="12"/>
  <c r="T745" i="12"/>
  <c r="L745" i="12"/>
  <c r="T747" i="12"/>
  <c r="L747" i="12"/>
  <c r="T757" i="12"/>
  <c r="L757" i="12"/>
  <c r="T765" i="12"/>
  <c r="L765" i="12"/>
  <c r="T783" i="12"/>
  <c r="L783" i="12"/>
  <c r="T784" i="12"/>
  <c r="L784" i="12"/>
  <c r="T793" i="12"/>
  <c r="L793" i="12"/>
  <c r="T801" i="12"/>
  <c r="L801" i="12"/>
  <c r="T809" i="12"/>
  <c r="L809" i="12"/>
  <c r="T817" i="12"/>
  <c r="L817" i="12"/>
  <c r="T828" i="12"/>
  <c r="L828" i="12"/>
  <c r="T836" i="12"/>
  <c r="L836" i="12"/>
  <c r="T844" i="12"/>
  <c r="L844" i="12"/>
  <c r="T852" i="12"/>
  <c r="L852" i="12"/>
  <c r="T856" i="12"/>
  <c r="L856" i="12"/>
  <c r="T31" i="12"/>
  <c r="L31" i="12"/>
  <c r="T57" i="12"/>
  <c r="L57" i="12"/>
  <c r="T139" i="12"/>
  <c r="L139" i="12"/>
  <c r="T187" i="12"/>
  <c r="L187" i="12"/>
  <c r="T225" i="12"/>
  <c r="L225" i="12"/>
  <c r="T295" i="12"/>
  <c r="L295" i="12"/>
  <c r="T333" i="12"/>
  <c r="L333" i="12"/>
  <c r="T363" i="12"/>
  <c r="L363" i="12"/>
  <c r="T435" i="12"/>
  <c r="L435" i="12"/>
  <c r="T518" i="12"/>
  <c r="L518" i="12"/>
  <c r="T857" i="12"/>
  <c r="L857" i="12"/>
  <c r="T15" i="12"/>
  <c r="L15" i="12"/>
  <c r="T24" i="12"/>
  <c r="L24" i="12"/>
  <c r="T32" i="12"/>
  <c r="L32" i="12"/>
  <c r="T40" i="12"/>
  <c r="L40" i="12"/>
  <c r="T45" i="12"/>
  <c r="L45" i="12"/>
  <c r="T53" i="12"/>
  <c r="L53" i="12"/>
  <c r="T58" i="12"/>
  <c r="L58" i="12"/>
  <c r="T66" i="12"/>
  <c r="L66" i="12"/>
  <c r="T74" i="12"/>
  <c r="L74" i="12"/>
  <c r="T82" i="12"/>
  <c r="L82" i="12"/>
  <c r="T90" i="12"/>
  <c r="L90" i="12"/>
  <c r="T95" i="12"/>
  <c r="L95" i="12"/>
  <c r="T103" i="12"/>
  <c r="L103" i="12"/>
  <c r="T108" i="12"/>
  <c r="L108" i="12"/>
  <c r="T116" i="12"/>
  <c r="L116" i="12"/>
  <c r="T124" i="12"/>
  <c r="L124" i="12"/>
  <c r="T132" i="12"/>
  <c r="L132" i="12"/>
  <c r="T140" i="12"/>
  <c r="L140" i="12"/>
  <c r="T148" i="12"/>
  <c r="L148" i="12"/>
  <c r="T156" i="12"/>
  <c r="L156" i="12"/>
  <c r="T164" i="12"/>
  <c r="L164" i="12"/>
  <c r="T172" i="12"/>
  <c r="L172" i="12"/>
  <c r="T180" i="12"/>
  <c r="L180" i="12"/>
  <c r="T188" i="12"/>
  <c r="L188" i="12"/>
  <c r="T196" i="12"/>
  <c r="L196" i="12"/>
  <c r="T204" i="12"/>
  <c r="L204" i="12"/>
  <c r="T212" i="12"/>
  <c r="L212" i="12"/>
  <c r="T226" i="12"/>
  <c r="L226" i="12"/>
  <c r="T234" i="12"/>
  <c r="L234" i="12"/>
  <c r="T242" i="12"/>
  <c r="L242" i="12"/>
  <c r="T256" i="12"/>
  <c r="L256" i="12"/>
  <c r="T264" i="12"/>
  <c r="L264" i="12"/>
  <c r="T272" i="12"/>
  <c r="L272" i="12"/>
  <c r="T280" i="12"/>
  <c r="L280" i="12"/>
  <c r="T288" i="12"/>
  <c r="L288" i="12"/>
  <c r="T296" i="12"/>
  <c r="L296" i="12"/>
  <c r="T304" i="12"/>
  <c r="L304" i="12"/>
  <c r="T312" i="12"/>
  <c r="L312" i="12"/>
  <c r="T320" i="12"/>
  <c r="L320" i="12"/>
  <c r="T328" i="12"/>
  <c r="L328" i="12"/>
  <c r="T334" i="12"/>
  <c r="L334" i="12"/>
  <c r="T342" i="12"/>
  <c r="L342" i="12"/>
  <c r="T350" i="12"/>
  <c r="L350" i="12"/>
  <c r="T356" i="12"/>
  <c r="L356" i="12"/>
  <c r="T364" i="12"/>
  <c r="L364" i="12"/>
  <c r="T372" i="12"/>
  <c r="L372" i="12"/>
  <c r="T380" i="12"/>
  <c r="L380" i="12"/>
  <c r="T388" i="12"/>
  <c r="L388" i="12"/>
  <c r="T396" i="12"/>
  <c r="L396" i="12"/>
  <c r="T404" i="12"/>
  <c r="L404" i="12"/>
  <c r="T412" i="12"/>
  <c r="L412" i="12"/>
  <c r="T420" i="12"/>
  <c r="L420" i="12"/>
  <c r="T428" i="12"/>
  <c r="L428" i="12"/>
  <c r="T436" i="12"/>
  <c r="L436" i="12"/>
  <c r="T444" i="12"/>
  <c r="L444" i="12"/>
  <c r="T452" i="12"/>
  <c r="L452" i="12"/>
  <c r="T460" i="12"/>
  <c r="L460" i="12"/>
  <c r="T463" i="12"/>
  <c r="L463" i="12"/>
  <c r="T471" i="12"/>
  <c r="L471" i="12"/>
  <c r="T479" i="12"/>
  <c r="L479" i="12"/>
  <c r="T487" i="12"/>
  <c r="L487" i="12"/>
  <c r="T495" i="12"/>
  <c r="L495" i="12"/>
  <c r="T503" i="12"/>
  <c r="L503" i="12"/>
  <c r="T511" i="12"/>
  <c r="L511" i="12"/>
  <c r="T519" i="12"/>
  <c r="L519" i="12"/>
  <c r="T527" i="12"/>
  <c r="L527" i="12"/>
  <c r="T535" i="12"/>
  <c r="L535" i="12"/>
  <c r="T543" i="12"/>
  <c r="L543" i="12"/>
  <c r="T551" i="12"/>
  <c r="L551" i="12"/>
  <c r="T559" i="12"/>
  <c r="L559" i="12"/>
  <c r="T567" i="12"/>
  <c r="L567" i="12"/>
  <c r="T583" i="12"/>
  <c r="L583" i="12"/>
  <c r="T593" i="12"/>
  <c r="L593" i="12"/>
  <c r="T601" i="12"/>
  <c r="L601" i="12"/>
  <c r="T609" i="12"/>
  <c r="L609" i="12"/>
  <c r="T617" i="12"/>
  <c r="L617" i="12"/>
  <c r="T631" i="12"/>
  <c r="L631" i="12"/>
  <c r="T639" i="12"/>
  <c r="L639" i="12"/>
  <c r="T647" i="12"/>
  <c r="L647" i="12"/>
  <c r="T661" i="12"/>
  <c r="L661" i="12"/>
  <c r="T667" i="12"/>
  <c r="L667" i="12"/>
  <c r="T675" i="12"/>
  <c r="L675" i="12"/>
  <c r="T683" i="12"/>
  <c r="L683" i="12"/>
  <c r="T691" i="12"/>
  <c r="L691" i="12"/>
  <c r="T701" i="12"/>
  <c r="L701" i="12"/>
  <c r="T711" i="12"/>
  <c r="L711" i="12"/>
  <c r="T719" i="12"/>
  <c r="L719" i="12"/>
  <c r="T731" i="12"/>
  <c r="L731" i="12"/>
  <c r="T739" i="12"/>
  <c r="L739" i="12"/>
  <c r="T749" i="12"/>
  <c r="L749" i="12"/>
  <c r="T759" i="12"/>
  <c r="L759" i="12"/>
  <c r="T767" i="12"/>
  <c r="L767" i="12"/>
  <c r="T777" i="12"/>
  <c r="L777" i="12"/>
  <c r="T787" i="12"/>
  <c r="L787" i="12"/>
  <c r="L795" i="12"/>
  <c r="T803" i="12"/>
  <c r="L803" i="12"/>
  <c r="T811" i="12"/>
  <c r="L811" i="12"/>
  <c r="T819" i="12"/>
  <c r="L819" i="12"/>
  <c r="T830" i="12"/>
  <c r="L830" i="12"/>
  <c r="T838" i="12"/>
  <c r="L838" i="12"/>
  <c r="T846" i="12"/>
  <c r="L846" i="12"/>
  <c r="T854" i="12"/>
  <c r="L854" i="12"/>
  <c r="T858" i="12"/>
  <c r="L858" i="12"/>
  <c r="T107" i="12"/>
  <c r="L107" i="12"/>
  <c r="T203" i="12"/>
  <c r="L203" i="12"/>
  <c r="T241" i="12"/>
  <c r="L241" i="12"/>
  <c r="T287" i="12"/>
  <c r="L287" i="12"/>
  <c r="T459" i="12"/>
  <c r="L459" i="12"/>
  <c r="T534" i="12"/>
  <c r="L534" i="12"/>
  <c r="T6" i="12"/>
  <c r="L6" i="12"/>
  <c r="T17" i="12"/>
  <c r="L17" i="12"/>
  <c r="T25" i="12"/>
  <c r="L25" i="12"/>
  <c r="T33" i="12"/>
  <c r="L33" i="12"/>
  <c r="T41" i="12"/>
  <c r="L41" i="12"/>
  <c r="T46" i="12"/>
  <c r="L46" i="12"/>
  <c r="T54" i="12"/>
  <c r="L54" i="12"/>
  <c r="T59" i="12"/>
  <c r="L59" i="12"/>
  <c r="T67" i="12"/>
  <c r="L67" i="12"/>
  <c r="T75" i="12"/>
  <c r="L75" i="12"/>
  <c r="T83" i="12"/>
  <c r="L83" i="12"/>
  <c r="T91" i="12"/>
  <c r="L91" i="12"/>
  <c r="T96" i="12"/>
  <c r="L96" i="12"/>
  <c r="T104" i="12"/>
  <c r="L104" i="12"/>
  <c r="T109" i="12"/>
  <c r="L109" i="12"/>
  <c r="T117" i="12"/>
  <c r="L117" i="12"/>
  <c r="T125" i="12"/>
  <c r="L125" i="12"/>
  <c r="T133" i="12"/>
  <c r="L133" i="12"/>
  <c r="T141" i="12"/>
  <c r="L141" i="12"/>
  <c r="T149" i="12"/>
  <c r="L149" i="12"/>
  <c r="T157" i="12"/>
  <c r="L157" i="12"/>
  <c r="T165" i="12"/>
  <c r="L165" i="12"/>
  <c r="T173" i="12"/>
  <c r="L173" i="12"/>
  <c r="T181" i="12"/>
  <c r="L181" i="12"/>
  <c r="T189" i="12"/>
  <c r="L189" i="12"/>
  <c r="T197" i="12"/>
  <c r="L197" i="12"/>
  <c r="T205" i="12"/>
  <c r="L205" i="12"/>
  <c r="T213" i="12"/>
  <c r="L213" i="12"/>
  <c r="T227" i="12"/>
  <c r="L227" i="12"/>
  <c r="T235" i="12"/>
  <c r="L235" i="12"/>
  <c r="T243" i="12"/>
  <c r="L243" i="12"/>
  <c r="T249" i="12"/>
  <c r="L249" i="12"/>
  <c r="T257" i="12"/>
  <c r="L257" i="12"/>
  <c r="T265" i="12"/>
  <c r="L265" i="12"/>
  <c r="T273" i="12"/>
  <c r="L273" i="12"/>
  <c r="T281" i="12"/>
  <c r="L281" i="12"/>
  <c r="T289" i="12"/>
  <c r="L289" i="12"/>
  <c r="T297" i="12"/>
  <c r="L297" i="12"/>
  <c r="T305" i="12"/>
  <c r="L305" i="12"/>
  <c r="T313" i="12"/>
  <c r="L313" i="12"/>
  <c r="T321" i="12"/>
  <c r="L321" i="12"/>
  <c r="T335" i="12"/>
  <c r="L335" i="12"/>
  <c r="T343" i="12"/>
  <c r="L343" i="12"/>
  <c r="T351" i="12"/>
  <c r="L351" i="12"/>
  <c r="T357" i="12"/>
  <c r="L357" i="12"/>
  <c r="T365" i="12"/>
  <c r="L365" i="12"/>
  <c r="T373" i="12"/>
  <c r="L373" i="12"/>
  <c r="T381" i="12"/>
  <c r="L381" i="12"/>
  <c r="T389" i="12"/>
  <c r="L389" i="12"/>
  <c r="T397" i="12"/>
  <c r="L397" i="12"/>
  <c r="T405" i="12"/>
  <c r="L405" i="12"/>
  <c r="T413" i="12"/>
  <c r="L413" i="12"/>
  <c r="T421" i="12"/>
  <c r="L421" i="12"/>
  <c r="T429" i="12"/>
  <c r="L429" i="12"/>
  <c r="T437" i="12"/>
  <c r="L437" i="12"/>
  <c r="T445" i="12"/>
  <c r="L445" i="12"/>
  <c r="T453" i="12"/>
  <c r="L453" i="12"/>
  <c r="T464" i="12"/>
  <c r="L464" i="12"/>
  <c r="T472" i="12"/>
  <c r="L472" i="12"/>
  <c r="T480" i="12"/>
  <c r="L480" i="12"/>
  <c r="T488" i="12"/>
  <c r="L488" i="12"/>
  <c r="T496" i="12"/>
  <c r="L496" i="12"/>
  <c r="T504" i="12"/>
  <c r="L504" i="12"/>
  <c r="T512" i="12"/>
  <c r="L512" i="12"/>
  <c r="T520" i="12"/>
  <c r="L520" i="12"/>
  <c r="T528" i="12"/>
  <c r="L528" i="12"/>
  <c r="T536" i="12"/>
  <c r="L536" i="12"/>
  <c r="T544" i="12"/>
  <c r="L544" i="12"/>
  <c r="T552" i="12"/>
  <c r="L552" i="12"/>
  <c r="T560" i="12"/>
  <c r="L560" i="12"/>
  <c r="T568" i="12"/>
  <c r="L568" i="12"/>
  <c r="T575" i="12"/>
  <c r="L575" i="12"/>
  <c r="T584" i="12"/>
  <c r="L584" i="12"/>
  <c r="T594" i="12"/>
  <c r="L594" i="12"/>
  <c r="T602" i="12"/>
  <c r="L602" i="12"/>
  <c r="T610" i="12"/>
  <c r="L610" i="12"/>
  <c r="T618" i="12"/>
  <c r="L618" i="12"/>
  <c r="T624" i="12"/>
  <c r="L624" i="12"/>
  <c r="T632" i="12"/>
  <c r="L632" i="12"/>
  <c r="T640" i="12"/>
  <c r="L640" i="12"/>
  <c r="T648" i="12"/>
  <c r="L648" i="12"/>
  <c r="T654" i="12"/>
  <c r="L654" i="12"/>
  <c r="T662" i="12"/>
  <c r="L662" i="12"/>
  <c r="T668" i="12"/>
  <c r="L668" i="12"/>
  <c r="T676" i="12"/>
  <c r="L676" i="12"/>
  <c r="T684" i="12"/>
  <c r="L684" i="12"/>
  <c r="T702" i="12"/>
  <c r="L702" i="12"/>
  <c r="T712" i="12"/>
  <c r="L712" i="12"/>
  <c r="T720" i="12"/>
  <c r="L720" i="12"/>
  <c r="T722" i="12"/>
  <c r="L722" i="12"/>
  <c r="T732" i="12"/>
  <c r="L732" i="12"/>
  <c r="T740" i="12"/>
  <c r="L740" i="12"/>
  <c r="T750" i="12"/>
  <c r="L750" i="12"/>
  <c r="T752" i="12"/>
  <c r="L752" i="12"/>
  <c r="T760" i="12"/>
  <c r="L760" i="12"/>
  <c r="T769" i="12"/>
  <c r="L769" i="12"/>
  <c r="T773" i="12"/>
  <c r="L773" i="12"/>
  <c r="T778" i="12"/>
  <c r="L778" i="12"/>
  <c r="T788" i="12"/>
  <c r="L788" i="12"/>
  <c r="L796" i="12"/>
  <c r="T804" i="12"/>
  <c r="L804" i="12"/>
  <c r="T812" i="12"/>
  <c r="L812" i="12"/>
  <c r="T820" i="12"/>
  <c r="L820" i="12"/>
  <c r="T831" i="12"/>
  <c r="L831" i="12"/>
  <c r="T839" i="12"/>
  <c r="L839" i="12"/>
  <c r="T847" i="12"/>
  <c r="L847" i="12"/>
  <c r="T855" i="12"/>
  <c r="L855" i="12"/>
  <c r="T859" i="12"/>
  <c r="L859" i="12"/>
  <c r="T23" i="12"/>
  <c r="L23" i="12"/>
  <c r="T65" i="12"/>
  <c r="L65" i="12"/>
  <c r="T155" i="12"/>
  <c r="L155" i="12"/>
  <c r="T211" i="12"/>
  <c r="L211" i="12"/>
  <c r="T233" i="12"/>
  <c r="L233" i="12"/>
  <c r="T263" i="12"/>
  <c r="L263" i="12"/>
  <c r="T311" i="12"/>
  <c r="L311" i="12"/>
  <c r="T443" i="12"/>
  <c r="L443" i="12"/>
  <c r="T853" i="12"/>
  <c r="L853" i="12"/>
  <c r="T7" i="12"/>
  <c r="L7" i="12"/>
  <c r="T18" i="12"/>
  <c r="L18" i="12"/>
  <c r="T26" i="12"/>
  <c r="L26" i="12"/>
  <c r="T34" i="12"/>
  <c r="L34" i="12"/>
  <c r="T42" i="12"/>
  <c r="L42" i="12"/>
  <c r="T47" i="12"/>
  <c r="L47" i="12"/>
  <c r="T60" i="12"/>
  <c r="L60" i="12"/>
  <c r="T68" i="12"/>
  <c r="L68" i="12"/>
  <c r="T76" i="12"/>
  <c r="L76" i="12"/>
  <c r="T84" i="12"/>
  <c r="L84" i="12"/>
  <c r="T92" i="12"/>
  <c r="L92" i="12"/>
  <c r="T97" i="12"/>
  <c r="L97" i="12"/>
  <c r="T110" i="12"/>
  <c r="L110" i="12"/>
  <c r="T118" i="12"/>
  <c r="L118" i="12"/>
  <c r="T126" i="12"/>
  <c r="L126" i="12"/>
  <c r="T134" i="12"/>
  <c r="L134" i="12"/>
  <c r="T142" i="12"/>
  <c r="L142" i="12"/>
  <c r="T150" i="12"/>
  <c r="L150" i="12"/>
  <c r="T158" i="12"/>
  <c r="L158" i="12"/>
  <c r="T166" i="12"/>
  <c r="L166" i="12"/>
  <c r="T174" i="12"/>
  <c r="L174" i="12"/>
  <c r="T182" i="12"/>
  <c r="L182" i="12"/>
  <c r="T190" i="12"/>
  <c r="L190" i="12"/>
  <c r="T198" i="12"/>
  <c r="L198" i="12"/>
  <c r="T206" i="12"/>
  <c r="L206" i="12"/>
  <c r="T214" i="12"/>
  <c r="L214" i="12"/>
  <c r="T228" i="12"/>
  <c r="L228" i="12"/>
  <c r="T236" i="12"/>
  <c r="L236" i="12"/>
  <c r="T244" i="12"/>
  <c r="L244" i="12"/>
  <c r="T250" i="12"/>
  <c r="L250" i="12"/>
  <c r="T258" i="12"/>
  <c r="L258" i="12"/>
  <c r="T266" i="12"/>
  <c r="L266" i="12"/>
  <c r="T274" i="12"/>
  <c r="L274" i="12"/>
  <c r="T282" i="12"/>
  <c r="L282" i="12"/>
  <c r="T290" i="12"/>
  <c r="L290" i="12"/>
  <c r="T298" i="12"/>
  <c r="L298" i="12"/>
  <c r="T306" i="12"/>
  <c r="L306" i="12"/>
  <c r="T314" i="12"/>
  <c r="L314" i="12"/>
  <c r="T322" i="12"/>
  <c r="L322" i="12"/>
  <c r="T336" i="12"/>
  <c r="L336" i="12"/>
  <c r="T344" i="12"/>
  <c r="L344" i="12"/>
  <c r="T352" i="12"/>
  <c r="L352" i="12"/>
  <c r="T358" i="12"/>
  <c r="L358" i="12"/>
  <c r="T366" i="12"/>
  <c r="L366" i="12"/>
  <c r="T374" i="12"/>
  <c r="L374" i="12"/>
  <c r="T382" i="12"/>
  <c r="L382" i="12"/>
  <c r="T390" i="12"/>
  <c r="L390" i="12"/>
  <c r="T398" i="12"/>
  <c r="L398" i="12"/>
  <c r="T406" i="12"/>
  <c r="L406" i="12"/>
  <c r="T414" i="12"/>
  <c r="L414" i="12"/>
  <c r="T422" i="12"/>
  <c r="L422" i="12"/>
  <c r="T430" i="12"/>
  <c r="L430" i="12"/>
  <c r="T438" i="12"/>
  <c r="L438" i="12"/>
  <c r="T446" i="12"/>
  <c r="L446" i="12"/>
  <c r="T454" i="12"/>
  <c r="L454" i="12"/>
  <c r="T461" i="12"/>
  <c r="L461" i="12"/>
  <c r="T465" i="12"/>
  <c r="L465" i="12"/>
  <c r="T473" i="12"/>
  <c r="L473" i="12"/>
  <c r="T481" i="12"/>
  <c r="L481" i="12"/>
  <c r="T489" i="12"/>
  <c r="L489" i="12"/>
  <c r="T497" i="12"/>
  <c r="L497" i="12"/>
  <c r="T505" i="12"/>
  <c r="L505" i="12"/>
  <c r="T513" i="12"/>
  <c r="L513" i="12"/>
  <c r="T521" i="12"/>
  <c r="L521" i="12"/>
  <c r="T529" i="12"/>
  <c r="L529" i="12"/>
  <c r="T537" i="12"/>
  <c r="L537" i="12"/>
  <c r="T545" i="12"/>
  <c r="L545" i="12"/>
  <c r="T553" i="12"/>
  <c r="L553" i="12"/>
  <c r="T561" i="12"/>
  <c r="L561" i="12"/>
  <c r="T569" i="12"/>
  <c r="L569" i="12"/>
  <c r="T576" i="12"/>
  <c r="L576" i="12"/>
  <c r="T585" i="12"/>
  <c r="L585" i="12"/>
  <c r="T595" i="12"/>
  <c r="L595" i="12"/>
  <c r="T603" i="12"/>
  <c r="L603" i="12"/>
  <c r="T611" i="12"/>
  <c r="L611" i="12"/>
  <c r="T619" i="12"/>
  <c r="L619" i="12"/>
  <c r="T625" i="12"/>
  <c r="L625" i="12"/>
  <c r="T633" i="12"/>
  <c r="L633" i="12"/>
  <c r="T641" i="12"/>
  <c r="L641" i="12"/>
  <c r="T649" i="12"/>
  <c r="L649" i="12"/>
  <c r="T655" i="12"/>
  <c r="L655" i="12"/>
  <c r="T663" i="12"/>
  <c r="L663" i="12"/>
  <c r="T669" i="12"/>
  <c r="L669" i="12"/>
  <c r="T677" i="12"/>
  <c r="L677" i="12"/>
  <c r="T685" i="12"/>
  <c r="L685" i="12"/>
  <c r="T694" i="12"/>
  <c r="L694" i="12"/>
  <c r="T713" i="12"/>
  <c r="L713" i="12"/>
  <c r="T721" i="12"/>
  <c r="L721" i="12"/>
  <c r="T723" i="12"/>
  <c r="L723" i="12"/>
  <c r="T733" i="12"/>
  <c r="L733" i="12"/>
  <c r="T741" i="12"/>
  <c r="L741" i="12"/>
  <c r="T751" i="12"/>
  <c r="L751" i="12"/>
  <c r="T753" i="12"/>
  <c r="L753" i="12"/>
  <c r="T761" i="12"/>
  <c r="L761" i="12"/>
  <c r="T770" i="12"/>
  <c r="L770" i="12"/>
  <c r="T774" i="12"/>
  <c r="L774" i="12"/>
  <c r="T779" i="12"/>
  <c r="L779" i="12"/>
  <c r="T789" i="12"/>
  <c r="L789" i="12"/>
  <c r="L797" i="12"/>
  <c r="T805" i="12"/>
  <c r="L805" i="12"/>
  <c r="T813" i="12"/>
  <c r="L813" i="12"/>
  <c r="T821" i="12"/>
  <c r="L821" i="12"/>
  <c r="T832" i="12"/>
  <c r="L832" i="12"/>
  <c r="T840" i="12"/>
  <c r="L840" i="12"/>
  <c r="T848" i="12"/>
  <c r="L848" i="12"/>
  <c r="T860" i="12"/>
  <c r="L860" i="12"/>
  <c r="T14" i="12"/>
  <c r="L14" i="12"/>
  <c r="T52" i="12"/>
  <c r="L52" i="12"/>
  <c r="T81" i="12"/>
  <c r="L81" i="12"/>
  <c r="T102" i="12"/>
  <c r="L102" i="12"/>
  <c r="T123" i="12"/>
  <c r="L123" i="12"/>
  <c r="T171" i="12"/>
  <c r="L171" i="12"/>
  <c r="T255" i="12"/>
  <c r="L255" i="12"/>
  <c r="T303" i="12"/>
  <c r="L303" i="12"/>
  <c r="T371" i="12"/>
  <c r="L371" i="12"/>
  <c r="T403" i="12"/>
  <c r="L403" i="12"/>
  <c r="T419" i="12"/>
  <c r="L419" i="12"/>
  <c r="T451" i="12"/>
  <c r="L451" i="12"/>
  <c r="T502" i="12"/>
  <c r="L502" i="12"/>
  <c r="T542" i="12"/>
  <c r="L542" i="12"/>
  <c r="T558" i="12"/>
  <c r="L558" i="12"/>
  <c r="T574" i="12"/>
  <c r="L574" i="12"/>
  <c r="T582" i="12"/>
  <c r="L582" i="12"/>
  <c r="T592" i="12"/>
  <c r="L592" i="12"/>
  <c r="T608" i="12"/>
  <c r="L608" i="12"/>
  <c r="T616" i="12"/>
  <c r="L616" i="12"/>
  <c r="T630" i="12"/>
  <c r="L630" i="12"/>
  <c r="T646" i="12"/>
  <c r="L646" i="12"/>
  <c r="T682" i="12"/>
  <c r="L682" i="12"/>
  <c r="T718" i="12"/>
  <c r="L718" i="12"/>
  <c r="T748" i="12"/>
  <c r="L748" i="12"/>
  <c r="T758" i="12"/>
  <c r="L758" i="12"/>
  <c r="T786" i="12"/>
  <c r="L786" i="12"/>
  <c r="L794" i="12"/>
  <c r="T837" i="12"/>
  <c r="L837" i="12"/>
  <c r="T19" i="12"/>
  <c r="L19" i="12"/>
  <c r="T43" i="12"/>
  <c r="L43" i="12"/>
  <c r="T48" i="12"/>
  <c r="L48" i="12"/>
  <c r="T61" i="12"/>
  <c r="L61" i="12"/>
  <c r="T77" i="12"/>
  <c r="L77" i="12"/>
  <c r="T85" i="12"/>
  <c r="L85" i="12"/>
  <c r="T93" i="12"/>
  <c r="L93" i="12"/>
  <c r="T98" i="12"/>
  <c r="L98" i="12"/>
  <c r="T111" i="12"/>
  <c r="L111" i="12"/>
  <c r="T119" i="12"/>
  <c r="L119" i="12"/>
  <c r="T127" i="12"/>
  <c r="L127" i="12"/>
  <c r="T135" i="12"/>
  <c r="L135" i="12"/>
  <c r="T143" i="12"/>
  <c r="L143" i="12"/>
  <c r="T151" i="12"/>
  <c r="L151" i="12"/>
  <c r="T159" i="12"/>
  <c r="L159" i="12"/>
  <c r="T167" i="12"/>
  <c r="L167" i="12"/>
  <c r="T175" i="12"/>
  <c r="L175" i="12"/>
  <c r="T183" i="12"/>
  <c r="L183" i="12"/>
  <c r="T191" i="12"/>
  <c r="L191" i="12"/>
  <c r="T199" i="12"/>
  <c r="L199" i="12"/>
  <c r="T207" i="12"/>
  <c r="L207" i="12"/>
  <c r="T215" i="12"/>
  <c r="L215" i="12"/>
  <c r="T218" i="12"/>
  <c r="L218" i="12"/>
  <c r="T229" i="12"/>
  <c r="L229" i="12"/>
  <c r="T237" i="12"/>
  <c r="L237" i="12"/>
  <c r="T245" i="12"/>
  <c r="L245" i="12"/>
  <c r="T251" i="12"/>
  <c r="L251" i="12"/>
  <c r="T259" i="12"/>
  <c r="L259" i="12"/>
  <c r="T267" i="12"/>
  <c r="L267" i="12"/>
  <c r="T275" i="12"/>
  <c r="L275" i="12"/>
  <c r="T283" i="12"/>
  <c r="L283" i="12"/>
  <c r="T291" i="12"/>
  <c r="L291" i="12"/>
  <c r="T299" i="12"/>
  <c r="L299" i="12"/>
  <c r="T307" i="12"/>
  <c r="L307" i="12"/>
  <c r="T315" i="12"/>
  <c r="L315" i="12"/>
  <c r="T323" i="12"/>
  <c r="L323" i="12"/>
  <c r="T329" i="12"/>
  <c r="L329" i="12"/>
  <c r="T337" i="12"/>
  <c r="L337" i="12"/>
  <c r="T345" i="12"/>
  <c r="L345" i="12"/>
  <c r="T353" i="12"/>
  <c r="L353" i="12"/>
  <c r="T359" i="12"/>
  <c r="L359" i="12"/>
  <c r="T367" i="12"/>
  <c r="L367" i="12"/>
  <c r="T375" i="12"/>
  <c r="L375" i="12"/>
  <c r="T383" i="12"/>
  <c r="L383" i="12"/>
  <c r="T391" i="12"/>
  <c r="L391" i="12"/>
  <c r="T399" i="12"/>
  <c r="L399" i="12"/>
  <c r="T407" i="12"/>
  <c r="L407" i="12"/>
  <c r="T415" i="12"/>
  <c r="L415" i="12"/>
  <c r="T423" i="12"/>
  <c r="L423" i="12"/>
  <c r="T431" i="12"/>
  <c r="L431" i="12"/>
  <c r="T439" i="12"/>
  <c r="L439" i="12"/>
  <c r="T447" i="12"/>
  <c r="L447" i="12"/>
  <c r="T455" i="12"/>
  <c r="L455" i="12"/>
  <c r="T466" i="12"/>
  <c r="L466" i="12"/>
  <c r="T474" i="12"/>
  <c r="L474" i="12"/>
  <c r="T482" i="12"/>
  <c r="L482" i="12"/>
  <c r="T490" i="12"/>
  <c r="L490" i="12"/>
  <c r="T498" i="12"/>
  <c r="L498" i="12"/>
  <c r="T506" i="12"/>
  <c r="L506" i="12"/>
  <c r="T514" i="12"/>
  <c r="L514" i="12"/>
  <c r="T522" i="12"/>
  <c r="L522" i="12"/>
  <c r="T530" i="12"/>
  <c r="L530" i="12"/>
  <c r="T538" i="12"/>
  <c r="L538" i="12"/>
  <c r="T546" i="12"/>
  <c r="L546" i="12"/>
  <c r="T554" i="12"/>
  <c r="L554" i="12"/>
  <c r="T562" i="12"/>
  <c r="L562" i="12"/>
  <c r="T570" i="12"/>
  <c r="L570" i="12"/>
  <c r="T577" i="12"/>
  <c r="L577" i="12"/>
  <c r="T586" i="12"/>
  <c r="L586" i="12"/>
  <c r="T596" i="12"/>
  <c r="L596" i="12"/>
  <c r="T604" i="12"/>
  <c r="L604" i="12"/>
  <c r="T612" i="12"/>
  <c r="L612" i="12"/>
  <c r="T620" i="12"/>
  <c r="L620" i="12"/>
  <c r="T626" i="12"/>
  <c r="L626" i="12"/>
  <c r="T634" i="12"/>
  <c r="L634" i="12"/>
  <c r="T642" i="12"/>
  <c r="L642" i="12"/>
  <c r="T650" i="12"/>
  <c r="L650" i="12"/>
  <c r="T656" i="12"/>
  <c r="L656" i="12"/>
  <c r="T670" i="12"/>
  <c r="L670" i="12"/>
  <c r="T678" i="12"/>
  <c r="L678" i="12"/>
  <c r="T686" i="12"/>
  <c r="L686" i="12"/>
  <c r="T695" i="12"/>
  <c r="L695" i="12"/>
  <c r="T704" i="12"/>
  <c r="L704" i="12"/>
  <c r="T714" i="12"/>
  <c r="L714" i="12"/>
  <c r="T724" i="12"/>
  <c r="L724" i="12"/>
  <c r="T734" i="12"/>
  <c r="L734" i="12"/>
  <c r="T742" i="12"/>
  <c r="L742" i="12"/>
  <c r="T754" i="12"/>
  <c r="L754" i="12"/>
  <c r="T762" i="12"/>
  <c r="L762" i="12"/>
  <c r="T771" i="12"/>
  <c r="L771" i="12"/>
  <c r="T775" i="12"/>
  <c r="L775" i="12"/>
  <c r="T780" i="12"/>
  <c r="L780" i="12"/>
  <c r="T790" i="12"/>
  <c r="L790" i="12"/>
  <c r="L798" i="12"/>
  <c r="T806" i="12"/>
  <c r="L806" i="12"/>
  <c r="T814" i="12"/>
  <c r="L814" i="12"/>
  <c r="T822" i="12"/>
  <c r="L822" i="12"/>
  <c r="T833" i="12"/>
  <c r="L833" i="12"/>
  <c r="T841" i="12"/>
  <c r="L841" i="12"/>
  <c r="T849" i="12"/>
  <c r="L849" i="12"/>
  <c r="T861" i="12"/>
  <c r="L861" i="12"/>
  <c r="T94" i="12"/>
  <c r="L94" i="12"/>
  <c r="T147" i="12"/>
  <c r="L147" i="12"/>
  <c r="T195" i="12"/>
  <c r="L195" i="12"/>
  <c r="T222" i="12"/>
  <c r="L222" i="12"/>
  <c r="T279" i="12"/>
  <c r="L279" i="12"/>
  <c r="T341" i="12"/>
  <c r="L341" i="12"/>
  <c r="T387" i="12"/>
  <c r="L387" i="12"/>
  <c r="T470" i="12"/>
  <c r="L470" i="12"/>
  <c r="T829" i="12"/>
  <c r="L829" i="12"/>
  <c r="T9" i="12"/>
  <c r="L9" i="12"/>
  <c r="T27" i="12"/>
  <c r="L27" i="12"/>
  <c r="T35" i="12"/>
  <c r="L35" i="12"/>
  <c r="T69" i="12"/>
  <c r="L69" i="12"/>
  <c r="T10" i="12"/>
  <c r="L10" i="12"/>
  <c r="T28" i="12"/>
  <c r="L28" i="12"/>
  <c r="T36" i="12"/>
  <c r="L36" i="12"/>
  <c r="T49" i="12"/>
  <c r="L49" i="12"/>
  <c r="T70" i="12"/>
  <c r="L70" i="12"/>
  <c r="T78" i="12"/>
  <c r="L78" i="12"/>
  <c r="T86" i="12"/>
  <c r="L86" i="12"/>
  <c r="T99" i="12"/>
  <c r="L99" i="12"/>
  <c r="T112" i="12"/>
  <c r="L112" i="12"/>
  <c r="T120" i="12"/>
  <c r="L120" i="12"/>
  <c r="T128" i="12"/>
  <c r="L128" i="12"/>
  <c r="T136" i="12"/>
  <c r="L136" i="12"/>
  <c r="T144" i="12"/>
  <c r="L144" i="12"/>
  <c r="T152" i="12"/>
  <c r="L152" i="12"/>
  <c r="T160" i="12"/>
  <c r="L160" i="12"/>
  <c r="T168" i="12"/>
  <c r="L168" i="12"/>
  <c r="T176" i="12"/>
  <c r="L176" i="12"/>
  <c r="T184" i="12"/>
  <c r="L184" i="12"/>
  <c r="T192" i="12"/>
  <c r="L192" i="12"/>
  <c r="T200" i="12"/>
  <c r="L200" i="12"/>
  <c r="T208" i="12"/>
  <c r="L208" i="12"/>
  <c r="T216" i="12"/>
  <c r="L216" i="12"/>
  <c r="T219" i="12"/>
  <c r="L219" i="12"/>
  <c r="T230" i="12"/>
  <c r="L230" i="12"/>
  <c r="T238" i="12"/>
  <c r="L238" i="12"/>
  <c r="T246" i="12"/>
  <c r="L246" i="12"/>
  <c r="T252" i="12"/>
  <c r="L252" i="12"/>
  <c r="T260" i="12"/>
  <c r="L260" i="12"/>
  <c r="T268" i="12"/>
  <c r="L268" i="12"/>
  <c r="T276" i="12"/>
  <c r="L276" i="12"/>
  <c r="T284" i="12"/>
  <c r="L284" i="12"/>
  <c r="T292" i="12"/>
  <c r="L292" i="12"/>
  <c r="T300" i="12"/>
  <c r="L300" i="12"/>
  <c r="T308" i="12"/>
  <c r="L308" i="12"/>
  <c r="T316" i="12"/>
  <c r="L316" i="12"/>
  <c r="T324" i="12"/>
  <c r="L324" i="12"/>
  <c r="T330" i="12"/>
  <c r="L330" i="12"/>
  <c r="T338" i="12"/>
  <c r="L338" i="12"/>
  <c r="T346" i="12"/>
  <c r="L346" i="12"/>
  <c r="T354" i="12"/>
  <c r="L354" i="12"/>
  <c r="T360" i="12"/>
  <c r="L360" i="12"/>
  <c r="T368" i="12"/>
  <c r="L368" i="12"/>
  <c r="T376" i="12"/>
  <c r="L376" i="12"/>
  <c r="T384" i="12"/>
  <c r="L384" i="12"/>
  <c r="T392" i="12"/>
  <c r="L392" i="12"/>
  <c r="T400" i="12"/>
  <c r="L400" i="12"/>
  <c r="T408" i="12"/>
  <c r="L408" i="12"/>
  <c r="T416" i="12"/>
  <c r="L416" i="12"/>
  <c r="T424" i="12"/>
  <c r="L424" i="12"/>
  <c r="T432" i="12"/>
  <c r="L432" i="12"/>
  <c r="T440" i="12"/>
  <c r="L440" i="12"/>
  <c r="T448" i="12"/>
  <c r="L448" i="12"/>
  <c r="T456" i="12"/>
  <c r="L456" i="12"/>
  <c r="T467" i="12"/>
  <c r="L467" i="12"/>
  <c r="T475" i="12"/>
  <c r="L475" i="12"/>
  <c r="T483" i="12"/>
  <c r="L483" i="12"/>
  <c r="T491" i="12"/>
  <c r="L491" i="12"/>
  <c r="T499" i="12"/>
  <c r="L499" i="12"/>
  <c r="T507" i="12"/>
  <c r="L507" i="12"/>
  <c r="T515" i="12"/>
  <c r="L515" i="12"/>
  <c r="T523" i="12"/>
  <c r="L523" i="12"/>
  <c r="T531" i="12"/>
  <c r="L531" i="12"/>
  <c r="T539" i="12"/>
  <c r="L539" i="12"/>
  <c r="T547" i="12"/>
  <c r="L547" i="12"/>
  <c r="T555" i="12"/>
  <c r="L555" i="12"/>
  <c r="T563" i="12"/>
  <c r="L563" i="12"/>
  <c r="T571" i="12"/>
  <c r="L571" i="12"/>
  <c r="T578" i="12"/>
  <c r="L578" i="12"/>
  <c r="T587" i="12"/>
  <c r="L587" i="12"/>
  <c r="T597" i="12"/>
  <c r="L597" i="12"/>
  <c r="T605" i="12"/>
  <c r="L605" i="12"/>
  <c r="T613" i="12"/>
  <c r="L613" i="12"/>
  <c r="T621" i="12"/>
  <c r="L621" i="12"/>
  <c r="T627" i="12"/>
  <c r="L627" i="12"/>
  <c r="T635" i="12"/>
  <c r="L635" i="12"/>
  <c r="T643" i="12"/>
  <c r="L643" i="12"/>
  <c r="T651" i="12"/>
  <c r="L651" i="12"/>
  <c r="T657" i="12"/>
  <c r="L657" i="12"/>
  <c r="T671" i="12"/>
  <c r="L671" i="12"/>
  <c r="T679" i="12"/>
  <c r="L679" i="12"/>
  <c r="T687" i="12"/>
  <c r="L687" i="12"/>
  <c r="T696" i="12"/>
  <c r="L696" i="12"/>
  <c r="T705" i="12"/>
  <c r="L705" i="12"/>
  <c r="T715" i="12"/>
  <c r="L715" i="12"/>
  <c r="T725" i="12"/>
  <c r="L725" i="12"/>
  <c r="T735" i="12"/>
  <c r="L735" i="12"/>
  <c r="T743" i="12"/>
  <c r="L743" i="12"/>
  <c r="T755" i="12"/>
  <c r="L755" i="12"/>
  <c r="T763" i="12"/>
  <c r="L763" i="12"/>
  <c r="T781" i="12"/>
  <c r="L781" i="12"/>
  <c r="T791" i="12"/>
  <c r="L791" i="12"/>
  <c r="L799" i="12"/>
  <c r="T807" i="12"/>
  <c r="L807" i="12"/>
  <c r="T815" i="12"/>
  <c r="L815" i="12"/>
  <c r="T823" i="12"/>
  <c r="L823" i="12"/>
  <c r="T834" i="12"/>
  <c r="L834" i="12"/>
  <c r="T842" i="12"/>
  <c r="L842" i="12"/>
  <c r="T850" i="12"/>
  <c r="L850" i="12"/>
  <c r="T39" i="12"/>
  <c r="L39" i="12"/>
  <c r="T73" i="12"/>
  <c r="L73" i="12"/>
  <c r="T115" i="12"/>
  <c r="L115" i="12"/>
  <c r="T163" i="12"/>
  <c r="L163" i="12"/>
  <c r="T271" i="12"/>
  <c r="L271" i="12"/>
  <c r="T319" i="12"/>
  <c r="L319" i="12"/>
  <c r="T355" i="12"/>
  <c r="L355" i="12"/>
  <c r="T379" i="12"/>
  <c r="L379" i="12"/>
  <c r="T395" i="12"/>
  <c r="L395" i="12"/>
  <c r="T427" i="12"/>
  <c r="L427" i="12"/>
  <c r="T462" i="12"/>
  <c r="L462" i="12"/>
  <c r="T478" i="12"/>
  <c r="L478" i="12"/>
  <c r="T486" i="12"/>
  <c r="L486" i="12"/>
  <c r="T494" i="12"/>
  <c r="L494" i="12"/>
  <c r="T510" i="12"/>
  <c r="L510" i="12"/>
  <c r="T526" i="12"/>
  <c r="L526" i="12"/>
  <c r="T550" i="12"/>
  <c r="L550" i="12"/>
  <c r="T566" i="12"/>
  <c r="L566" i="12"/>
  <c r="T581" i="12"/>
  <c r="L581" i="12"/>
  <c r="T600" i="12"/>
  <c r="L600" i="12"/>
  <c r="T638" i="12"/>
  <c r="L638" i="12"/>
  <c r="T660" i="12"/>
  <c r="L660" i="12"/>
  <c r="T666" i="12"/>
  <c r="L666" i="12"/>
  <c r="T674" i="12"/>
  <c r="L674" i="12"/>
  <c r="T690" i="12"/>
  <c r="L690" i="12"/>
  <c r="T700" i="12"/>
  <c r="L700" i="12"/>
  <c r="T709" i="12"/>
  <c r="L709" i="12"/>
  <c r="T730" i="12"/>
  <c r="L730" i="12"/>
  <c r="T738" i="12"/>
  <c r="L738" i="12"/>
  <c r="T766" i="12"/>
  <c r="L766" i="12"/>
  <c r="T776" i="12"/>
  <c r="L776" i="12"/>
  <c r="T802" i="12"/>
  <c r="L802" i="12"/>
  <c r="T810" i="12"/>
  <c r="L810" i="12"/>
  <c r="T818" i="12"/>
  <c r="L818" i="12"/>
  <c r="T21" i="12"/>
  <c r="L21" i="12"/>
  <c r="T37" i="12"/>
  <c r="L37" i="12"/>
  <c r="T50" i="12"/>
  <c r="L50" i="12"/>
  <c r="T55" i="12"/>
  <c r="L55" i="12"/>
  <c r="T63" i="12"/>
  <c r="L63" i="12"/>
  <c r="T71" i="12"/>
  <c r="L71" i="12"/>
  <c r="T79" i="12"/>
  <c r="L79" i="12"/>
  <c r="T100" i="12"/>
  <c r="L100" i="12"/>
  <c r="T105" i="12"/>
  <c r="L105" i="12"/>
  <c r="T113" i="12"/>
  <c r="L113" i="12"/>
  <c r="T121" i="12"/>
  <c r="L121" i="12"/>
  <c r="T129" i="12"/>
  <c r="L129" i="12"/>
  <c r="T137" i="12"/>
  <c r="L137" i="12"/>
  <c r="T145" i="12"/>
  <c r="L145" i="12"/>
  <c r="T153" i="12"/>
  <c r="L153" i="12"/>
  <c r="T161" i="12"/>
  <c r="L161" i="12"/>
  <c r="T169" i="12"/>
  <c r="L169" i="12"/>
  <c r="T177" i="12"/>
  <c r="L177" i="12"/>
  <c r="T185" i="12"/>
  <c r="L185" i="12"/>
  <c r="T193" i="12"/>
  <c r="L193" i="12"/>
  <c r="T201" i="12"/>
  <c r="L201" i="12"/>
  <c r="T209" i="12"/>
  <c r="L209" i="12"/>
  <c r="T217" i="12"/>
  <c r="L217" i="12"/>
  <c r="T220" i="12"/>
  <c r="L220" i="12"/>
  <c r="T223" i="12"/>
  <c r="L223" i="12"/>
  <c r="T231" i="12"/>
  <c r="L231" i="12"/>
  <c r="T239" i="12"/>
  <c r="L239" i="12"/>
  <c r="T247" i="12"/>
  <c r="L247" i="12"/>
  <c r="T253" i="12"/>
  <c r="L253" i="12"/>
  <c r="T261" i="12"/>
  <c r="L261" i="12"/>
  <c r="T269" i="12"/>
  <c r="L269" i="12"/>
  <c r="T277" i="12"/>
  <c r="L277" i="12"/>
  <c r="T285" i="12"/>
  <c r="L285" i="12"/>
  <c r="T293" i="12"/>
  <c r="L293" i="12"/>
  <c r="T301" i="12"/>
  <c r="L301" i="12"/>
  <c r="T309" i="12"/>
  <c r="L309" i="12"/>
  <c r="T317" i="12"/>
  <c r="L317" i="12"/>
  <c r="T325" i="12"/>
  <c r="L325" i="12"/>
  <c r="T331" i="12"/>
  <c r="L331" i="12"/>
  <c r="T339" i="12"/>
  <c r="L339" i="12"/>
  <c r="T347" i="12"/>
  <c r="L347" i="12"/>
  <c r="T361" i="12"/>
  <c r="L361" i="12"/>
  <c r="T369" i="12"/>
  <c r="L369" i="12"/>
  <c r="T377" i="12"/>
  <c r="L377" i="12"/>
  <c r="T385" i="12"/>
  <c r="L385" i="12"/>
  <c r="T393" i="12"/>
  <c r="L393" i="12"/>
  <c r="T401" i="12"/>
  <c r="L401" i="12"/>
  <c r="T409" i="12"/>
  <c r="L409" i="12"/>
  <c r="T417" i="12"/>
  <c r="L417" i="12"/>
  <c r="T425" i="12"/>
  <c r="L425" i="12"/>
  <c r="T433" i="12"/>
  <c r="L433" i="12"/>
  <c r="T441" i="12"/>
  <c r="L441" i="12"/>
  <c r="T449" i="12"/>
  <c r="L449" i="12"/>
  <c r="T457" i="12"/>
  <c r="L457" i="12"/>
  <c r="T468" i="12"/>
  <c r="L468" i="12"/>
  <c r="T476" i="12"/>
  <c r="L476" i="12"/>
  <c r="T484" i="12"/>
  <c r="L484" i="12"/>
  <c r="T492" i="12"/>
  <c r="L492" i="12"/>
  <c r="T500" i="12"/>
  <c r="L500" i="12"/>
  <c r="T508" i="12"/>
  <c r="L508" i="12"/>
  <c r="T516" i="12"/>
  <c r="L516" i="12"/>
  <c r="T524" i="12"/>
  <c r="L524" i="12"/>
  <c r="T532" i="12"/>
  <c r="L532" i="12"/>
  <c r="T540" i="12"/>
  <c r="L540" i="12"/>
  <c r="T548" i="12"/>
  <c r="L548" i="12"/>
  <c r="T556" i="12"/>
  <c r="L556" i="12"/>
  <c r="T564" i="12"/>
  <c r="L564" i="12"/>
  <c r="T572" i="12"/>
  <c r="L572" i="12"/>
  <c r="T579" i="12"/>
  <c r="L579" i="12"/>
  <c r="T588" i="12"/>
  <c r="L588" i="12"/>
  <c r="T598" i="12"/>
  <c r="L598" i="12"/>
  <c r="T606" i="12"/>
  <c r="L606" i="12"/>
  <c r="T614" i="12"/>
  <c r="L614" i="12"/>
  <c r="T622" i="12"/>
  <c r="L622" i="12"/>
  <c r="T628" i="12"/>
  <c r="L628" i="12"/>
  <c r="T636" i="12"/>
  <c r="L636" i="12"/>
  <c r="T644" i="12"/>
  <c r="L644" i="12"/>
  <c r="T652" i="12"/>
  <c r="L652" i="12"/>
  <c r="T658" i="12"/>
  <c r="L658" i="12"/>
  <c r="T664" i="12"/>
  <c r="L664" i="12"/>
  <c r="T672" i="12"/>
  <c r="L672" i="12"/>
  <c r="T680" i="12"/>
  <c r="L680" i="12"/>
  <c r="T688" i="12"/>
  <c r="L688" i="12"/>
  <c r="T697" i="12"/>
  <c r="L697" i="12"/>
  <c r="T707" i="12"/>
  <c r="L707" i="12"/>
  <c r="T716" i="12"/>
  <c r="L716" i="12"/>
  <c r="T726" i="12"/>
  <c r="L726" i="12"/>
  <c r="T728" i="12"/>
  <c r="L728" i="12"/>
  <c r="T736" i="12"/>
  <c r="L736" i="12"/>
  <c r="T744" i="12"/>
  <c r="L744" i="12"/>
  <c r="T746" i="12"/>
  <c r="L746" i="12"/>
  <c r="T756" i="12"/>
  <c r="L756" i="12"/>
  <c r="T764" i="12"/>
  <c r="L764" i="12"/>
  <c r="T782" i="12"/>
  <c r="L782" i="12"/>
  <c r="T792" i="12"/>
  <c r="L792" i="12"/>
  <c r="L800" i="12"/>
  <c r="T808" i="12"/>
  <c r="L808" i="12"/>
  <c r="T816" i="12"/>
  <c r="L816" i="12"/>
  <c r="T827" i="12"/>
  <c r="L827" i="12"/>
  <c r="T835" i="12"/>
  <c r="L835" i="12"/>
  <c r="T843" i="12"/>
  <c r="L843" i="12"/>
  <c r="T851" i="12"/>
  <c r="L851" i="12"/>
  <c r="T20" i="12"/>
  <c r="T62" i="12"/>
  <c r="I8" i="12"/>
  <c r="I12" i="12"/>
  <c r="I16" i="12"/>
  <c r="I591" i="12"/>
  <c r="I693" i="12"/>
  <c r="I699" i="12"/>
  <c r="I710" i="12"/>
  <c r="I692" i="12"/>
  <c r="I703" i="12"/>
  <c r="I706" i="12"/>
  <c r="I768" i="12"/>
  <c r="I772" i="12"/>
  <c r="I785" i="12"/>
  <c r="U45" i="12" l="1"/>
  <c r="X44" i="12"/>
  <c r="V45" i="12"/>
  <c r="Y44" i="12"/>
  <c r="W44" i="12"/>
  <c r="T12" i="12"/>
  <c r="L12" i="12"/>
  <c r="T692" i="12"/>
  <c r="L692" i="12"/>
  <c r="T8" i="12"/>
  <c r="L8" i="12"/>
  <c r="T785" i="12"/>
  <c r="L785" i="12"/>
  <c r="T710" i="12"/>
  <c r="L710" i="12"/>
  <c r="T772" i="12"/>
  <c r="L772" i="12"/>
  <c r="T699" i="12"/>
  <c r="L699" i="12"/>
  <c r="T768" i="12"/>
  <c r="L768" i="12"/>
  <c r="T693" i="12"/>
  <c r="L693" i="12"/>
  <c r="T706" i="12"/>
  <c r="L706" i="12"/>
  <c r="T591" i="12"/>
  <c r="L591" i="12"/>
  <c r="T703" i="12"/>
  <c r="L703" i="12"/>
  <c r="T16" i="12"/>
  <c r="L16" i="12"/>
  <c r="V46" i="12" l="1"/>
  <c r="Y45" i="12"/>
  <c r="W45" i="12"/>
  <c r="U46" i="12"/>
  <c r="X45" i="12"/>
  <c r="U47" i="12" l="1"/>
  <c r="X46" i="12"/>
  <c r="V47" i="12"/>
  <c r="Y46" i="12"/>
  <c r="W46" i="12"/>
  <c r="J1017" i="8"/>
  <c r="M1017" i="8" s="1"/>
  <c r="J1019" i="8"/>
  <c r="M1019" i="8" s="1"/>
  <c r="J1020" i="8"/>
  <c r="M1020" i="8" s="1"/>
  <c r="J1021" i="8"/>
  <c r="M1021" i="8" s="1"/>
  <c r="J1023" i="8"/>
  <c r="M1023" i="8" s="1"/>
  <c r="J1024" i="8"/>
  <c r="M1024" i="8" s="1"/>
  <c r="J1025" i="8"/>
  <c r="M1025" i="8" s="1"/>
  <c r="J1026" i="8"/>
  <c r="M1026" i="8" s="1"/>
  <c r="J1027" i="8"/>
  <c r="M1027" i="8" s="1"/>
  <c r="J1028" i="8"/>
  <c r="M1028" i="8" s="1"/>
  <c r="J1029" i="8"/>
  <c r="M1029" i="8" s="1"/>
  <c r="J1030" i="8"/>
  <c r="M1030" i="8" s="1"/>
  <c r="J1031" i="8"/>
  <c r="M1031" i="8" s="1"/>
  <c r="J1032" i="8"/>
  <c r="M1032" i="8" s="1"/>
  <c r="J1033" i="8"/>
  <c r="M1033" i="8" s="1"/>
  <c r="J1034" i="8"/>
  <c r="M1034" i="8" s="1"/>
  <c r="J1035" i="8"/>
  <c r="M1035" i="8" s="1"/>
  <c r="J1036" i="8"/>
  <c r="M1036" i="8" s="1"/>
  <c r="J1037" i="8"/>
  <c r="M1037" i="8" s="1"/>
  <c r="J1038" i="8"/>
  <c r="M1038" i="8" s="1"/>
  <c r="J1039" i="8"/>
  <c r="M1039" i="8" s="1"/>
  <c r="J1014" i="8"/>
  <c r="M1014" i="8" s="1"/>
  <c r="J169" i="8"/>
  <c r="M169" i="8" s="1"/>
  <c r="J170" i="8"/>
  <c r="M170" i="8" s="1"/>
  <c r="J171" i="8"/>
  <c r="M171" i="8" s="1"/>
  <c r="J172" i="8"/>
  <c r="M172" i="8" s="1"/>
  <c r="J173" i="8"/>
  <c r="M173" i="8" s="1"/>
  <c r="J174" i="8"/>
  <c r="M174" i="8" s="1"/>
  <c r="J175" i="8"/>
  <c r="M175" i="8" s="1"/>
  <c r="J177" i="8"/>
  <c r="M177" i="8" s="1"/>
  <c r="J178" i="8"/>
  <c r="M178" i="8" s="1"/>
  <c r="J183" i="8"/>
  <c r="M183" i="8" s="1"/>
  <c r="J184" i="8"/>
  <c r="M184" i="8" s="1"/>
  <c r="J185" i="8"/>
  <c r="M185" i="8" s="1"/>
  <c r="J186" i="8"/>
  <c r="M186" i="8" s="1"/>
  <c r="J188" i="8"/>
  <c r="M188" i="8" s="1"/>
  <c r="J189" i="8"/>
  <c r="M189" i="8" s="1"/>
  <c r="J190" i="8"/>
  <c r="M190" i="8" s="1"/>
  <c r="J191" i="8"/>
  <c r="M191" i="8" s="1"/>
  <c r="J192" i="8"/>
  <c r="M192" i="8" s="1"/>
  <c r="J193" i="8"/>
  <c r="M193" i="8" s="1"/>
  <c r="J194" i="8"/>
  <c r="M194" i="8" s="1"/>
  <c r="J195" i="8"/>
  <c r="M195" i="8" s="1"/>
  <c r="J196" i="8"/>
  <c r="M196" i="8" s="1"/>
  <c r="J197" i="8"/>
  <c r="M197" i="8" s="1"/>
  <c r="J198" i="8"/>
  <c r="M198" i="8" s="1"/>
  <c r="J199" i="8"/>
  <c r="M199" i="8" s="1"/>
  <c r="J200" i="8"/>
  <c r="M200" i="8" s="1"/>
  <c r="J201" i="8"/>
  <c r="M201" i="8" s="1"/>
  <c r="J203" i="8"/>
  <c r="M203" i="8" s="1"/>
  <c r="J204" i="8"/>
  <c r="M204" i="8" s="1"/>
  <c r="J205" i="8"/>
  <c r="M205" i="8" s="1"/>
  <c r="J206" i="8"/>
  <c r="M206" i="8" s="1"/>
  <c r="J208" i="8"/>
  <c r="M208" i="8" s="1"/>
  <c r="J209" i="8"/>
  <c r="M209" i="8" s="1"/>
  <c r="J210" i="8"/>
  <c r="M210" i="8" s="1"/>
  <c r="J211" i="8"/>
  <c r="M211" i="8" s="1"/>
  <c r="J213" i="8"/>
  <c r="M213" i="8" s="1"/>
  <c r="J214" i="8"/>
  <c r="M214" i="8" s="1"/>
  <c r="J215" i="8"/>
  <c r="M215" i="8" s="1"/>
  <c r="J216" i="8"/>
  <c r="M216" i="8" s="1"/>
  <c r="J217" i="8"/>
  <c r="M217" i="8" s="1"/>
  <c r="J218" i="8"/>
  <c r="M218" i="8" s="1"/>
  <c r="J219" i="8"/>
  <c r="M219" i="8" s="1"/>
  <c r="J220" i="8"/>
  <c r="M220" i="8" s="1"/>
  <c r="J221" i="8"/>
  <c r="M221" i="8" s="1"/>
  <c r="J222" i="8"/>
  <c r="M222" i="8" s="1"/>
  <c r="J223" i="8"/>
  <c r="M223" i="8" s="1"/>
  <c r="J224" i="8"/>
  <c r="M224" i="8" s="1"/>
  <c r="J225" i="8"/>
  <c r="M225" i="8" s="1"/>
  <c r="J243" i="8"/>
  <c r="M243" i="8" s="1"/>
  <c r="J244" i="8"/>
  <c r="M244" i="8" s="1"/>
  <c r="J245" i="8"/>
  <c r="M245" i="8" s="1"/>
  <c r="J246" i="8"/>
  <c r="M246" i="8" s="1"/>
  <c r="J247" i="8"/>
  <c r="M247" i="8" s="1"/>
  <c r="J248" i="8"/>
  <c r="M248" i="8" s="1"/>
  <c r="J249" i="8"/>
  <c r="M249" i="8" s="1"/>
  <c r="J250" i="8"/>
  <c r="M250" i="8" s="1"/>
  <c r="J251" i="8"/>
  <c r="M251" i="8" s="1"/>
  <c r="J328" i="8"/>
  <c r="M328" i="8" s="1"/>
  <c r="J329" i="8"/>
  <c r="M329" i="8" s="1"/>
  <c r="J330" i="8"/>
  <c r="M330" i="8" s="1"/>
  <c r="J331" i="8"/>
  <c r="M331" i="8" s="1"/>
  <c r="J332" i="8"/>
  <c r="M332" i="8" s="1"/>
  <c r="J333" i="8"/>
  <c r="M333" i="8" s="1"/>
  <c r="J334" i="8"/>
  <c r="M334" i="8" s="1"/>
  <c r="J336" i="8"/>
  <c r="M336" i="8" s="1"/>
  <c r="J337" i="8"/>
  <c r="M337" i="8" s="1"/>
  <c r="J338" i="8"/>
  <c r="M338" i="8" s="1"/>
  <c r="J339" i="8"/>
  <c r="M339" i="8" s="1"/>
  <c r="J340" i="8"/>
  <c r="M340" i="8" s="1"/>
  <c r="J341" i="8"/>
  <c r="M341" i="8" s="1"/>
  <c r="J342" i="8"/>
  <c r="M342" i="8" s="1"/>
  <c r="J343" i="8"/>
  <c r="M343" i="8" s="1"/>
  <c r="J344" i="8"/>
  <c r="M344" i="8" s="1"/>
  <c r="J345" i="8"/>
  <c r="M345" i="8" s="1"/>
  <c r="J346" i="8"/>
  <c r="M346" i="8" s="1"/>
  <c r="J347" i="8"/>
  <c r="M347" i="8" s="1"/>
  <c r="J348" i="8"/>
  <c r="M348" i="8" s="1"/>
  <c r="J349" i="8"/>
  <c r="M349" i="8" s="1"/>
  <c r="J350" i="8"/>
  <c r="M350" i="8" s="1"/>
  <c r="J351" i="8"/>
  <c r="M351" i="8" s="1"/>
  <c r="J352" i="8"/>
  <c r="M352" i="8" s="1"/>
  <c r="J353" i="8"/>
  <c r="M353" i="8" s="1"/>
  <c r="J375" i="8"/>
  <c r="M375" i="8" s="1"/>
  <c r="J376" i="8"/>
  <c r="M376" i="8" s="1"/>
  <c r="J377" i="8"/>
  <c r="M377" i="8" s="1"/>
  <c r="J378" i="8"/>
  <c r="M378" i="8" s="1"/>
  <c r="J379" i="8"/>
  <c r="M379" i="8" s="1"/>
  <c r="J380" i="8"/>
  <c r="M380" i="8" s="1"/>
  <c r="J381" i="8"/>
  <c r="M381" i="8" s="1"/>
  <c r="J382" i="8"/>
  <c r="M382" i="8" s="1"/>
  <c r="J383" i="8"/>
  <c r="M383" i="8" s="1"/>
  <c r="J384" i="8"/>
  <c r="M384" i="8" s="1"/>
  <c r="J385" i="8"/>
  <c r="M385" i="8" s="1"/>
  <c r="J392" i="8"/>
  <c r="M392" i="8" s="1"/>
  <c r="J393" i="8"/>
  <c r="M393" i="8" s="1"/>
  <c r="J394" i="8"/>
  <c r="M394" i="8" s="1"/>
  <c r="J395" i="8"/>
  <c r="M395" i="8" s="1"/>
  <c r="J396" i="8"/>
  <c r="M396" i="8" s="1"/>
  <c r="J397" i="8"/>
  <c r="M397" i="8" s="1"/>
  <c r="J398" i="8"/>
  <c r="M398" i="8" s="1"/>
  <c r="J399" i="8"/>
  <c r="M399" i="8" s="1"/>
  <c r="J400" i="8"/>
  <c r="M400" i="8" s="1"/>
  <c r="J401" i="8"/>
  <c r="M401" i="8" s="1"/>
  <c r="J402" i="8"/>
  <c r="M402" i="8" s="1"/>
  <c r="J403" i="8"/>
  <c r="M403" i="8" s="1"/>
  <c r="J404" i="8"/>
  <c r="M404" i="8" s="1"/>
  <c r="J405" i="8"/>
  <c r="M405" i="8" s="1"/>
  <c r="J407" i="8"/>
  <c r="M407" i="8" s="1"/>
  <c r="J408" i="8"/>
  <c r="M408" i="8" s="1"/>
  <c r="J409" i="8"/>
  <c r="M409" i="8" s="1"/>
  <c r="J410" i="8"/>
  <c r="M410" i="8" s="1"/>
  <c r="J411" i="8"/>
  <c r="M411" i="8" s="1"/>
  <c r="J412" i="8"/>
  <c r="M412" i="8" s="1"/>
  <c r="J413" i="8"/>
  <c r="M413" i="8" s="1"/>
  <c r="J414" i="8"/>
  <c r="M414" i="8" s="1"/>
  <c r="J415" i="8"/>
  <c r="M415" i="8" s="1"/>
  <c r="J416" i="8"/>
  <c r="M416" i="8" s="1"/>
  <c r="J417" i="8"/>
  <c r="M417" i="8" s="1"/>
  <c r="J418" i="8"/>
  <c r="M418" i="8" s="1"/>
  <c r="J419" i="8"/>
  <c r="M419" i="8" s="1"/>
  <c r="J420" i="8"/>
  <c r="M420" i="8" s="1"/>
  <c r="J421" i="8"/>
  <c r="M421" i="8" s="1"/>
  <c r="J422" i="8"/>
  <c r="M422" i="8" s="1"/>
  <c r="J423" i="8"/>
  <c r="M423" i="8" s="1"/>
  <c r="J424" i="8"/>
  <c r="M424" i="8" s="1"/>
  <c r="J425" i="8"/>
  <c r="M425" i="8" s="1"/>
  <c r="J426" i="8"/>
  <c r="M426" i="8" s="1"/>
  <c r="J427" i="8"/>
  <c r="M427" i="8" s="1"/>
  <c r="J428" i="8"/>
  <c r="M428" i="8" s="1"/>
  <c r="J429" i="8"/>
  <c r="M429" i="8" s="1"/>
  <c r="J430" i="8"/>
  <c r="M430" i="8" s="1"/>
  <c r="J431" i="8"/>
  <c r="M431" i="8" s="1"/>
  <c r="J432" i="8"/>
  <c r="M432" i="8" s="1"/>
  <c r="J433" i="8"/>
  <c r="M433" i="8" s="1"/>
  <c r="J434" i="8"/>
  <c r="M434" i="8" s="1"/>
  <c r="J435" i="8"/>
  <c r="M435" i="8" s="1"/>
  <c r="J436" i="8"/>
  <c r="M436" i="8" s="1"/>
  <c r="J437" i="8"/>
  <c r="M437" i="8" s="1"/>
  <c r="J438" i="8"/>
  <c r="M438" i="8" s="1"/>
  <c r="J439" i="8"/>
  <c r="M439" i="8" s="1"/>
  <c r="J442" i="8"/>
  <c r="M442" i="8" s="1"/>
  <c r="J443" i="8"/>
  <c r="M443" i="8" s="1"/>
  <c r="J444" i="8"/>
  <c r="M444" i="8" s="1"/>
  <c r="J445" i="8"/>
  <c r="M445" i="8" s="1"/>
  <c r="J446" i="8"/>
  <c r="M446" i="8" s="1"/>
  <c r="J447" i="8"/>
  <c r="M447" i="8" s="1"/>
  <c r="J448" i="8"/>
  <c r="M448" i="8" s="1"/>
  <c r="J449" i="8"/>
  <c r="M449" i="8" s="1"/>
  <c r="J450" i="8"/>
  <c r="M450" i="8" s="1"/>
  <c r="J451" i="8"/>
  <c r="M451" i="8" s="1"/>
  <c r="J452" i="8"/>
  <c r="M452" i="8" s="1"/>
  <c r="J453" i="8"/>
  <c r="M453" i="8" s="1"/>
  <c r="J454" i="8"/>
  <c r="M454" i="8" s="1"/>
  <c r="J455" i="8"/>
  <c r="M455" i="8" s="1"/>
  <c r="J456" i="8"/>
  <c r="M456" i="8" s="1"/>
  <c r="J457" i="8"/>
  <c r="M457" i="8" s="1"/>
  <c r="J458" i="8"/>
  <c r="M458" i="8" s="1"/>
  <c r="J459" i="8"/>
  <c r="M459" i="8" s="1"/>
  <c r="J460" i="8"/>
  <c r="M460" i="8" s="1"/>
  <c r="J462" i="8"/>
  <c r="M462" i="8" s="1"/>
  <c r="J464" i="8"/>
  <c r="M464" i="8" s="1"/>
  <c r="J465" i="8"/>
  <c r="M465" i="8" s="1"/>
  <c r="J466" i="8"/>
  <c r="M466" i="8" s="1"/>
  <c r="J688" i="8"/>
  <c r="M688" i="8" s="1"/>
  <c r="J689" i="8"/>
  <c r="M689" i="8" s="1"/>
  <c r="J691" i="8"/>
  <c r="M691" i="8" s="1"/>
  <c r="J692" i="8"/>
  <c r="M692" i="8" s="1"/>
  <c r="J693" i="8"/>
  <c r="M693" i="8" s="1"/>
  <c r="J694" i="8"/>
  <c r="M694" i="8" s="1"/>
  <c r="J695" i="8"/>
  <c r="M695" i="8" s="1"/>
  <c r="J696" i="8"/>
  <c r="M696" i="8" s="1"/>
  <c r="J697" i="8"/>
  <c r="M697" i="8" s="1"/>
  <c r="J698" i="8"/>
  <c r="M698" i="8" s="1"/>
  <c r="J699" i="8"/>
  <c r="M699" i="8" s="1"/>
  <c r="J700" i="8"/>
  <c r="M700" i="8" s="1"/>
  <c r="J701" i="8"/>
  <c r="M701" i="8" s="1"/>
  <c r="J702" i="8"/>
  <c r="M702" i="8" s="1"/>
  <c r="J703" i="8"/>
  <c r="M703" i="8" s="1"/>
  <c r="J704" i="8"/>
  <c r="M704" i="8" s="1"/>
  <c r="J705" i="8"/>
  <c r="M705" i="8" s="1"/>
  <c r="J706" i="8"/>
  <c r="M706" i="8" s="1"/>
  <c r="J707" i="8"/>
  <c r="M707" i="8" s="1"/>
  <c r="J708" i="8"/>
  <c r="M708" i="8" s="1"/>
  <c r="J709" i="8"/>
  <c r="M709" i="8" s="1"/>
  <c r="J710" i="8"/>
  <c r="M710" i="8" s="1"/>
  <c r="J711" i="8"/>
  <c r="M711" i="8" s="1"/>
  <c r="J712" i="8"/>
  <c r="M712" i="8" s="1"/>
  <c r="J717" i="8"/>
  <c r="M717" i="8" s="1"/>
  <c r="J719" i="8"/>
  <c r="M719" i="8" s="1"/>
  <c r="J720" i="8"/>
  <c r="M720" i="8" s="1"/>
  <c r="J721" i="8"/>
  <c r="M721" i="8" s="1"/>
  <c r="J722" i="8"/>
  <c r="M722" i="8" s="1"/>
  <c r="J723" i="8"/>
  <c r="M723" i="8" s="1"/>
  <c r="J724" i="8"/>
  <c r="M724" i="8" s="1"/>
  <c r="J725" i="8"/>
  <c r="M725" i="8" s="1"/>
  <c r="J726" i="8"/>
  <c r="M726" i="8" s="1"/>
  <c r="J727" i="8"/>
  <c r="M727" i="8" s="1"/>
  <c r="J728" i="8"/>
  <c r="M728" i="8" s="1"/>
  <c r="J729" i="8"/>
  <c r="M729" i="8" s="1"/>
  <c r="J730" i="8"/>
  <c r="M730" i="8" s="1"/>
  <c r="J731" i="8"/>
  <c r="M731" i="8" s="1"/>
  <c r="J732" i="8"/>
  <c r="M732" i="8" s="1"/>
  <c r="J733" i="8"/>
  <c r="M733" i="8" s="1"/>
  <c r="J734" i="8"/>
  <c r="M734" i="8" s="1"/>
  <c r="J735" i="8"/>
  <c r="M735" i="8" s="1"/>
  <c r="J736" i="8"/>
  <c r="M736" i="8" s="1"/>
  <c r="J737" i="8"/>
  <c r="M737" i="8" s="1"/>
  <c r="J738" i="8"/>
  <c r="M738" i="8" s="1"/>
  <c r="J739" i="8"/>
  <c r="M739" i="8" s="1"/>
  <c r="J740" i="8"/>
  <c r="M740" i="8" s="1"/>
  <c r="J741" i="8"/>
  <c r="M741" i="8" s="1"/>
  <c r="J744" i="8"/>
  <c r="M744" i="8" s="1"/>
  <c r="J745" i="8"/>
  <c r="M745" i="8" s="1"/>
  <c r="J746" i="8"/>
  <c r="M746" i="8" s="1"/>
  <c r="J747" i="8"/>
  <c r="M747" i="8" s="1"/>
  <c r="J748" i="8"/>
  <c r="M748" i="8" s="1"/>
  <c r="J749" i="8"/>
  <c r="M749" i="8" s="1"/>
  <c r="J750" i="8"/>
  <c r="M750" i="8" s="1"/>
  <c r="J751" i="8"/>
  <c r="M751" i="8" s="1"/>
  <c r="J752" i="8"/>
  <c r="M752" i="8" s="1"/>
  <c r="J753" i="8"/>
  <c r="M753" i="8" s="1"/>
  <c r="J754" i="8"/>
  <c r="M754" i="8" s="1"/>
  <c r="J755" i="8"/>
  <c r="M755" i="8" s="1"/>
  <c r="J756" i="8"/>
  <c r="M756" i="8" s="1"/>
  <c r="J757" i="8"/>
  <c r="M757" i="8" s="1"/>
  <c r="J758" i="8"/>
  <c r="M758" i="8" s="1"/>
  <c r="J759" i="8"/>
  <c r="M759" i="8" s="1"/>
  <c r="J760" i="8"/>
  <c r="M760" i="8" s="1"/>
  <c r="J761" i="8"/>
  <c r="M761" i="8" s="1"/>
  <c r="J762" i="8"/>
  <c r="M762" i="8" s="1"/>
  <c r="J763" i="8"/>
  <c r="M763" i="8" s="1"/>
  <c r="J764" i="8"/>
  <c r="M764" i="8" s="1"/>
  <c r="J765" i="8"/>
  <c r="M765" i="8" s="1"/>
  <c r="J766" i="8"/>
  <c r="M766" i="8" s="1"/>
  <c r="J767" i="8"/>
  <c r="M767" i="8" s="1"/>
  <c r="J768" i="8"/>
  <c r="M768" i="8" s="1"/>
  <c r="J769" i="8"/>
  <c r="M769" i="8" s="1"/>
  <c r="J770" i="8"/>
  <c r="M770" i="8" s="1"/>
  <c r="J771" i="8"/>
  <c r="M771" i="8" s="1"/>
  <c r="J772" i="8"/>
  <c r="M772" i="8" s="1"/>
  <c r="J773" i="8"/>
  <c r="M773" i="8" s="1"/>
  <c r="J774" i="8"/>
  <c r="M774" i="8" s="1"/>
  <c r="J775" i="8"/>
  <c r="M775" i="8" s="1"/>
  <c r="J776" i="8"/>
  <c r="M776" i="8" s="1"/>
  <c r="J777" i="8"/>
  <c r="M777" i="8" s="1"/>
  <c r="J778" i="8"/>
  <c r="M778" i="8" s="1"/>
  <c r="J779" i="8"/>
  <c r="M779" i="8" s="1"/>
  <c r="J780" i="8"/>
  <c r="M780" i="8" s="1"/>
  <c r="J784" i="8"/>
  <c r="M784" i="8" s="1"/>
  <c r="J785" i="8"/>
  <c r="M785" i="8" s="1"/>
  <c r="J786" i="8"/>
  <c r="M786" i="8" s="1"/>
  <c r="J798" i="8"/>
  <c r="M798" i="8" s="1"/>
  <c r="J799" i="8"/>
  <c r="M799" i="8" s="1"/>
  <c r="J810" i="8"/>
  <c r="M810" i="8" s="1"/>
  <c r="J840" i="8"/>
  <c r="M840" i="8" s="1"/>
  <c r="J841" i="8"/>
  <c r="M841" i="8" s="1"/>
  <c r="J842" i="8"/>
  <c r="M842" i="8" s="1"/>
  <c r="J843" i="8"/>
  <c r="M843" i="8" s="1"/>
  <c r="J844" i="8"/>
  <c r="M844" i="8" s="1"/>
  <c r="J845" i="8"/>
  <c r="M845" i="8" s="1"/>
  <c r="J846" i="8"/>
  <c r="M846" i="8" s="1"/>
  <c r="J847" i="8"/>
  <c r="M847" i="8" s="1"/>
  <c r="J848" i="8"/>
  <c r="M848" i="8" s="1"/>
  <c r="J849" i="8"/>
  <c r="M849" i="8" s="1"/>
  <c r="J850" i="8"/>
  <c r="M850" i="8" s="1"/>
  <c r="J851" i="8"/>
  <c r="M851" i="8" s="1"/>
  <c r="J852" i="8"/>
  <c r="M852" i="8" s="1"/>
  <c r="J866" i="8"/>
  <c r="M866" i="8" s="1"/>
  <c r="J1011" i="8"/>
  <c r="M1011" i="8" s="1"/>
  <c r="J167" i="8"/>
  <c r="M167" i="8" s="1"/>
  <c r="J114" i="8"/>
  <c r="M114" i="8" s="1"/>
  <c r="J115" i="8"/>
  <c r="M115" i="8" s="1"/>
  <c r="J116" i="8"/>
  <c r="M116" i="8" s="1"/>
  <c r="J117" i="8"/>
  <c r="M117" i="8" s="1"/>
  <c r="J118" i="8"/>
  <c r="M118" i="8" s="1"/>
  <c r="J119" i="8"/>
  <c r="M119" i="8" s="1"/>
  <c r="J120" i="8"/>
  <c r="M120" i="8" s="1"/>
  <c r="J121" i="8"/>
  <c r="M121" i="8" s="1"/>
  <c r="J122" i="8"/>
  <c r="M122" i="8" s="1"/>
  <c r="J123" i="8"/>
  <c r="M123" i="8" s="1"/>
  <c r="J124" i="8"/>
  <c r="M124" i="8" s="1"/>
  <c r="J125" i="8"/>
  <c r="M125" i="8" s="1"/>
  <c r="J126" i="8"/>
  <c r="M126" i="8" s="1"/>
  <c r="J127" i="8"/>
  <c r="M127" i="8" s="1"/>
  <c r="J128" i="8"/>
  <c r="M128" i="8" s="1"/>
  <c r="J129" i="8"/>
  <c r="M129" i="8" s="1"/>
  <c r="J130" i="8"/>
  <c r="M130" i="8" s="1"/>
  <c r="J131" i="8"/>
  <c r="M131" i="8" s="1"/>
  <c r="J132" i="8"/>
  <c r="M132" i="8" s="1"/>
  <c r="J113" i="8"/>
  <c r="M113" i="8" s="1"/>
  <c r="J13" i="8"/>
  <c r="M13" i="8" s="1"/>
  <c r="J14" i="8"/>
  <c r="M14" i="8" s="1"/>
  <c r="J20" i="8"/>
  <c r="M20" i="8" s="1"/>
  <c r="J21" i="8"/>
  <c r="M21" i="8" s="1"/>
  <c r="J23" i="8"/>
  <c r="M23" i="8" s="1"/>
  <c r="J24" i="8"/>
  <c r="M24" i="8" s="1"/>
  <c r="J92" i="8"/>
  <c r="M92" i="8" s="1"/>
  <c r="J93" i="8"/>
  <c r="M93" i="8" s="1"/>
  <c r="J94" i="8"/>
  <c r="M94" i="8" s="1"/>
  <c r="J95" i="8"/>
  <c r="M95" i="8" s="1"/>
  <c r="J96" i="8"/>
  <c r="M96" i="8" s="1"/>
  <c r="J97" i="8"/>
  <c r="M97" i="8" s="1"/>
  <c r="J98" i="8"/>
  <c r="M98" i="8" s="1"/>
  <c r="J99" i="8"/>
  <c r="M99" i="8" s="1"/>
  <c r="J100" i="8"/>
  <c r="M100" i="8" s="1"/>
  <c r="J101" i="8"/>
  <c r="M101" i="8" s="1"/>
  <c r="J102" i="8"/>
  <c r="M102" i="8" s="1"/>
  <c r="J103" i="8"/>
  <c r="M103" i="8" s="1"/>
  <c r="J104" i="8"/>
  <c r="M104" i="8" s="1"/>
  <c r="J105" i="8"/>
  <c r="M105" i="8" s="1"/>
  <c r="J106" i="8"/>
  <c r="M106" i="8" s="1"/>
  <c r="J107" i="8"/>
  <c r="M107" i="8" s="1"/>
  <c r="J108" i="8"/>
  <c r="M108" i="8" s="1"/>
  <c r="J109" i="8"/>
  <c r="M109" i="8" s="1"/>
  <c r="J110" i="8"/>
  <c r="M110" i="8" s="1"/>
  <c r="J111" i="8"/>
  <c r="M111" i="8" s="1"/>
  <c r="V48" i="12" l="1"/>
  <c r="Y47" i="12"/>
  <c r="W47" i="12"/>
  <c r="U48" i="12"/>
  <c r="X47" i="12"/>
  <c r="U49" i="12" l="1"/>
  <c r="X48" i="12"/>
  <c r="V49" i="12"/>
  <c r="Y48" i="12"/>
  <c r="W48" i="12"/>
  <c r="V50" i="12" l="1"/>
  <c r="Y49" i="12"/>
  <c r="W49" i="12"/>
  <c r="U50" i="12"/>
  <c r="X49" i="12"/>
  <c r="U51" i="12" l="1"/>
  <c r="X50" i="12"/>
  <c r="V51" i="12"/>
  <c r="Y50" i="12"/>
  <c r="W50" i="12"/>
  <c r="V52" i="12" l="1"/>
  <c r="Y51" i="12"/>
  <c r="W51" i="12"/>
  <c r="U52" i="12"/>
  <c r="X51" i="12"/>
  <c r="U53" i="12" l="1"/>
  <c r="X52" i="12"/>
  <c r="V53" i="12"/>
  <c r="Y52" i="12"/>
  <c r="W52" i="12"/>
  <c r="V54" i="12" l="1"/>
  <c r="Y53" i="12"/>
  <c r="W53" i="12"/>
  <c r="U54" i="12"/>
  <c r="X53" i="12"/>
  <c r="X54" i="12" l="1"/>
  <c r="U55" i="12"/>
  <c r="Y54" i="12"/>
  <c r="W54" i="12"/>
  <c r="V55" i="12"/>
  <c r="U56" i="12" l="1"/>
  <c r="X55" i="12"/>
  <c r="V56" i="12"/>
  <c r="Y55" i="12"/>
  <c r="W55" i="12"/>
  <c r="V57" i="12" l="1"/>
  <c r="Y56" i="12"/>
  <c r="W56" i="12"/>
  <c r="U57" i="12"/>
  <c r="X56" i="12"/>
  <c r="U58" i="12" l="1"/>
  <c r="X57" i="12"/>
  <c r="V58" i="12"/>
  <c r="Y57" i="12"/>
  <c r="W57" i="12"/>
  <c r="V59" i="12" l="1"/>
  <c r="Y58" i="12"/>
  <c r="W58" i="12"/>
  <c r="U59" i="12"/>
  <c r="X58" i="12"/>
  <c r="U60" i="12" l="1"/>
  <c r="X59" i="12"/>
  <c r="V60" i="12"/>
  <c r="Y59" i="12"/>
  <c r="W59" i="12"/>
  <c r="V61" i="12" l="1"/>
  <c r="Y60" i="12"/>
  <c r="W60" i="12"/>
  <c r="U61" i="12"/>
  <c r="X60" i="12"/>
  <c r="U62" i="12" l="1"/>
  <c r="X61" i="12"/>
  <c r="V62" i="12"/>
  <c r="Y61" i="12"/>
  <c r="W61" i="12"/>
  <c r="V63" i="12" l="1"/>
  <c r="Y62" i="12"/>
  <c r="W62" i="12"/>
  <c r="U63" i="12"/>
  <c r="X62" i="12"/>
  <c r="U64" i="12" l="1"/>
  <c r="X63" i="12"/>
  <c r="V64" i="12"/>
  <c r="Y63" i="12"/>
  <c r="W63" i="12"/>
  <c r="V65" i="12" l="1"/>
  <c r="Y64" i="12"/>
  <c r="W64" i="12"/>
  <c r="U65" i="12"/>
  <c r="X64" i="12"/>
  <c r="U66" i="12" l="1"/>
  <c r="X65" i="12"/>
  <c r="V66" i="12"/>
  <c r="Y65" i="12"/>
  <c r="W65" i="12"/>
  <c r="V67" i="12" l="1"/>
  <c r="Y66" i="12"/>
  <c r="W66" i="12"/>
  <c r="U67" i="12"/>
  <c r="X66" i="12"/>
  <c r="U68" i="12" l="1"/>
  <c r="X67" i="12"/>
  <c r="V68" i="12"/>
  <c r="Y67" i="12"/>
  <c r="W67" i="12"/>
  <c r="V69" i="12" l="1"/>
  <c r="Y68" i="12"/>
  <c r="W68" i="12"/>
  <c r="U69" i="12"/>
  <c r="X68" i="12"/>
  <c r="U70" i="12" l="1"/>
  <c r="X69" i="12"/>
  <c r="V70" i="12"/>
  <c r="Y69" i="12"/>
  <c r="W69" i="12"/>
  <c r="V71" i="12" l="1"/>
  <c r="Y70" i="12"/>
  <c r="W70" i="12"/>
  <c r="U71" i="12"/>
  <c r="X70" i="12"/>
  <c r="U72" i="12" l="1"/>
  <c r="X71" i="12"/>
  <c r="V72" i="12"/>
  <c r="Y71" i="12"/>
  <c r="W71" i="12"/>
  <c r="V73" i="12" l="1"/>
  <c r="Y72" i="12"/>
  <c r="W72" i="12"/>
  <c r="U73" i="12"/>
  <c r="X72" i="12"/>
  <c r="U74" i="12" l="1"/>
  <c r="X73" i="12"/>
  <c r="V74" i="12"/>
  <c r="Y73" i="12"/>
  <c r="W73" i="12"/>
  <c r="V75" i="12" l="1"/>
  <c r="Y74" i="12"/>
  <c r="W74" i="12"/>
  <c r="U75" i="12"/>
  <c r="X74" i="12"/>
  <c r="U76" i="12" l="1"/>
  <c r="X75" i="12"/>
  <c r="V76" i="12"/>
  <c r="Y75" i="12"/>
  <c r="W75" i="12"/>
  <c r="V77" i="12" l="1"/>
  <c r="Y76" i="12"/>
  <c r="W76" i="12"/>
  <c r="U77" i="12"/>
  <c r="X76" i="12"/>
  <c r="U78" i="12" l="1"/>
  <c r="X77" i="12"/>
  <c r="V78" i="12"/>
  <c r="Y77" i="12"/>
  <c r="W77" i="12"/>
  <c r="V79" i="12" l="1"/>
  <c r="Y78" i="12"/>
  <c r="W78" i="12"/>
  <c r="U79" i="12"/>
  <c r="X78" i="12"/>
  <c r="U80" i="12" l="1"/>
  <c r="X79" i="12"/>
  <c r="V80" i="12"/>
  <c r="Y79" i="12"/>
  <c r="W79" i="12"/>
  <c r="V81" i="12" l="1"/>
  <c r="Y80" i="12"/>
  <c r="W80" i="12"/>
  <c r="U81" i="12"/>
  <c r="X80" i="12"/>
  <c r="U82" i="12" l="1"/>
  <c r="X81" i="12"/>
  <c r="V82" i="12"/>
  <c r="Y81" i="12"/>
  <c r="W81" i="12"/>
  <c r="V83" i="12" l="1"/>
  <c r="Y82" i="12"/>
  <c r="W82" i="12"/>
  <c r="U83" i="12"/>
  <c r="X82" i="12"/>
  <c r="U84" i="12" l="1"/>
  <c r="X83" i="12"/>
  <c r="V84" i="12"/>
  <c r="Y83" i="12"/>
  <c r="W83" i="12"/>
  <c r="V85" i="12" l="1"/>
  <c r="Y84" i="12"/>
  <c r="W84" i="12"/>
  <c r="U85" i="12"/>
  <c r="X84" i="12"/>
  <c r="U86" i="12" l="1"/>
  <c r="X85" i="12"/>
  <c r="V86" i="12"/>
  <c r="Y85" i="12"/>
  <c r="W85" i="12"/>
  <c r="V87" i="12" l="1"/>
  <c r="Y86" i="12"/>
  <c r="W86" i="12"/>
  <c r="U87" i="12"/>
  <c r="X86" i="12"/>
  <c r="U88" i="12" l="1"/>
  <c r="X87" i="12"/>
  <c r="V88" i="12"/>
  <c r="Y87" i="12"/>
  <c r="W87" i="12"/>
  <c r="V89" i="12" l="1"/>
  <c r="Y88" i="12"/>
  <c r="W88" i="12"/>
  <c r="U89" i="12"/>
  <c r="X88" i="12"/>
  <c r="U90" i="12" l="1"/>
  <c r="X89" i="12"/>
  <c r="V90" i="12"/>
  <c r="Y89" i="12"/>
  <c r="W89" i="12"/>
  <c r="V91" i="12" l="1"/>
  <c r="Y90" i="12"/>
  <c r="W90" i="12"/>
  <c r="U91" i="12"/>
  <c r="X90" i="12"/>
  <c r="U92" i="12" l="1"/>
  <c r="X91" i="12"/>
  <c r="V92" i="12"/>
  <c r="Y91" i="12"/>
  <c r="W91" i="12"/>
  <c r="V93" i="12" l="1"/>
  <c r="Y92" i="12"/>
  <c r="W92" i="12"/>
  <c r="U93" i="12"/>
  <c r="X92" i="12"/>
  <c r="X93" i="12" l="1"/>
  <c r="U94" i="12"/>
  <c r="Y93" i="12"/>
  <c r="W93" i="12"/>
  <c r="V94" i="12"/>
  <c r="U95" i="12" l="1"/>
  <c r="X94" i="12"/>
  <c r="V95" i="12"/>
  <c r="Y94" i="12"/>
  <c r="W94" i="12"/>
  <c r="V96" i="12" l="1"/>
  <c r="Y95" i="12"/>
  <c r="W95" i="12"/>
  <c r="U96" i="12"/>
  <c r="X95" i="12"/>
  <c r="U97" i="12" l="1"/>
  <c r="X96" i="12"/>
  <c r="V97" i="12"/>
  <c r="Y96" i="12"/>
  <c r="W96" i="12"/>
  <c r="V98" i="12" l="1"/>
  <c r="Y97" i="12"/>
  <c r="W97" i="12"/>
  <c r="U98" i="12"/>
  <c r="X97" i="12"/>
  <c r="U99" i="12" l="1"/>
  <c r="X98" i="12"/>
  <c r="V99" i="12"/>
  <c r="Y98" i="12"/>
  <c r="W98" i="12"/>
  <c r="V100" i="12" l="1"/>
  <c r="Y99" i="12"/>
  <c r="W99" i="12"/>
  <c r="U100" i="12"/>
  <c r="X99" i="12"/>
  <c r="U101" i="12" l="1"/>
  <c r="X100" i="12"/>
  <c r="V101" i="12"/>
  <c r="Y100" i="12"/>
  <c r="W100" i="12"/>
  <c r="V102" i="12" l="1"/>
  <c r="Y101" i="12"/>
  <c r="W101" i="12"/>
  <c r="U102" i="12"/>
  <c r="X101" i="12"/>
  <c r="U103" i="12" l="1"/>
  <c r="X102" i="12"/>
  <c r="V103" i="12"/>
  <c r="Y102" i="12"/>
  <c r="W102" i="12"/>
  <c r="V104" i="12" l="1"/>
  <c r="Y103" i="12"/>
  <c r="W103" i="12"/>
  <c r="U104" i="12"/>
  <c r="X103" i="12"/>
  <c r="X104" i="12" l="1"/>
  <c r="U105" i="12"/>
  <c r="Y104" i="12"/>
  <c r="W104" i="12"/>
  <c r="V105" i="12"/>
  <c r="U106" i="12" l="1"/>
  <c r="X105" i="12"/>
  <c r="V106" i="12"/>
  <c r="Y105" i="12"/>
  <c r="W105" i="12"/>
  <c r="V107" i="12" l="1"/>
  <c r="Y106" i="12"/>
  <c r="W106" i="12"/>
  <c r="U107" i="12"/>
  <c r="X106" i="12"/>
  <c r="U108" i="12" l="1"/>
  <c r="X107" i="12"/>
  <c r="V108" i="12"/>
  <c r="Y107" i="12"/>
  <c r="W107" i="12"/>
  <c r="V109" i="12" l="1"/>
  <c r="Y108" i="12"/>
  <c r="W108" i="12"/>
  <c r="U109" i="12"/>
  <c r="X108" i="12"/>
  <c r="U110" i="12" l="1"/>
  <c r="X109" i="12"/>
  <c r="V110" i="12"/>
  <c r="Y109" i="12"/>
  <c r="W109" i="12"/>
  <c r="V111" i="12" l="1"/>
  <c r="Y110" i="12"/>
  <c r="W110" i="12"/>
  <c r="U111" i="12"/>
  <c r="X110" i="12"/>
  <c r="U112" i="12" l="1"/>
  <c r="X111" i="12"/>
  <c r="V112" i="12"/>
  <c r="Y111" i="12"/>
  <c r="W111" i="12"/>
  <c r="V113" i="12" l="1"/>
  <c r="Y112" i="12"/>
  <c r="W112" i="12"/>
  <c r="U113" i="12"/>
  <c r="X112" i="12"/>
  <c r="U114" i="12" l="1"/>
  <c r="X113" i="12"/>
  <c r="V114" i="12"/>
  <c r="Y113" i="12"/>
  <c r="W113" i="12"/>
  <c r="V115" i="12" l="1"/>
  <c r="Y114" i="12"/>
  <c r="W114" i="12"/>
  <c r="U115" i="12"/>
  <c r="X114" i="12"/>
  <c r="U116" i="12" l="1"/>
  <c r="X115" i="12"/>
  <c r="V116" i="12"/>
  <c r="Y115" i="12"/>
  <c r="W115" i="12"/>
  <c r="V117" i="12" l="1"/>
  <c r="Y116" i="12"/>
  <c r="W116" i="12"/>
  <c r="U117" i="12"/>
  <c r="X116" i="12"/>
  <c r="U118" i="12" l="1"/>
  <c r="X117" i="12"/>
  <c r="V118" i="12"/>
  <c r="Y117" i="12"/>
  <c r="W117" i="12"/>
  <c r="V119" i="12" l="1"/>
  <c r="Y118" i="12"/>
  <c r="W118" i="12"/>
  <c r="U119" i="12"/>
  <c r="X118" i="12"/>
  <c r="U120" i="12" l="1"/>
  <c r="X119" i="12"/>
  <c r="V120" i="12"/>
  <c r="Y119" i="12"/>
  <c r="W119" i="12"/>
  <c r="V121" i="12" l="1"/>
  <c r="Y120" i="12"/>
  <c r="W120" i="12"/>
  <c r="U121" i="12"/>
  <c r="X120" i="12"/>
  <c r="U122" i="12" l="1"/>
  <c r="X121" i="12"/>
  <c r="V122" i="12"/>
  <c r="Y121" i="12"/>
  <c r="W121" i="12"/>
  <c r="V123" i="12" l="1"/>
  <c r="Y122" i="12"/>
  <c r="W122" i="12"/>
  <c r="U123" i="12"/>
  <c r="X122" i="12"/>
  <c r="U124" i="12" l="1"/>
  <c r="X123" i="12"/>
  <c r="V124" i="12"/>
  <c r="Y123" i="12"/>
  <c r="W123" i="12"/>
  <c r="V125" i="12" l="1"/>
  <c r="Y124" i="12"/>
  <c r="W124" i="12"/>
  <c r="U125" i="12"/>
  <c r="X124" i="12"/>
  <c r="U126" i="12" l="1"/>
  <c r="X125" i="12"/>
  <c r="V126" i="12"/>
  <c r="Y125" i="12"/>
  <c r="W125" i="12"/>
  <c r="V127" i="12" l="1"/>
  <c r="Y126" i="12"/>
  <c r="W126" i="12"/>
  <c r="U127" i="12"/>
  <c r="X126" i="12"/>
  <c r="U128" i="12" l="1"/>
  <c r="X127" i="12"/>
  <c r="V128" i="12"/>
  <c r="Y127" i="12"/>
  <c r="W127" i="12"/>
  <c r="V129" i="12" l="1"/>
  <c r="Y128" i="12"/>
  <c r="W128" i="12"/>
  <c r="U129" i="12"/>
  <c r="X128" i="12"/>
  <c r="U130" i="12" l="1"/>
  <c r="X129" i="12"/>
  <c r="V130" i="12"/>
  <c r="Y129" i="12"/>
  <c r="W129" i="12"/>
  <c r="V131" i="12" l="1"/>
  <c r="Y130" i="12"/>
  <c r="W130" i="12"/>
  <c r="U131" i="12"/>
  <c r="X130" i="12"/>
  <c r="U132" i="12" l="1"/>
  <c r="X131" i="12"/>
  <c r="V132" i="12"/>
  <c r="Y131" i="12"/>
  <c r="W131" i="12"/>
  <c r="V133" i="12" l="1"/>
  <c r="Y132" i="12"/>
  <c r="W132" i="12"/>
  <c r="U133" i="12"/>
  <c r="X132" i="12"/>
  <c r="U134" i="12" l="1"/>
  <c r="X133" i="12"/>
  <c r="V134" i="12"/>
  <c r="Y133" i="12"/>
  <c r="W133" i="12"/>
  <c r="V135" i="12" l="1"/>
  <c r="Y134" i="12"/>
  <c r="W134" i="12"/>
  <c r="U135" i="12"/>
  <c r="X134" i="12"/>
  <c r="U136" i="12" l="1"/>
  <c r="X135" i="12"/>
  <c r="V136" i="12"/>
  <c r="Y135" i="12"/>
  <c r="W135" i="12"/>
  <c r="V113" i="8"/>
  <c r="V114" i="8" s="1"/>
  <c r="V115" i="8" l="1"/>
  <c r="Y114" i="8"/>
  <c r="Y113" i="8"/>
  <c r="V137" i="12"/>
  <c r="Y136" i="12"/>
  <c r="W136" i="12"/>
  <c r="U137" i="12"/>
  <c r="X136" i="12"/>
  <c r="V116" i="8" l="1"/>
  <c r="Y115" i="8"/>
  <c r="U138" i="12"/>
  <c r="X137" i="12"/>
  <c r="V138" i="12"/>
  <c r="Y137" i="12"/>
  <c r="W137" i="12"/>
  <c r="Y116" i="8" l="1"/>
  <c r="V117" i="8"/>
  <c r="V139" i="12"/>
  <c r="Y138" i="12"/>
  <c r="W138" i="12"/>
  <c r="U139" i="12"/>
  <c r="X138" i="12"/>
  <c r="V118" i="8" l="1"/>
  <c r="Y117" i="8"/>
  <c r="U140" i="12"/>
  <c r="X139" i="12"/>
  <c r="V140" i="12"/>
  <c r="Y139" i="12"/>
  <c r="W139" i="12"/>
  <c r="Y118" i="8" l="1"/>
  <c r="V119" i="8"/>
  <c r="V141" i="12"/>
  <c r="Y140" i="12"/>
  <c r="W140" i="12"/>
  <c r="U141" i="12"/>
  <c r="X140" i="12"/>
  <c r="V120" i="8" l="1"/>
  <c r="Y119" i="8"/>
  <c r="U142" i="12"/>
  <c r="X141" i="12"/>
  <c r="V142" i="12"/>
  <c r="Y141" i="12"/>
  <c r="W141" i="12"/>
  <c r="Y120" i="8" l="1"/>
  <c r="V121" i="8"/>
  <c r="V143" i="12"/>
  <c r="Y142" i="12"/>
  <c r="W142" i="12"/>
  <c r="U143" i="12"/>
  <c r="X142" i="12"/>
  <c r="V122" i="8" l="1"/>
  <c r="Y121" i="8"/>
  <c r="U144" i="12"/>
  <c r="X143" i="12"/>
  <c r="V144" i="12"/>
  <c r="Y143" i="12"/>
  <c r="W143" i="12"/>
  <c r="V123" i="8" l="1"/>
  <c r="Y122" i="8"/>
  <c r="V145" i="12"/>
  <c r="Y144" i="12"/>
  <c r="W144" i="12"/>
  <c r="U145" i="12"/>
  <c r="X144" i="12"/>
  <c r="Y123" i="8" l="1"/>
  <c r="V124" i="8"/>
  <c r="U146" i="12"/>
  <c r="X145" i="12"/>
  <c r="V146" i="12"/>
  <c r="Y145" i="12"/>
  <c r="W145" i="12"/>
  <c r="V125" i="8" l="1"/>
  <c r="Y124" i="8"/>
  <c r="V147" i="12"/>
  <c r="Y146" i="12"/>
  <c r="W146" i="12"/>
  <c r="U147" i="12"/>
  <c r="X146" i="12"/>
  <c r="Y125" i="8" l="1"/>
  <c r="V126" i="8"/>
  <c r="U148" i="12"/>
  <c r="X147" i="12"/>
  <c r="V148" i="12"/>
  <c r="W147" i="12"/>
  <c r="Y147" i="12"/>
  <c r="Y126" i="8" l="1"/>
  <c r="V127" i="8"/>
  <c r="V149" i="12"/>
  <c r="Y148" i="12"/>
  <c r="W148" i="12"/>
  <c r="U149" i="12"/>
  <c r="X148" i="12"/>
  <c r="Y127" i="8" l="1"/>
  <c r="V128" i="8"/>
  <c r="U150" i="12"/>
  <c r="X149" i="12"/>
  <c r="V150" i="12"/>
  <c r="Y149" i="12"/>
  <c r="W149" i="12"/>
  <c r="V129" i="8" l="1"/>
  <c r="Y128" i="8"/>
  <c r="V151" i="12"/>
  <c r="W150" i="12"/>
  <c r="Y150" i="12"/>
  <c r="U151" i="12"/>
  <c r="X150" i="12"/>
  <c r="Y129" i="8" l="1"/>
  <c r="V130" i="8"/>
  <c r="U152" i="12"/>
  <c r="X151" i="12"/>
  <c r="V152" i="12"/>
  <c r="W151" i="12"/>
  <c r="Y151" i="12"/>
  <c r="Y130" i="8" l="1"/>
  <c r="V131" i="8"/>
  <c r="V153" i="12"/>
  <c r="Y152" i="12"/>
  <c r="W152" i="12"/>
  <c r="U153" i="12"/>
  <c r="X152" i="12"/>
  <c r="V132" i="8" l="1"/>
  <c r="Y131" i="8"/>
  <c r="U154" i="12"/>
  <c r="X153" i="12"/>
  <c r="V154" i="12"/>
  <c r="Y153" i="12"/>
  <c r="W153" i="12"/>
  <c r="Y132" i="8" l="1"/>
  <c r="V133" i="8"/>
  <c r="V155" i="12"/>
  <c r="W154" i="12"/>
  <c r="Y154" i="12"/>
  <c r="U155" i="12"/>
  <c r="X154" i="12"/>
  <c r="V134" i="8" l="1"/>
  <c r="Y133" i="8"/>
  <c r="U156" i="12"/>
  <c r="X155" i="12"/>
  <c r="V156" i="12"/>
  <c r="W155" i="12"/>
  <c r="Y155" i="12"/>
  <c r="Y134" i="8" l="1"/>
  <c r="V135" i="8"/>
  <c r="U157" i="12"/>
  <c r="X156" i="12"/>
  <c r="V157" i="12"/>
  <c r="Y156" i="12"/>
  <c r="W156" i="12"/>
  <c r="V136" i="8" l="1"/>
  <c r="Y135" i="8"/>
  <c r="V158" i="12"/>
  <c r="Y157" i="12"/>
  <c r="W157" i="12"/>
  <c r="U158" i="12"/>
  <c r="X157" i="12"/>
  <c r="Y136" i="8" l="1"/>
  <c r="V137" i="8"/>
  <c r="U159" i="12"/>
  <c r="X158" i="12"/>
  <c r="V159" i="12"/>
  <c r="W158" i="12"/>
  <c r="Y158" i="12"/>
  <c r="Y137" i="8" l="1"/>
  <c r="V138" i="8"/>
  <c r="V160" i="12"/>
  <c r="W159" i="12"/>
  <c r="Y159" i="12"/>
  <c r="U160" i="12"/>
  <c r="X159" i="12"/>
  <c r="V139" i="8" l="1"/>
  <c r="Y138" i="8"/>
  <c r="U161" i="12"/>
  <c r="X160" i="12"/>
  <c r="V161" i="12"/>
  <c r="Y160" i="12"/>
  <c r="W160" i="12"/>
  <c r="V140" i="8" l="1"/>
  <c r="Y139" i="8"/>
  <c r="V162" i="12"/>
  <c r="Y161" i="12"/>
  <c r="W161" i="12"/>
  <c r="U162" i="12"/>
  <c r="X161" i="12"/>
  <c r="Y140" i="8" l="1"/>
  <c r="V141" i="8"/>
  <c r="U163" i="12"/>
  <c r="X162" i="12"/>
  <c r="V163" i="12"/>
  <c r="W162" i="12"/>
  <c r="Y162" i="12"/>
  <c r="Y141" i="8" l="1"/>
  <c r="V142" i="8"/>
  <c r="V164" i="12"/>
  <c r="Y163" i="12"/>
  <c r="W163" i="12"/>
  <c r="U164" i="12"/>
  <c r="X163" i="12"/>
  <c r="V143" i="8" l="1"/>
  <c r="Y142" i="8"/>
  <c r="U165" i="12"/>
  <c r="X164" i="12"/>
  <c r="V165" i="12"/>
  <c r="Y164" i="12"/>
  <c r="W164" i="12"/>
  <c r="Y143" i="8" l="1"/>
  <c r="V144" i="8"/>
  <c r="V166" i="12"/>
  <c r="Y165" i="12"/>
  <c r="W165" i="12"/>
  <c r="U166" i="12"/>
  <c r="X165" i="12"/>
  <c r="V145" i="8" l="1"/>
  <c r="Y144" i="8"/>
  <c r="U167" i="12"/>
  <c r="X166" i="12"/>
  <c r="V167" i="12"/>
  <c r="W166" i="12"/>
  <c r="Y166" i="12"/>
  <c r="Y145" i="8" l="1"/>
  <c r="V146" i="8"/>
  <c r="U168" i="12"/>
  <c r="X167" i="12"/>
  <c r="V168" i="12"/>
  <c r="W167" i="12"/>
  <c r="Y167" i="12"/>
  <c r="Y146" i="8" l="1"/>
  <c r="V147" i="8"/>
  <c r="V169" i="12"/>
  <c r="Y168" i="12"/>
  <c r="W168" i="12"/>
  <c r="U169" i="12"/>
  <c r="X168" i="12"/>
  <c r="Y147" i="8" l="1"/>
  <c r="V148" i="8"/>
  <c r="U170" i="12"/>
  <c r="X169" i="12"/>
  <c r="V170" i="12"/>
  <c r="Y169" i="12"/>
  <c r="W169" i="12"/>
  <c r="V149" i="8" l="1"/>
  <c r="Y148" i="8"/>
  <c r="V171" i="12"/>
  <c r="W170" i="12"/>
  <c r="Y170" i="12"/>
  <c r="U171" i="12"/>
  <c r="X170" i="12"/>
  <c r="Y149" i="8" l="1"/>
  <c r="V150" i="8"/>
  <c r="U172" i="12"/>
  <c r="X171" i="12"/>
  <c r="V172" i="12"/>
  <c r="W171" i="12"/>
  <c r="Y171" i="12"/>
  <c r="Y150" i="8" l="1"/>
  <c r="V151" i="8"/>
  <c r="V173" i="12"/>
  <c r="Y172" i="12"/>
  <c r="W172" i="12"/>
  <c r="U173" i="12"/>
  <c r="X172" i="12"/>
  <c r="Y151" i="8" l="1"/>
  <c r="V152" i="8"/>
  <c r="U174" i="12"/>
  <c r="X173" i="12"/>
  <c r="V174" i="12"/>
  <c r="Y173" i="12"/>
  <c r="W173" i="12"/>
  <c r="Y152" i="8" l="1"/>
  <c r="V153" i="8"/>
  <c r="V175" i="12"/>
  <c r="W174" i="12"/>
  <c r="Y174" i="12"/>
  <c r="U175" i="12"/>
  <c r="X174" i="12"/>
  <c r="Y153" i="8" l="1"/>
  <c r="V154" i="8"/>
  <c r="U176" i="12"/>
  <c r="X175" i="12"/>
  <c r="V176" i="12"/>
  <c r="W175" i="12"/>
  <c r="Y175" i="12"/>
  <c r="Y154" i="8" l="1"/>
  <c r="V155" i="8"/>
  <c r="V177" i="12"/>
  <c r="Y176" i="12"/>
  <c r="W176" i="12"/>
  <c r="U177" i="12"/>
  <c r="X176" i="12"/>
  <c r="Y155" i="8" l="1"/>
  <c r="V156" i="8"/>
  <c r="U178" i="12"/>
  <c r="X177" i="12"/>
  <c r="V178" i="12"/>
  <c r="Y177" i="12"/>
  <c r="W177" i="12"/>
  <c r="V157" i="8" l="1"/>
  <c r="Y156" i="8"/>
  <c r="V179" i="12"/>
  <c r="W178" i="12"/>
  <c r="Y178" i="12"/>
  <c r="U179" i="12"/>
  <c r="X178" i="12"/>
  <c r="V158" i="8" l="1"/>
  <c r="Y157" i="8"/>
  <c r="U180" i="12"/>
  <c r="X179" i="12"/>
  <c r="V180" i="12"/>
  <c r="Y179" i="12"/>
  <c r="W179" i="12"/>
  <c r="Y158" i="8" l="1"/>
  <c r="V159" i="8"/>
  <c r="V181" i="12"/>
  <c r="Y180" i="12"/>
  <c r="W180" i="12"/>
  <c r="U181" i="12"/>
  <c r="X180" i="12"/>
  <c r="Y159" i="8" l="1"/>
  <c r="V160" i="8"/>
  <c r="U182" i="12"/>
  <c r="X181" i="12"/>
  <c r="V182" i="12"/>
  <c r="Y181" i="12"/>
  <c r="W181" i="12"/>
  <c r="Y160" i="8" l="1"/>
  <c r="V161" i="8"/>
  <c r="V183" i="12"/>
  <c r="W182" i="12"/>
  <c r="Y182" i="12"/>
  <c r="U183" i="12"/>
  <c r="X182" i="12"/>
  <c r="Y161" i="8" l="1"/>
  <c r="V162" i="8"/>
  <c r="U184" i="12"/>
  <c r="X183" i="12"/>
  <c r="V184" i="12"/>
  <c r="W183" i="12"/>
  <c r="Y183" i="12"/>
  <c r="Y162" i="8" l="1"/>
  <c r="V163" i="8"/>
  <c r="V185" i="12"/>
  <c r="Y184" i="12"/>
  <c r="W184" i="12"/>
  <c r="U185" i="12"/>
  <c r="X184" i="12"/>
  <c r="X166" i="8"/>
  <c r="Z166" i="8"/>
  <c r="V164" i="8" l="1"/>
  <c r="Y163" i="8"/>
  <c r="U186" i="12"/>
  <c r="X185" i="12"/>
  <c r="V186" i="12"/>
  <c r="Y185" i="12"/>
  <c r="W185" i="12"/>
  <c r="Y164" i="8" l="1"/>
  <c r="V165" i="8"/>
  <c r="Y165" i="8" s="1"/>
  <c r="V187" i="12"/>
  <c r="W186" i="12"/>
  <c r="Y186" i="12"/>
  <c r="U187" i="12"/>
  <c r="X186" i="12"/>
  <c r="U188" i="12" l="1"/>
  <c r="X187" i="12"/>
  <c r="V188" i="12"/>
  <c r="W187" i="12"/>
  <c r="Y187" i="12"/>
  <c r="V189" i="12" l="1"/>
  <c r="Y188" i="12"/>
  <c r="W188" i="12"/>
  <c r="U189" i="12"/>
  <c r="X188" i="12"/>
  <c r="Y166" i="8"/>
  <c r="U190" i="12" l="1"/>
  <c r="X189" i="12"/>
  <c r="V190" i="12"/>
  <c r="Y189" i="12"/>
  <c r="W189" i="12"/>
  <c r="V191" i="12" l="1"/>
  <c r="W190" i="12"/>
  <c r="Y190" i="12"/>
  <c r="U191" i="12"/>
  <c r="X190" i="12"/>
  <c r="U192" i="12" l="1"/>
  <c r="X191" i="12"/>
  <c r="V192" i="12"/>
  <c r="W191" i="12"/>
  <c r="Y191" i="12"/>
  <c r="V193" i="12" l="1"/>
  <c r="Y192" i="12"/>
  <c r="W192" i="12"/>
  <c r="U193" i="12"/>
  <c r="X192" i="12"/>
  <c r="U194" i="12" l="1"/>
  <c r="X193" i="12"/>
  <c r="V194" i="12"/>
  <c r="Y193" i="12"/>
  <c r="W193" i="12"/>
  <c r="V195" i="12" l="1"/>
  <c r="W194" i="12"/>
  <c r="Y194" i="12"/>
  <c r="U195" i="12"/>
  <c r="X194" i="12"/>
  <c r="U196" i="12" l="1"/>
  <c r="X195" i="12"/>
  <c r="V196" i="12"/>
  <c r="W195" i="12"/>
  <c r="Y195" i="12"/>
  <c r="V197" i="12" l="1"/>
  <c r="Y196" i="12"/>
  <c r="W196" i="12"/>
  <c r="U197" i="12"/>
  <c r="X196" i="12"/>
  <c r="U198" i="12" l="1"/>
  <c r="X197" i="12"/>
  <c r="V198" i="12"/>
  <c r="Y197" i="12"/>
  <c r="W197" i="12"/>
  <c r="V199" i="12" l="1"/>
  <c r="W198" i="12"/>
  <c r="Y198" i="12"/>
  <c r="U199" i="12"/>
  <c r="X198" i="12"/>
  <c r="U200" i="12" l="1"/>
  <c r="X199" i="12"/>
  <c r="V200" i="12"/>
  <c r="W199" i="12"/>
  <c r="Y199" i="12"/>
  <c r="V201" i="12" l="1"/>
  <c r="Y200" i="12"/>
  <c r="W200" i="12"/>
  <c r="U201" i="12"/>
  <c r="X200" i="12"/>
  <c r="U202" i="12" l="1"/>
  <c r="X201" i="12"/>
  <c r="V202" i="12"/>
  <c r="Y201" i="12"/>
  <c r="W201" i="12"/>
  <c r="V203" i="12" l="1"/>
  <c r="W202" i="12"/>
  <c r="Y202" i="12"/>
  <c r="U203" i="12"/>
  <c r="X202" i="12"/>
  <c r="U204" i="12" l="1"/>
  <c r="X203" i="12"/>
  <c r="V204" i="12"/>
  <c r="W203" i="12"/>
  <c r="Y203" i="12"/>
  <c r="V205" i="12" l="1"/>
  <c r="Y204" i="12"/>
  <c r="W204" i="12"/>
  <c r="U205" i="12"/>
  <c r="X204" i="12"/>
  <c r="U206" i="12" l="1"/>
  <c r="X205" i="12"/>
  <c r="V206" i="12"/>
  <c r="Y205" i="12"/>
  <c r="W205" i="12"/>
  <c r="V207" i="12" l="1"/>
  <c r="W206" i="12"/>
  <c r="Y206" i="12"/>
  <c r="U207" i="12"/>
  <c r="X206" i="12"/>
  <c r="U208" i="12" l="1"/>
  <c r="X207" i="12"/>
  <c r="V208" i="12"/>
  <c r="W207" i="12"/>
  <c r="Y207" i="12"/>
  <c r="V209" i="12" l="1"/>
  <c r="Y208" i="12"/>
  <c r="W208" i="12"/>
  <c r="U209" i="12"/>
  <c r="X208" i="12"/>
  <c r="U210" i="12" l="1"/>
  <c r="X209" i="12"/>
  <c r="V210" i="12"/>
  <c r="Y209" i="12"/>
  <c r="W209" i="12"/>
  <c r="V211" i="12" l="1"/>
  <c r="W210" i="12"/>
  <c r="Y210" i="12"/>
  <c r="U211" i="12"/>
  <c r="X210" i="12"/>
  <c r="U212" i="12" l="1"/>
  <c r="X211" i="12"/>
  <c r="V212" i="12"/>
  <c r="W211" i="12"/>
  <c r="Y211" i="12"/>
  <c r="V213" i="12" l="1"/>
  <c r="Y212" i="12"/>
  <c r="W212" i="12"/>
  <c r="U213" i="12"/>
  <c r="X212" i="12"/>
  <c r="U214" i="12" l="1"/>
  <c r="X213" i="12"/>
  <c r="V214" i="12"/>
  <c r="Y213" i="12"/>
  <c r="W213" i="12"/>
  <c r="V215" i="12" l="1"/>
  <c r="W214" i="12"/>
  <c r="Y214" i="12"/>
  <c r="U215" i="12"/>
  <c r="X214" i="12"/>
  <c r="U216" i="12" l="1"/>
  <c r="X215" i="12"/>
  <c r="V216" i="12"/>
  <c r="W215" i="12"/>
  <c r="Y215" i="12"/>
  <c r="V217" i="12" l="1"/>
  <c r="Y216" i="12"/>
  <c r="W216" i="12"/>
  <c r="U217" i="12"/>
  <c r="X216" i="12"/>
  <c r="X217" i="12" l="1"/>
  <c r="U218" i="12"/>
  <c r="Y217" i="12"/>
  <c r="W217" i="12"/>
  <c r="V218" i="12"/>
  <c r="U219" i="12" l="1"/>
  <c r="X218" i="12"/>
  <c r="V219" i="12"/>
  <c r="W218" i="12"/>
  <c r="Y218" i="12"/>
  <c r="U220" i="12" l="1"/>
  <c r="X219" i="12"/>
  <c r="V220" i="12"/>
  <c r="W219" i="12"/>
  <c r="Y219" i="12"/>
  <c r="V221" i="12" l="1"/>
  <c r="W220" i="12"/>
  <c r="Y220" i="12"/>
  <c r="U221" i="12"/>
  <c r="X220" i="12"/>
  <c r="U222" i="12" l="1"/>
  <c r="X221" i="12"/>
  <c r="V222" i="12"/>
  <c r="Y221" i="12"/>
  <c r="W221" i="12"/>
  <c r="W222" i="12" l="1"/>
  <c r="Y222" i="12"/>
  <c r="V223" i="12"/>
  <c r="X222" i="12"/>
  <c r="U223" i="12"/>
  <c r="V224" i="12" l="1"/>
  <c r="W223" i="12"/>
  <c r="Y223" i="12"/>
  <c r="U224" i="12"/>
  <c r="X223" i="12"/>
  <c r="U225" i="12" l="1"/>
  <c r="X224" i="12"/>
  <c r="V225" i="12"/>
  <c r="W224" i="12"/>
  <c r="Y224" i="12"/>
  <c r="V226" i="12" l="1"/>
  <c r="Y225" i="12"/>
  <c r="W225" i="12"/>
  <c r="U226" i="12"/>
  <c r="X225" i="12"/>
  <c r="U227" i="12" l="1"/>
  <c r="X226" i="12"/>
  <c r="V227" i="12"/>
  <c r="W226" i="12"/>
  <c r="Y226" i="12"/>
  <c r="V228" i="12" l="1"/>
  <c r="Y227" i="12"/>
  <c r="W227" i="12"/>
  <c r="U228" i="12"/>
  <c r="X227" i="12"/>
  <c r="U229" i="12" l="1"/>
  <c r="X228" i="12"/>
  <c r="V229" i="12"/>
  <c r="W228" i="12"/>
  <c r="Y228" i="12"/>
  <c r="V230" i="12" l="1"/>
  <c r="Y229" i="12"/>
  <c r="W229" i="12"/>
  <c r="U230" i="12"/>
  <c r="X229" i="12"/>
  <c r="U231" i="12" l="1"/>
  <c r="X230" i="12"/>
  <c r="V231" i="12"/>
  <c r="W230" i="12"/>
  <c r="Y230" i="12"/>
  <c r="V232" i="12" l="1"/>
  <c r="W231" i="12"/>
  <c r="Y231" i="12"/>
  <c r="U232" i="12"/>
  <c r="X231" i="12"/>
  <c r="U233" i="12" l="1"/>
  <c r="X232" i="12"/>
  <c r="V233" i="12"/>
  <c r="W232" i="12"/>
  <c r="Y232" i="12"/>
  <c r="V234" i="12" l="1"/>
  <c r="Y233" i="12"/>
  <c r="W233" i="12"/>
  <c r="U234" i="12"/>
  <c r="X233" i="12"/>
  <c r="U235" i="12" l="1"/>
  <c r="X234" i="12"/>
  <c r="V235" i="12"/>
  <c r="W234" i="12"/>
  <c r="Y234" i="12"/>
  <c r="V236" i="12" l="1"/>
  <c r="W235" i="12"/>
  <c r="Y235" i="12"/>
  <c r="U236" i="12"/>
  <c r="X235" i="12"/>
  <c r="U237" i="12" l="1"/>
  <c r="X236" i="12"/>
  <c r="V237" i="12"/>
  <c r="W236" i="12"/>
  <c r="Y236" i="12"/>
  <c r="V238" i="12" l="1"/>
  <c r="Y237" i="12"/>
  <c r="W237" i="12"/>
  <c r="U238" i="12"/>
  <c r="X237" i="12"/>
  <c r="U239" i="12" l="1"/>
  <c r="X238" i="12"/>
  <c r="V239" i="12"/>
  <c r="W238" i="12"/>
  <c r="Y238" i="12"/>
  <c r="V240" i="12" l="1"/>
  <c r="W239" i="12"/>
  <c r="Y239" i="12"/>
  <c r="U240" i="12"/>
  <c r="X239" i="12"/>
  <c r="U241" i="12" l="1"/>
  <c r="X240" i="12"/>
  <c r="V241" i="12"/>
  <c r="W240" i="12"/>
  <c r="Y240" i="12"/>
  <c r="V242" i="12" l="1"/>
  <c r="Y241" i="12"/>
  <c r="W241" i="12"/>
  <c r="U242" i="12"/>
  <c r="X241" i="12"/>
  <c r="U243" i="12" l="1"/>
  <c r="X242" i="12"/>
  <c r="V243" i="12"/>
  <c r="W242" i="12"/>
  <c r="Y242" i="12"/>
  <c r="V244" i="12" l="1"/>
  <c r="Y243" i="12"/>
  <c r="W243" i="12"/>
  <c r="U244" i="12"/>
  <c r="X243" i="12"/>
  <c r="U245" i="12" l="1"/>
  <c r="X244" i="12"/>
  <c r="V245" i="12"/>
  <c r="W244" i="12"/>
  <c r="Y244" i="12"/>
  <c r="V246" i="12" l="1"/>
  <c r="Y245" i="12"/>
  <c r="W245" i="12"/>
  <c r="U246" i="12"/>
  <c r="X245" i="12"/>
  <c r="U247" i="12" l="1"/>
  <c r="X246" i="12"/>
  <c r="V247" i="12"/>
  <c r="W246" i="12"/>
  <c r="Y246" i="12"/>
  <c r="V248" i="12" l="1"/>
  <c r="W247" i="12"/>
  <c r="Y247" i="12"/>
  <c r="U248" i="12"/>
  <c r="X247" i="12"/>
  <c r="X248" i="12" l="1"/>
  <c r="U249" i="12"/>
  <c r="W248" i="12"/>
  <c r="Y248" i="12"/>
  <c r="V249" i="12"/>
  <c r="U250" i="12" l="1"/>
  <c r="X249" i="12"/>
  <c r="V250" i="12"/>
  <c r="Y249" i="12"/>
  <c r="W249" i="12"/>
  <c r="V251" i="12" l="1"/>
  <c r="W250" i="12"/>
  <c r="Y250" i="12"/>
  <c r="U251" i="12"/>
  <c r="X250" i="12"/>
  <c r="U252" i="12" l="1"/>
  <c r="X251" i="12"/>
  <c r="V252" i="12"/>
  <c r="W251" i="12"/>
  <c r="Y251" i="12"/>
  <c r="V253" i="12" l="1"/>
  <c r="W252" i="12"/>
  <c r="Y252" i="12"/>
  <c r="U253" i="12"/>
  <c r="X252" i="12"/>
  <c r="U254" i="12" l="1"/>
  <c r="X253" i="12"/>
  <c r="V254" i="12"/>
  <c r="Y253" i="12"/>
  <c r="W253" i="12"/>
  <c r="V255" i="12" l="1"/>
  <c r="W254" i="12"/>
  <c r="Y254" i="12"/>
  <c r="U255" i="12"/>
  <c r="X254" i="12"/>
  <c r="U256" i="12" l="1"/>
  <c r="X255" i="12"/>
  <c r="V256" i="12"/>
  <c r="W255" i="12"/>
  <c r="Y255" i="12"/>
  <c r="V257" i="12" l="1"/>
  <c r="W256" i="12"/>
  <c r="Y256" i="12"/>
  <c r="U257" i="12"/>
  <c r="X256" i="12"/>
  <c r="U258" i="12" l="1"/>
  <c r="X257" i="12"/>
  <c r="V258" i="12"/>
  <c r="W257" i="12"/>
  <c r="Y257" i="12"/>
  <c r="V259" i="12" l="1"/>
  <c r="W258" i="12"/>
  <c r="Y258" i="12"/>
  <c r="U259" i="12"/>
  <c r="X258" i="12"/>
  <c r="U260" i="12" l="1"/>
  <c r="X259" i="12"/>
  <c r="V260" i="12"/>
  <c r="W259" i="12"/>
  <c r="Y259" i="12"/>
  <c r="V261" i="12" l="1"/>
  <c r="W260" i="12"/>
  <c r="Y260" i="12"/>
  <c r="U261" i="12"/>
  <c r="X260" i="12"/>
  <c r="U262" i="12" l="1"/>
  <c r="X261" i="12"/>
  <c r="V262" i="12"/>
  <c r="W261" i="12"/>
  <c r="Y261" i="12"/>
  <c r="V263" i="12" l="1"/>
  <c r="W262" i="12"/>
  <c r="Y262" i="12"/>
  <c r="U263" i="12"/>
  <c r="X262" i="12"/>
  <c r="U264" i="12" l="1"/>
  <c r="X263" i="12"/>
  <c r="V264" i="12"/>
  <c r="W263" i="12"/>
  <c r="Y263" i="12"/>
  <c r="V265" i="12" l="1"/>
  <c r="W264" i="12"/>
  <c r="Y264" i="12"/>
  <c r="U265" i="12"/>
  <c r="X264" i="12"/>
  <c r="U266" i="12" l="1"/>
  <c r="X265" i="12"/>
  <c r="V266" i="12"/>
  <c r="W265" i="12"/>
  <c r="Y265" i="12"/>
  <c r="V267" i="12" l="1"/>
  <c r="W266" i="12"/>
  <c r="Y266" i="12"/>
  <c r="U267" i="12"/>
  <c r="X266" i="12"/>
  <c r="U268" i="12" l="1"/>
  <c r="X267" i="12"/>
  <c r="V268" i="12"/>
  <c r="W267" i="12"/>
  <c r="Y267" i="12"/>
  <c r="V269" i="12" l="1"/>
  <c r="Y268" i="12"/>
  <c r="W268" i="12"/>
  <c r="U269" i="12"/>
  <c r="X268" i="12"/>
  <c r="U270" i="12" l="1"/>
  <c r="X269" i="12"/>
  <c r="V270" i="12"/>
  <c r="W269" i="12"/>
  <c r="Y269" i="12"/>
  <c r="V271" i="12" l="1"/>
  <c r="W270" i="12"/>
  <c r="Y270" i="12"/>
  <c r="U271" i="12"/>
  <c r="X270" i="12"/>
  <c r="U272" i="12" l="1"/>
  <c r="X271" i="12"/>
  <c r="V272" i="12"/>
  <c r="W271" i="12"/>
  <c r="Y271" i="12"/>
  <c r="V273" i="12" l="1"/>
  <c r="W272" i="12"/>
  <c r="Y272" i="12"/>
  <c r="U273" i="12"/>
  <c r="X272" i="12"/>
  <c r="U274" i="12" l="1"/>
  <c r="X273" i="12"/>
  <c r="V274" i="12"/>
  <c r="W273" i="12"/>
  <c r="Y273" i="12"/>
  <c r="V275" i="12" l="1"/>
  <c r="W274" i="12"/>
  <c r="Y274" i="12"/>
  <c r="U275" i="12"/>
  <c r="X274" i="12"/>
  <c r="U276" i="12" l="1"/>
  <c r="X275" i="12"/>
  <c r="V276" i="12"/>
  <c r="W275" i="12"/>
  <c r="Y275" i="12"/>
  <c r="V277" i="12" l="1"/>
  <c r="W276" i="12"/>
  <c r="Y276" i="12"/>
  <c r="U277" i="12"/>
  <c r="X276" i="12"/>
  <c r="U278" i="12" l="1"/>
  <c r="X277" i="12"/>
  <c r="V278" i="12"/>
  <c r="W277" i="12"/>
  <c r="Y277" i="12"/>
  <c r="V279" i="12" l="1"/>
  <c r="W278" i="12"/>
  <c r="Y278" i="12"/>
  <c r="U279" i="12"/>
  <c r="X278" i="12"/>
  <c r="U280" i="12" l="1"/>
  <c r="X279" i="12"/>
  <c r="V280" i="12"/>
  <c r="W279" i="12"/>
  <c r="Y279" i="12"/>
  <c r="V281" i="12" l="1"/>
  <c r="W280" i="12"/>
  <c r="Y280" i="12"/>
  <c r="U281" i="12"/>
  <c r="X280" i="12"/>
  <c r="U282" i="12" l="1"/>
  <c r="X281" i="12"/>
  <c r="V282" i="12"/>
  <c r="W281" i="12"/>
  <c r="Y281" i="12"/>
  <c r="V283" i="12" l="1"/>
  <c r="W282" i="12"/>
  <c r="Y282" i="12"/>
  <c r="U283" i="12"/>
  <c r="X282" i="12"/>
  <c r="U284" i="12" l="1"/>
  <c r="X283" i="12"/>
  <c r="V284" i="12"/>
  <c r="W283" i="12"/>
  <c r="Y283" i="12"/>
  <c r="V285" i="12" l="1"/>
  <c r="W284" i="12"/>
  <c r="Y284" i="12"/>
  <c r="U285" i="12"/>
  <c r="X284" i="12"/>
  <c r="U286" i="12" l="1"/>
  <c r="X285" i="12"/>
  <c r="V286" i="12"/>
  <c r="W285" i="12"/>
  <c r="Y285" i="12"/>
  <c r="V287" i="12" l="1"/>
  <c r="W286" i="12"/>
  <c r="Y286" i="12"/>
  <c r="U287" i="12"/>
  <c r="X286" i="12"/>
  <c r="U288" i="12" l="1"/>
  <c r="X287" i="12"/>
  <c r="V288" i="12"/>
  <c r="W287" i="12"/>
  <c r="Y287" i="12"/>
  <c r="V289" i="12" l="1"/>
  <c r="W288" i="12"/>
  <c r="Y288" i="12"/>
  <c r="U289" i="12"/>
  <c r="X288" i="12"/>
  <c r="U290" i="12" l="1"/>
  <c r="X289" i="12"/>
  <c r="V290" i="12"/>
  <c r="W289" i="12"/>
  <c r="Y289" i="12"/>
  <c r="V291" i="12" l="1"/>
  <c r="W290" i="12"/>
  <c r="Y290" i="12"/>
  <c r="U291" i="12"/>
  <c r="X290" i="12"/>
  <c r="U292" i="12" l="1"/>
  <c r="X291" i="12"/>
  <c r="V292" i="12"/>
  <c r="W291" i="12"/>
  <c r="Y291" i="12"/>
  <c r="V293" i="12" l="1"/>
  <c r="Y292" i="12"/>
  <c r="W292" i="12"/>
  <c r="U293" i="12"/>
  <c r="X292" i="12"/>
  <c r="U294" i="12" l="1"/>
  <c r="X293" i="12"/>
  <c r="V294" i="12"/>
  <c r="W293" i="12"/>
  <c r="Y293" i="12"/>
  <c r="V295" i="12" l="1"/>
  <c r="W294" i="12"/>
  <c r="Y294" i="12"/>
  <c r="U295" i="12"/>
  <c r="X294" i="12"/>
  <c r="U296" i="12" l="1"/>
  <c r="X295" i="12"/>
  <c r="V296" i="12"/>
  <c r="W295" i="12"/>
  <c r="Y295" i="12"/>
  <c r="V297" i="12" l="1"/>
  <c r="W296" i="12"/>
  <c r="Y296" i="12"/>
  <c r="U297" i="12"/>
  <c r="X296" i="12"/>
  <c r="U298" i="12" l="1"/>
  <c r="X297" i="12"/>
  <c r="V298" i="12"/>
  <c r="W297" i="12"/>
  <c r="Y297" i="12"/>
  <c r="V299" i="12" l="1"/>
  <c r="W298" i="12"/>
  <c r="Y298" i="12"/>
  <c r="U299" i="12"/>
  <c r="X298" i="12"/>
  <c r="U300" i="12" l="1"/>
  <c r="X299" i="12"/>
  <c r="V300" i="12"/>
  <c r="W299" i="12"/>
  <c r="Y299" i="12"/>
  <c r="V301" i="12" l="1"/>
  <c r="Y300" i="12"/>
  <c r="W300" i="12"/>
  <c r="U301" i="12"/>
  <c r="X300" i="12"/>
  <c r="U302" i="12" l="1"/>
  <c r="X301" i="12"/>
  <c r="V302" i="12"/>
  <c r="W301" i="12"/>
  <c r="Y301" i="12"/>
  <c r="V303" i="12" l="1"/>
  <c r="W302" i="12"/>
  <c r="Y302" i="12"/>
  <c r="U303" i="12"/>
  <c r="X302" i="12"/>
  <c r="U304" i="12" l="1"/>
  <c r="X303" i="12"/>
  <c r="V304" i="12"/>
  <c r="W303" i="12"/>
  <c r="Y303" i="12"/>
  <c r="V305" i="12" l="1"/>
  <c r="W304" i="12"/>
  <c r="Y304" i="12"/>
  <c r="U305" i="12"/>
  <c r="X304" i="12"/>
  <c r="U306" i="12" l="1"/>
  <c r="X305" i="12"/>
  <c r="V306" i="12"/>
  <c r="W305" i="12"/>
  <c r="Y305" i="12"/>
  <c r="V307" i="12" l="1"/>
  <c r="W306" i="12"/>
  <c r="Y306" i="12"/>
  <c r="U307" i="12"/>
  <c r="X306" i="12"/>
  <c r="U308" i="12" l="1"/>
  <c r="X307" i="12"/>
  <c r="V308" i="12"/>
  <c r="Y307" i="12"/>
  <c r="W307" i="12"/>
  <c r="V309" i="12" l="1"/>
  <c r="W308" i="12"/>
  <c r="Y308" i="12"/>
  <c r="U309" i="12"/>
  <c r="X308" i="12"/>
  <c r="U310" i="12" l="1"/>
  <c r="X309" i="12"/>
  <c r="V310" i="12"/>
  <c r="W309" i="12"/>
  <c r="Y309" i="12"/>
  <c r="V311" i="12" l="1"/>
  <c r="W310" i="12"/>
  <c r="Y310" i="12"/>
  <c r="U311" i="12"/>
  <c r="X310" i="12"/>
  <c r="U312" i="12" l="1"/>
  <c r="X311" i="12"/>
  <c r="V312" i="12"/>
  <c r="W311" i="12"/>
  <c r="Y311" i="12"/>
  <c r="V313" i="12" l="1"/>
  <c r="Y312" i="12"/>
  <c r="W312" i="12"/>
  <c r="U313" i="12"/>
  <c r="X312" i="12"/>
  <c r="U314" i="12" l="1"/>
  <c r="X313" i="12"/>
  <c r="V314" i="12"/>
  <c r="W313" i="12"/>
  <c r="Y313" i="12"/>
  <c r="V315" i="12" l="1"/>
  <c r="W314" i="12"/>
  <c r="Y314" i="12"/>
  <c r="U315" i="12"/>
  <c r="X314" i="12"/>
  <c r="U316" i="12" l="1"/>
  <c r="X315" i="12"/>
  <c r="V316" i="12"/>
  <c r="W315" i="12"/>
  <c r="Y315" i="12"/>
  <c r="V317" i="12" l="1"/>
  <c r="W316" i="12"/>
  <c r="Y316" i="12"/>
  <c r="U317" i="12"/>
  <c r="X316" i="12"/>
  <c r="U318" i="12" l="1"/>
  <c r="X317" i="12"/>
  <c r="V318" i="12"/>
  <c r="W317" i="12"/>
  <c r="Y317" i="12"/>
  <c r="V319" i="12" l="1"/>
  <c r="W318" i="12"/>
  <c r="Y318" i="12"/>
  <c r="U319" i="12"/>
  <c r="X318" i="12"/>
  <c r="U320" i="12" l="1"/>
  <c r="X319" i="12"/>
  <c r="V320" i="12"/>
  <c r="W319" i="12"/>
  <c r="Y319" i="12"/>
  <c r="V321" i="12" l="1"/>
  <c r="Y320" i="12"/>
  <c r="W320" i="12"/>
  <c r="U321" i="12"/>
  <c r="X320" i="12"/>
  <c r="U322" i="12" l="1"/>
  <c r="X321" i="12"/>
  <c r="V322" i="12"/>
  <c r="W321" i="12"/>
  <c r="Y321" i="12"/>
  <c r="V323" i="12" l="1"/>
  <c r="W322" i="12"/>
  <c r="Y322" i="12"/>
  <c r="U323" i="12"/>
  <c r="X322" i="12"/>
  <c r="U324" i="12" l="1"/>
  <c r="X323" i="12"/>
  <c r="V324" i="12"/>
  <c r="W323" i="12"/>
  <c r="Y323" i="12"/>
  <c r="V325" i="12" l="1"/>
  <c r="W324" i="12"/>
  <c r="Y324" i="12"/>
  <c r="U325" i="12"/>
  <c r="X324" i="12"/>
  <c r="U326" i="12" l="1"/>
  <c r="X325" i="12"/>
  <c r="V326" i="12"/>
  <c r="W325" i="12"/>
  <c r="Y325" i="12"/>
  <c r="V327" i="12" l="1"/>
  <c r="W326" i="12"/>
  <c r="Y326" i="12"/>
  <c r="U327" i="12"/>
  <c r="X326" i="12"/>
  <c r="U328" i="12" l="1"/>
  <c r="X327" i="12"/>
  <c r="V328" i="12"/>
  <c r="W327" i="12"/>
  <c r="Y327" i="12"/>
  <c r="W328" i="12" l="1"/>
  <c r="Y328" i="12"/>
  <c r="V329" i="12"/>
  <c r="X328" i="12"/>
  <c r="U329" i="12"/>
  <c r="V330" i="12" l="1"/>
  <c r="W329" i="12"/>
  <c r="Y329" i="12"/>
  <c r="U330" i="12"/>
  <c r="X329" i="12"/>
  <c r="U331" i="12" l="1"/>
  <c r="X330" i="12"/>
  <c r="V331" i="12"/>
  <c r="W330" i="12"/>
  <c r="Y330" i="12"/>
  <c r="V332" i="12" l="1"/>
  <c r="W331" i="12"/>
  <c r="Y331" i="12"/>
  <c r="U332" i="12"/>
  <c r="X331" i="12"/>
  <c r="U333" i="12" l="1"/>
  <c r="X332" i="12"/>
  <c r="V333" i="12"/>
  <c r="Y332" i="12"/>
  <c r="W332" i="12"/>
  <c r="V334" i="12" l="1"/>
  <c r="W333" i="12"/>
  <c r="Y333" i="12"/>
  <c r="U334" i="12"/>
  <c r="X333" i="12"/>
  <c r="U335" i="12" l="1"/>
  <c r="X334" i="12"/>
  <c r="V335" i="12"/>
  <c r="W334" i="12"/>
  <c r="Y334" i="12"/>
  <c r="V336" i="12" l="1"/>
  <c r="W335" i="12"/>
  <c r="Y335" i="12"/>
  <c r="U336" i="12"/>
  <c r="X335" i="12"/>
  <c r="U337" i="12" l="1"/>
  <c r="X336" i="12"/>
  <c r="V337" i="12"/>
  <c r="W336" i="12"/>
  <c r="Y336" i="12"/>
  <c r="V338" i="12" l="1"/>
  <c r="W337" i="12"/>
  <c r="Y337" i="12"/>
  <c r="U338" i="12"/>
  <c r="X337" i="12"/>
  <c r="U339" i="12" l="1"/>
  <c r="X338" i="12"/>
  <c r="V339" i="12"/>
  <c r="W338" i="12"/>
  <c r="Y338" i="12"/>
  <c r="V340" i="12" l="1"/>
  <c r="W339" i="12"/>
  <c r="Y339" i="12"/>
  <c r="U340" i="12"/>
  <c r="X339" i="12"/>
  <c r="U341" i="12" l="1"/>
  <c r="X340" i="12"/>
  <c r="V341" i="12"/>
  <c r="W340" i="12"/>
  <c r="Y340" i="12"/>
  <c r="V342" i="12" l="1"/>
  <c r="W341" i="12"/>
  <c r="Y341" i="12"/>
  <c r="U342" i="12"/>
  <c r="X341" i="12"/>
  <c r="U343" i="12" l="1"/>
  <c r="X342" i="12"/>
  <c r="V343" i="12"/>
  <c r="W342" i="12"/>
  <c r="Y342" i="12"/>
  <c r="V344" i="12" l="1"/>
  <c r="W343" i="12"/>
  <c r="Y343" i="12"/>
  <c r="U344" i="12"/>
  <c r="X343" i="12"/>
  <c r="U345" i="12" l="1"/>
  <c r="X344" i="12"/>
  <c r="V345" i="12"/>
  <c r="Y344" i="12"/>
  <c r="W344" i="12"/>
  <c r="V346" i="12" l="1"/>
  <c r="W345" i="12"/>
  <c r="Y345" i="12"/>
  <c r="U346" i="12"/>
  <c r="X345" i="12"/>
  <c r="U347" i="12" l="1"/>
  <c r="X346" i="12"/>
  <c r="V347" i="12"/>
  <c r="W346" i="12"/>
  <c r="Y346" i="12"/>
  <c r="V348" i="12" l="1"/>
  <c r="W347" i="12"/>
  <c r="Y347" i="12"/>
  <c r="U348" i="12"/>
  <c r="X347" i="12"/>
  <c r="U349" i="12" l="1"/>
  <c r="X348" i="12"/>
  <c r="V349" i="12"/>
  <c r="W348" i="12"/>
  <c r="Y348" i="12"/>
  <c r="V350" i="12" l="1"/>
  <c r="W349" i="12"/>
  <c r="Y349" i="12"/>
  <c r="U350" i="12"/>
  <c r="X349" i="12"/>
  <c r="U351" i="12" l="1"/>
  <c r="X350" i="12"/>
  <c r="V351" i="12"/>
  <c r="W350" i="12"/>
  <c r="Y350" i="12"/>
  <c r="V352" i="12" l="1"/>
  <c r="W351" i="12"/>
  <c r="Y351" i="12"/>
  <c r="U352" i="12"/>
  <c r="X351" i="12"/>
  <c r="U353" i="12" l="1"/>
  <c r="X352" i="12"/>
  <c r="V353" i="12"/>
  <c r="W352" i="12"/>
  <c r="Y352" i="12"/>
  <c r="V354" i="12" l="1"/>
  <c r="W353" i="12"/>
  <c r="Y353" i="12"/>
  <c r="U354" i="12"/>
  <c r="X353" i="12"/>
  <c r="X354" i="12" l="1"/>
  <c r="U355" i="12"/>
  <c r="W354" i="12"/>
  <c r="Y354" i="12"/>
  <c r="V355" i="12"/>
  <c r="U356" i="12" l="1"/>
  <c r="X355" i="12"/>
  <c r="V356" i="12"/>
  <c r="W355" i="12"/>
  <c r="Y355" i="12"/>
  <c r="V357" i="12" l="1"/>
  <c r="Y356" i="12"/>
  <c r="W356" i="12"/>
  <c r="U357" i="12"/>
  <c r="X356" i="12"/>
  <c r="U358" i="12" l="1"/>
  <c r="X357" i="12"/>
  <c r="V358" i="12"/>
  <c r="W357" i="12"/>
  <c r="Y357" i="12"/>
  <c r="V359" i="12" l="1"/>
  <c r="W358" i="12"/>
  <c r="Y358" i="12"/>
  <c r="U359" i="12"/>
  <c r="X358" i="12"/>
  <c r="U360" i="12" l="1"/>
  <c r="X359" i="12"/>
  <c r="V360" i="12"/>
  <c r="W359" i="12"/>
  <c r="Y359" i="12"/>
  <c r="V361" i="12" l="1"/>
  <c r="W360" i="12"/>
  <c r="Y360" i="12"/>
  <c r="U361" i="12"/>
  <c r="X360" i="12"/>
  <c r="U362" i="12" l="1"/>
  <c r="X361" i="12"/>
  <c r="V362" i="12"/>
  <c r="W361" i="12"/>
  <c r="Y361" i="12"/>
  <c r="V363" i="12" l="1"/>
  <c r="W362" i="12"/>
  <c r="Y362" i="12"/>
  <c r="U363" i="12"/>
  <c r="X362" i="12"/>
  <c r="U364" i="12" l="1"/>
  <c r="X363" i="12"/>
  <c r="V364" i="12"/>
  <c r="W363" i="12"/>
  <c r="Y363" i="12"/>
  <c r="V365" i="12" l="1"/>
  <c r="Y364" i="12"/>
  <c r="W364" i="12"/>
  <c r="U365" i="12"/>
  <c r="X364" i="12"/>
  <c r="U366" i="12" l="1"/>
  <c r="X365" i="12"/>
  <c r="V366" i="12"/>
  <c r="W365" i="12"/>
  <c r="Y365" i="12"/>
  <c r="V367" i="12" l="1"/>
  <c r="W366" i="12"/>
  <c r="Y366" i="12"/>
  <c r="U367" i="12"/>
  <c r="X366" i="12"/>
  <c r="U368" i="12" l="1"/>
  <c r="X367" i="12"/>
  <c r="V368" i="12"/>
  <c r="W367" i="12"/>
  <c r="Y367" i="12"/>
  <c r="V369" i="12" l="1"/>
  <c r="W368" i="12"/>
  <c r="Y368" i="12"/>
  <c r="U369" i="12"/>
  <c r="X368" i="12"/>
  <c r="U370" i="12" l="1"/>
  <c r="X369" i="12"/>
  <c r="V370" i="12"/>
  <c r="W369" i="12"/>
  <c r="Y369" i="12"/>
  <c r="V371" i="12" l="1"/>
  <c r="W370" i="12"/>
  <c r="Y370" i="12"/>
  <c r="U371" i="12"/>
  <c r="X370" i="12"/>
  <c r="U372" i="12" l="1"/>
  <c r="X371" i="12"/>
  <c r="V372" i="12"/>
  <c r="Y371" i="12"/>
  <c r="W371" i="12"/>
  <c r="V373" i="12" l="1"/>
  <c r="Y372" i="12"/>
  <c r="W372" i="12"/>
  <c r="U373" i="12"/>
  <c r="X372" i="12"/>
  <c r="U374" i="12" l="1"/>
  <c r="X373" i="12"/>
  <c r="V374" i="12"/>
  <c r="W373" i="12"/>
  <c r="Y373" i="12"/>
  <c r="V375" i="12" l="1"/>
  <c r="W374" i="12"/>
  <c r="Y374" i="12"/>
  <c r="U375" i="12"/>
  <c r="X374" i="12"/>
  <c r="U376" i="12" l="1"/>
  <c r="X375" i="12"/>
  <c r="V376" i="12"/>
  <c r="W375" i="12"/>
  <c r="Y375" i="12"/>
  <c r="V377" i="12" l="1"/>
  <c r="W376" i="12"/>
  <c r="Y376" i="12"/>
  <c r="U377" i="12"/>
  <c r="X376" i="12"/>
  <c r="U378" i="12" l="1"/>
  <c r="X377" i="12"/>
  <c r="V378" i="12"/>
  <c r="W377" i="12"/>
  <c r="Y377" i="12"/>
  <c r="V379" i="12" l="1"/>
  <c r="W378" i="12"/>
  <c r="Y378" i="12"/>
  <c r="U379" i="12"/>
  <c r="X378" i="12"/>
  <c r="U380" i="12" l="1"/>
  <c r="X379" i="12"/>
  <c r="V380" i="12"/>
  <c r="W379" i="12"/>
  <c r="Y379" i="12"/>
  <c r="V381" i="12" l="1"/>
  <c r="W380" i="12"/>
  <c r="Y380" i="12"/>
  <c r="U381" i="12"/>
  <c r="X380" i="12"/>
  <c r="U382" i="12" l="1"/>
  <c r="X381" i="12"/>
  <c r="V382" i="12"/>
  <c r="W381" i="12"/>
  <c r="Y381" i="12"/>
  <c r="V383" i="12" l="1"/>
  <c r="W382" i="12"/>
  <c r="Y382" i="12"/>
  <c r="U383" i="12"/>
  <c r="X382" i="12"/>
  <c r="U384" i="12" l="1"/>
  <c r="X383" i="12"/>
  <c r="V384" i="12"/>
  <c r="W383" i="12"/>
  <c r="Y383" i="12"/>
  <c r="V385" i="12" l="1"/>
  <c r="Y384" i="12"/>
  <c r="W384" i="12"/>
  <c r="U385" i="12"/>
  <c r="X384" i="12"/>
  <c r="U386" i="12" l="1"/>
  <c r="X385" i="12"/>
  <c r="V386" i="12"/>
  <c r="W385" i="12"/>
  <c r="Y385" i="12"/>
  <c r="V387" i="12" l="1"/>
  <c r="W386" i="12"/>
  <c r="Y386" i="12"/>
  <c r="U387" i="12"/>
  <c r="X386" i="12"/>
  <c r="U388" i="12" l="1"/>
  <c r="X387" i="12"/>
  <c r="V388" i="12"/>
  <c r="W387" i="12"/>
  <c r="Y387" i="12"/>
  <c r="V389" i="12" l="1"/>
  <c r="W388" i="12"/>
  <c r="Y388" i="12"/>
  <c r="U389" i="12"/>
  <c r="X388" i="12"/>
  <c r="U390" i="12" l="1"/>
  <c r="X389" i="12"/>
  <c r="V390" i="12"/>
  <c r="W389" i="12"/>
  <c r="Y389" i="12"/>
  <c r="U391" i="12" l="1"/>
  <c r="X390" i="12"/>
  <c r="V391" i="12"/>
  <c r="W390" i="12"/>
  <c r="Y390" i="12"/>
  <c r="V392" i="12" l="1"/>
  <c r="W391" i="12"/>
  <c r="Y391" i="12"/>
  <c r="U392" i="12"/>
  <c r="X391" i="12"/>
  <c r="U393" i="12" l="1"/>
  <c r="X392" i="12"/>
  <c r="V393" i="12"/>
  <c r="Y392" i="12"/>
  <c r="W392" i="12"/>
  <c r="V394" i="12" l="1"/>
  <c r="W393" i="12"/>
  <c r="Y393" i="12"/>
  <c r="U394" i="12"/>
  <c r="X393" i="12"/>
  <c r="U395" i="12" l="1"/>
  <c r="X394" i="12"/>
  <c r="V395" i="12"/>
  <c r="W394" i="12"/>
  <c r="Y394" i="12"/>
  <c r="V396" i="12" l="1"/>
  <c r="W395" i="12"/>
  <c r="Y395" i="12"/>
  <c r="U396" i="12"/>
  <c r="X395" i="12"/>
  <c r="U397" i="12" l="1"/>
  <c r="X396" i="12"/>
  <c r="V397" i="12"/>
  <c r="W396" i="12"/>
  <c r="Y396" i="12"/>
  <c r="V398" i="12" l="1"/>
  <c r="W397" i="12"/>
  <c r="Y397" i="12"/>
  <c r="U398" i="12"/>
  <c r="X397" i="12"/>
  <c r="U399" i="12" l="1"/>
  <c r="X398" i="12"/>
  <c r="V399" i="12"/>
  <c r="W398" i="12"/>
  <c r="Y398" i="12"/>
  <c r="U400" i="12" l="1"/>
  <c r="X399" i="12"/>
  <c r="V400" i="12"/>
  <c r="W399" i="12"/>
  <c r="Y399" i="12"/>
  <c r="V401" i="12" l="1"/>
  <c r="W400" i="12"/>
  <c r="Y400" i="12"/>
  <c r="U401" i="12"/>
  <c r="X400" i="12"/>
  <c r="V402" i="12" l="1"/>
  <c r="W401" i="12"/>
  <c r="Y401" i="12"/>
  <c r="U402" i="12"/>
  <c r="X401" i="12"/>
  <c r="U403" i="12" l="1"/>
  <c r="X402" i="12"/>
  <c r="V403" i="12"/>
  <c r="W402" i="12"/>
  <c r="Y402" i="12"/>
  <c r="U404" i="12" l="1"/>
  <c r="X403" i="12"/>
  <c r="V404" i="12"/>
  <c r="W403" i="12"/>
  <c r="Y403" i="12"/>
  <c r="V405" i="12" l="1"/>
  <c r="Y404" i="12"/>
  <c r="W404" i="12"/>
  <c r="U405" i="12"/>
  <c r="X404" i="12"/>
  <c r="V406" i="12" l="1"/>
  <c r="W405" i="12"/>
  <c r="Y405" i="12"/>
  <c r="U406" i="12"/>
  <c r="X405" i="12"/>
  <c r="U407" i="12" l="1"/>
  <c r="X406" i="12"/>
  <c r="V407" i="12"/>
  <c r="W406" i="12"/>
  <c r="Y406" i="12"/>
  <c r="U408" i="12" l="1"/>
  <c r="X407" i="12"/>
  <c r="V408" i="12"/>
  <c r="W407" i="12"/>
  <c r="Y407" i="12"/>
  <c r="U409" i="12" l="1"/>
  <c r="X408" i="12"/>
  <c r="V409" i="12"/>
  <c r="W408" i="12"/>
  <c r="Y408" i="12"/>
  <c r="V410" i="12" l="1"/>
  <c r="Y409" i="12"/>
  <c r="W409" i="12"/>
  <c r="U410" i="12"/>
  <c r="X409" i="12"/>
  <c r="V411" i="12" l="1"/>
  <c r="Y410" i="12"/>
  <c r="W410" i="12"/>
  <c r="U411" i="12"/>
  <c r="X410" i="12"/>
  <c r="U412" i="12" l="1"/>
  <c r="X411" i="12"/>
  <c r="V412" i="12"/>
  <c r="Y411" i="12"/>
  <c r="W411" i="12"/>
  <c r="V413" i="12" l="1"/>
  <c r="Y412" i="12"/>
  <c r="W412" i="12"/>
  <c r="U413" i="12"/>
  <c r="X412" i="12"/>
  <c r="U414" i="12" l="1"/>
  <c r="X413" i="12"/>
  <c r="V414" i="12"/>
  <c r="Y413" i="12"/>
  <c r="W413" i="12"/>
  <c r="V415" i="12" l="1"/>
  <c r="Y414" i="12"/>
  <c r="W414" i="12"/>
  <c r="U415" i="12"/>
  <c r="X414" i="12"/>
  <c r="U416" i="12" l="1"/>
  <c r="X415" i="12"/>
  <c r="V416" i="12"/>
  <c r="Y415" i="12"/>
  <c r="W415" i="12"/>
  <c r="V417" i="12" l="1"/>
  <c r="Y416" i="12"/>
  <c r="W416" i="12"/>
  <c r="U417" i="12"/>
  <c r="X416" i="12"/>
  <c r="U418" i="12" l="1"/>
  <c r="X417" i="12"/>
  <c r="V418" i="12"/>
  <c r="Y417" i="12"/>
  <c r="W417" i="12"/>
  <c r="V419" i="12" l="1"/>
  <c r="Y418" i="12"/>
  <c r="W418" i="12"/>
  <c r="U419" i="12"/>
  <c r="X418" i="12"/>
  <c r="U420" i="12" l="1"/>
  <c r="X419" i="12"/>
  <c r="V420" i="12"/>
  <c r="W419" i="12"/>
  <c r="Y419" i="12"/>
  <c r="V421" i="12" l="1"/>
  <c r="Y420" i="12"/>
  <c r="W420" i="12"/>
  <c r="U421" i="12"/>
  <c r="X420" i="12"/>
  <c r="U422" i="12" l="1"/>
  <c r="X421" i="12"/>
  <c r="V422" i="12"/>
  <c r="Y421" i="12"/>
  <c r="W421" i="12"/>
  <c r="V423" i="12" l="1"/>
  <c r="Y422" i="12"/>
  <c r="W422" i="12"/>
  <c r="U423" i="12"/>
  <c r="X422" i="12"/>
  <c r="U424" i="12" l="1"/>
  <c r="X423" i="12"/>
  <c r="V424" i="12"/>
  <c r="Y423" i="12"/>
  <c r="W423" i="12"/>
  <c r="V425" i="12" l="1"/>
  <c r="Y424" i="12"/>
  <c r="W424" i="12"/>
  <c r="U425" i="12"/>
  <c r="X424" i="12"/>
  <c r="U426" i="12" l="1"/>
  <c r="X425" i="12"/>
  <c r="V426" i="12"/>
  <c r="Y425" i="12"/>
  <c r="W425" i="12"/>
  <c r="V427" i="12" l="1"/>
  <c r="Y426" i="12"/>
  <c r="W426" i="12"/>
  <c r="U427" i="12"/>
  <c r="X426" i="12"/>
  <c r="U428" i="12" l="1"/>
  <c r="X427" i="12"/>
  <c r="V428" i="12"/>
  <c r="Y427" i="12"/>
  <c r="W427" i="12"/>
  <c r="V429" i="12" l="1"/>
  <c r="Y428" i="12"/>
  <c r="W428" i="12"/>
  <c r="U429" i="12"/>
  <c r="X428" i="12"/>
  <c r="U430" i="12" l="1"/>
  <c r="X429" i="12"/>
  <c r="V430" i="12"/>
  <c r="Y429" i="12"/>
  <c r="W429" i="12"/>
  <c r="V431" i="12" l="1"/>
  <c r="Y430" i="12"/>
  <c r="W430" i="12"/>
  <c r="U431" i="12"/>
  <c r="X430" i="12"/>
  <c r="V432" i="12" l="1"/>
  <c r="Y431" i="12"/>
  <c r="W431" i="12"/>
  <c r="U432" i="12"/>
  <c r="X431" i="12"/>
  <c r="U433" i="12" l="1"/>
  <c r="X432" i="12"/>
  <c r="V433" i="12"/>
  <c r="Y432" i="12"/>
  <c r="W432" i="12"/>
  <c r="V434" i="12" l="1"/>
  <c r="Y433" i="12"/>
  <c r="W433" i="12"/>
  <c r="U434" i="12"/>
  <c r="X433" i="12"/>
  <c r="V435" i="12" l="1"/>
  <c r="Y434" i="12"/>
  <c r="W434" i="12"/>
  <c r="U435" i="12"/>
  <c r="X434" i="12"/>
  <c r="U436" i="12" l="1"/>
  <c r="X435" i="12"/>
  <c r="V436" i="12"/>
  <c r="Y435" i="12"/>
  <c r="W435" i="12"/>
  <c r="V437" i="12" l="1"/>
  <c r="Y436" i="12"/>
  <c r="W436" i="12"/>
  <c r="U437" i="12"/>
  <c r="X436" i="12"/>
  <c r="U438" i="12" l="1"/>
  <c r="X437" i="12"/>
  <c r="V438" i="12"/>
  <c r="Y437" i="12"/>
  <c r="W437" i="12"/>
  <c r="V439" i="12" l="1"/>
  <c r="Y438" i="12"/>
  <c r="W438" i="12"/>
  <c r="U439" i="12"/>
  <c r="X438" i="12"/>
  <c r="U440" i="12" l="1"/>
  <c r="X439" i="12"/>
  <c r="V440" i="12"/>
  <c r="Y439" i="12"/>
  <c r="W439" i="12"/>
  <c r="U441" i="12" l="1"/>
  <c r="X440" i="12"/>
  <c r="V441" i="12"/>
  <c r="Y440" i="12"/>
  <c r="W440" i="12"/>
  <c r="V442" i="12" l="1"/>
  <c r="Y441" i="12"/>
  <c r="W441" i="12"/>
  <c r="U442" i="12"/>
  <c r="X441" i="12"/>
  <c r="U443" i="12" l="1"/>
  <c r="X442" i="12"/>
  <c r="V443" i="12"/>
  <c r="Y442" i="12"/>
  <c r="W442" i="12"/>
  <c r="U444" i="12" l="1"/>
  <c r="X443" i="12"/>
  <c r="V444" i="12"/>
  <c r="Y443" i="12"/>
  <c r="W443" i="12"/>
  <c r="V445" i="12" l="1"/>
  <c r="Y444" i="12"/>
  <c r="W444" i="12"/>
  <c r="U445" i="12"/>
  <c r="X444" i="12"/>
  <c r="V446" i="12" l="1"/>
  <c r="Y445" i="12"/>
  <c r="W445" i="12"/>
  <c r="U446" i="12"/>
  <c r="X445" i="12"/>
  <c r="U447" i="12" l="1"/>
  <c r="X446" i="12"/>
  <c r="V447" i="12"/>
  <c r="Y446" i="12"/>
  <c r="W446" i="12"/>
  <c r="U448" i="12" l="1"/>
  <c r="X447" i="12"/>
  <c r="V448" i="12"/>
  <c r="Y447" i="12"/>
  <c r="W447" i="12"/>
  <c r="V449" i="12" l="1"/>
  <c r="Y448" i="12"/>
  <c r="W448" i="12"/>
  <c r="U449" i="12"/>
  <c r="X448" i="12"/>
  <c r="V450" i="12" l="1"/>
  <c r="Y449" i="12"/>
  <c r="W449" i="12"/>
  <c r="U450" i="12"/>
  <c r="X449" i="12"/>
  <c r="U451" i="12" l="1"/>
  <c r="X450" i="12"/>
  <c r="V451" i="12"/>
  <c r="Y450" i="12"/>
  <c r="W450" i="12"/>
  <c r="V452" i="12" l="1"/>
  <c r="Y451" i="12"/>
  <c r="W451" i="12"/>
  <c r="U452" i="12"/>
  <c r="X451" i="12"/>
  <c r="V453" i="12" l="1"/>
  <c r="Y452" i="12"/>
  <c r="W452" i="12"/>
  <c r="U453" i="12"/>
  <c r="X452" i="12"/>
  <c r="U454" i="12" l="1"/>
  <c r="X453" i="12"/>
  <c r="V454" i="12"/>
  <c r="Y453" i="12"/>
  <c r="W453" i="12"/>
  <c r="V455" i="12" l="1"/>
  <c r="Y454" i="12"/>
  <c r="W454" i="12"/>
  <c r="U455" i="12"/>
  <c r="X454" i="12"/>
  <c r="U456" i="12" l="1"/>
  <c r="X455" i="12"/>
  <c r="V456" i="12"/>
  <c r="Y455" i="12"/>
  <c r="W455" i="12"/>
  <c r="V457" i="12" l="1"/>
  <c r="Y456" i="12"/>
  <c r="W456" i="12"/>
  <c r="U457" i="12"/>
  <c r="X456" i="12"/>
  <c r="U458" i="12" l="1"/>
  <c r="X457" i="12"/>
  <c r="V458" i="12"/>
  <c r="Y457" i="12"/>
  <c r="W457" i="12"/>
  <c r="V459" i="12" l="1"/>
  <c r="Y458" i="12"/>
  <c r="W458" i="12"/>
  <c r="U459" i="12"/>
  <c r="X458" i="12"/>
  <c r="U460" i="12" l="1"/>
  <c r="X459" i="12"/>
  <c r="V460" i="12"/>
  <c r="Y459" i="12"/>
  <c r="W459" i="12"/>
  <c r="Y460" i="12" l="1"/>
  <c r="W460" i="12"/>
  <c r="V461" i="12"/>
  <c r="X460" i="12"/>
  <c r="U461" i="12"/>
  <c r="V462" i="12" l="1"/>
  <c r="Y461" i="12"/>
  <c r="W461" i="12"/>
  <c r="U462" i="12"/>
  <c r="X461" i="12"/>
  <c r="U463" i="12" l="1"/>
  <c r="X462" i="12"/>
  <c r="V463" i="12"/>
  <c r="Y462" i="12"/>
  <c r="W462" i="12"/>
  <c r="V464" i="12" l="1"/>
  <c r="Y463" i="12"/>
  <c r="W463" i="12"/>
  <c r="U464" i="12"/>
  <c r="X463" i="12"/>
  <c r="U465" i="12" l="1"/>
  <c r="X464" i="12"/>
  <c r="V465" i="12"/>
  <c r="Y464" i="12"/>
  <c r="W464" i="12"/>
  <c r="V466" i="12" l="1"/>
  <c r="Y465" i="12"/>
  <c r="W465" i="12"/>
  <c r="U466" i="12"/>
  <c r="X465" i="12"/>
  <c r="U467" i="12" l="1"/>
  <c r="X466" i="12"/>
  <c r="V467" i="12"/>
  <c r="Y466" i="12"/>
  <c r="W466" i="12"/>
  <c r="V468" i="12" l="1"/>
  <c r="Y467" i="12"/>
  <c r="W467" i="12"/>
  <c r="U468" i="12"/>
  <c r="X467" i="12"/>
  <c r="U469" i="12" l="1"/>
  <c r="X468" i="12"/>
  <c r="V469" i="12"/>
  <c r="Y468" i="12"/>
  <c r="W468" i="12"/>
  <c r="U470" i="12" l="1"/>
  <c r="X469" i="12"/>
  <c r="V470" i="12"/>
  <c r="Y469" i="12"/>
  <c r="W469" i="12"/>
  <c r="V471" i="12" l="1"/>
  <c r="Y470" i="12"/>
  <c r="W470" i="12"/>
  <c r="U471" i="12"/>
  <c r="X470" i="12"/>
  <c r="U472" i="12" l="1"/>
  <c r="X471" i="12"/>
  <c r="V472" i="12"/>
  <c r="Y471" i="12"/>
  <c r="W471" i="12"/>
  <c r="V473" i="12" l="1"/>
  <c r="Y472" i="12"/>
  <c r="W472" i="12"/>
  <c r="U473" i="12"/>
  <c r="X472" i="12"/>
  <c r="U474" i="12" l="1"/>
  <c r="X473" i="12"/>
  <c r="V474" i="12"/>
  <c r="Y473" i="12"/>
  <c r="W473" i="12"/>
  <c r="V475" i="12" l="1"/>
  <c r="Y474" i="12"/>
  <c r="W474" i="12"/>
  <c r="U475" i="12"/>
  <c r="X474" i="12"/>
  <c r="V476" i="12" l="1"/>
  <c r="Y475" i="12"/>
  <c r="W475" i="12"/>
  <c r="U476" i="12"/>
  <c r="X475" i="12"/>
  <c r="U477" i="12" l="1"/>
  <c r="X476" i="12"/>
  <c r="V477" i="12"/>
  <c r="Y476" i="12"/>
  <c r="W476" i="12"/>
  <c r="V478" i="12" l="1"/>
  <c r="Y477" i="12"/>
  <c r="W477" i="12"/>
  <c r="U478" i="12"/>
  <c r="X477" i="12"/>
  <c r="U479" i="12" l="1"/>
  <c r="X478" i="12"/>
  <c r="V479" i="12"/>
  <c r="Y478" i="12"/>
  <c r="W478" i="12"/>
  <c r="V480" i="12" l="1"/>
  <c r="Y479" i="12"/>
  <c r="W479" i="12"/>
  <c r="U480" i="12"/>
  <c r="X479" i="12"/>
  <c r="U481" i="12" l="1"/>
  <c r="X480" i="12"/>
  <c r="V481" i="12"/>
  <c r="Y480" i="12"/>
  <c r="W480" i="12"/>
  <c r="V482" i="12" l="1"/>
  <c r="Y481" i="12"/>
  <c r="W481" i="12"/>
  <c r="U482" i="12"/>
  <c r="X481" i="12"/>
  <c r="U483" i="12" l="1"/>
  <c r="X482" i="12"/>
  <c r="V483" i="12"/>
  <c r="Y482" i="12"/>
  <c r="W482" i="12"/>
  <c r="V484" i="12" l="1"/>
  <c r="Y483" i="12"/>
  <c r="W483" i="12"/>
  <c r="U484" i="12"/>
  <c r="X483" i="12"/>
  <c r="U485" i="12" l="1"/>
  <c r="X484" i="12"/>
  <c r="V485" i="12"/>
  <c r="Y484" i="12"/>
  <c r="W484" i="12"/>
  <c r="Y485" i="12" l="1"/>
  <c r="W485" i="12"/>
  <c r="V486" i="12"/>
  <c r="X485" i="12"/>
  <c r="U486" i="12"/>
  <c r="V487" i="12" l="1"/>
  <c r="Y486" i="12"/>
  <c r="W486" i="12"/>
  <c r="U487" i="12"/>
  <c r="X486" i="12"/>
  <c r="U488" i="12" l="1"/>
  <c r="X487" i="12"/>
  <c r="V488" i="12"/>
  <c r="Y487" i="12"/>
  <c r="W487" i="12"/>
  <c r="V489" i="12" l="1"/>
  <c r="Y488" i="12"/>
  <c r="W488" i="12"/>
  <c r="U489" i="12"/>
  <c r="X488" i="12"/>
  <c r="U490" i="12" l="1"/>
  <c r="X489" i="12"/>
  <c r="V490" i="12"/>
  <c r="Y489" i="12"/>
  <c r="W489" i="12"/>
  <c r="V491" i="12" l="1"/>
  <c r="Y490" i="12"/>
  <c r="W490" i="12"/>
  <c r="U491" i="12"/>
  <c r="X490" i="12"/>
  <c r="U492" i="12" l="1"/>
  <c r="X491" i="12"/>
  <c r="V492" i="12"/>
  <c r="Y491" i="12"/>
  <c r="W491" i="12"/>
  <c r="V493" i="12" l="1"/>
  <c r="Y492" i="12"/>
  <c r="W492" i="12"/>
  <c r="U493" i="12"/>
  <c r="X492" i="12"/>
  <c r="X493" i="12" l="1"/>
  <c r="U494" i="12"/>
  <c r="Y493" i="12"/>
  <c r="W493" i="12"/>
  <c r="V494" i="12"/>
  <c r="U495" i="12" l="1"/>
  <c r="X494" i="12"/>
  <c r="V495" i="12"/>
  <c r="Y494" i="12"/>
  <c r="W494" i="12"/>
  <c r="U496" i="12" l="1"/>
  <c r="X495" i="12"/>
  <c r="V496" i="12"/>
  <c r="Y495" i="12"/>
  <c r="W495" i="12"/>
  <c r="V497" i="12" l="1"/>
  <c r="Y496" i="12"/>
  <c r="W496" i="12"/>
  <c r="U497" i="12"/>
  <c r="X496" i="12"/>
  <c r="V498" i="12" l="1"/>
  <c r="Y497" i="12"/>
  <c r="W497" i="12"/>
  <c r="U498" i="12"/>
  <c r="X497" i="12"/>
  <c r="U499" i="12" l="1"/>
  <c r="X498" i="12"/>
  <c r="V499" i="12"/>
  <c r="Y498" i="12"/>
  <c r="W498" i="12"/>
  <c r="V500" i="12" l="1"/>
  <c r="Y499" i="12"/>
  <c r="W499" i="12"/>
  <c r="U500" i="12"/>
  <c r="X499" i="12"/>
  <c r="U501" i="12" l="1"/>
  <c r="X500" i="12"/>
  <c r="V501" i="12"/>
  <c r="Y500" i="12"/>
  <c r="W500" i="12"/>
  <c r="V502" i="12" l="1"/>
  <c r="Y501" i="12"/>
  <c r="W501" i="12"/>
  <c r="U502" i="12"/>
  <c r="X501" i="12"/>
  <c r="U503" i="12" l="1"/>
  <c r="X502" i="12"/>
  <c r="V503" i="12"/>
  <c r="Y502" i="12"/>
  <c r="W502" i="12"/>
  <c r="V504" i="12" l="1"/>
  <c r="Y503" i="12"/>
  <c r="W503" i="12"/>
  <c r="U504" i="12"/>
  <c r="X503" i="12"/>
  <c r="U505" i="12" l="1"/>
  <c r="X504" i="12"/>
  <c r="V505" i="12"/>
  <c r="Y504" i="12"/>
  <c r="W504" i="12"/>
  <c r="V506" i="12" l="1"/>
  <c r="Y505" i="12"/>
  <c r="W505" i="12"/>
  <c r="U506" i="12"/>
  <c r="X505" i="12"/>
  <c r="U507" i="12" l="1"/>
  <c r="X506" i="12"/>
  <c r="V507" i="12"/>
  <c r="Y506" i="12"/>
  <c r="W506" i="12"/>
  <c r="V508" i="12" l="1"/>
  <c r="Y507" i="12"/>
  <c r="W507" i="12"/>
  <c r="U508" i="12"/>
  <c r="X507" i="12"/>
  <c r="U509" i="12" l="1"/>
  <c r="X508" i="12"/>
  <c r="V509" i="12"/>
  <c r="Y508" i="12"/>
  <c r="W508" i="12"/>
  <c r="V510" i="12" l="1"/>
  <c r="Y509" i="12"/>
  <c r="W509" i="12"/>
  <c r="U510" i="12"/>
  <c r="X509" i="12"/>
  <c r="U511" i="12" l="1"/>
  <c r="X510" i="12"/>
  <c r="V511" i="12"/>
  <c r="Y510" i="12"/>
  <c r="W510" i="12"/>
  <c r="V512" i="12" l="1"/>
  <c r="Y511" i="12"/>
  <c r="W511" i="12"/>
  <c r="U512" i="12"/>
  <c r="X511" i="12"/>
  <c r="U513" i="12" l="1"/>
  <c r="X512" i="12"/>
  <c r="V513" i="12"/>
  <c r="Y512" i="12"/>
  <c r="W512" i="12"/>
  <c r="V514" i="12" l="1"/>
  <c r="Y513" i="12"/>
  <c r="W513" i="12"/>
  <c r="U514" i="12"/>
  <c r="X513" i="12"/>
  <c r="U515" i="12" l="1"/>
  <c r="X514" i="12"/>
  <c r="V515" i="12"/>
  <c r="Y514" i="12"/>
  <c r="W514" i="12"/>
  <c r="V516" i="12" l="1"/>
  <c r="Y515" i="12"/>
  <c r="W515" i="12"/>
  <c r="U516" i="12"/>
  <c r="X515" i="12"/>
  <c r="U517" i="12" l="1"/>
  <c r="X516" i="12"/>
  <c r="V517" i="12"/>
  <c r="Y516" i="12"/>
  <c r="W516" i="12"/>
  <c r="X517" i="12" l="1"/>
  <c r="U518" i="12"/>
  <c r="Y517" i="12"/>
  <c r="W517" i="12"/>
  <c r="V518" i="12"/>
  <c r="U519" i="12" l="1"/>
  <c r="X518" i="12"/>
  <c r="V519" i="12"/>
  <c r="Y518" i="12"/>
  <c r="W518" i="12"/>
  <c r="V520" i="12" l="1"/>
  <c r="Y519" i="12"/>
  <c r="W519" i="12"/>
  <c r="U520" i="12"/>
  <c r="X519" i="12"/>
  <c r="U521" i="12" l="1"/>
  <c r="X520" i="12"/>
  <c r="V521" i="12"/>
  <c r="Y520" i="12"/>
  <c r="W520" i="12"/>
  <c r="V522" i="12" l="1"/>
  <c r="Y521" i="12"/>
  <c r="W521" i="12"/>
  <c r="U522" i="12"/>
  <c r="X521" i="12"/>
  <c r="U523" i="12" l="1"/>
  <c r="X522" i="12"/>
  <c r="V523" i="12"/>
  <c r="Y522" i="12"/>
  <c r="W522" i="12"/>
  <c r="V524" i="12" l="1"/>
  <c r="Y523" i="12"/>
  <c r="W523" i="12"/>
  <c r="U524" i="12"/>
  <c r="X523" i="12"/>
  <c r="V525" i="12" l="1"/>
  <c r="Y524" i="12"/>
  <c r="W524" i="12"/>
  <c r="U525" i="12"/>
  <c r="X524" i="12"/>
  <c r="X525" i="12" l="1"/>
  <c r="U526" i="12"/>
  <c r="Y525" i="12"/>
  <c r="W525" i="12"/>
  <c r="V526" i="12"/>
  <c r="U527" i="12" l="1"/>
  <c r="X526" i="12"/>
  <c r="V527" i="12"/>
  <c r="Y526" i="12"/>
  <c r="W526" i="12"/>
  <c r="V528" i="12" l="1"/>
  <c r="Y527" i="12"/>
  <c r="W527" i="12"/>
  <c r="U528" i="12"/>
  <c r="X527" i="12"/>
  <c r="V529" i="12" l="1"/>
  <c r="Y528" i="12"/>
  <c r="W528" i="12"/>
  <c r="U529" i="12"/>
  <c r="X528" i="12"/>
  <c r="U530" i="12" l="1"/>
  <c r="X529" i="12"/>
  <c r="V530" i="12"/>
  <c r="Y529" i="12"/>
  <c r="W529" i="12"/>
  <c r="V531" i="12" l="1"/>
  <c r="Y530" i="12"/>
  <c r="W530" i="12"/>
  <c r="U531" i="12"/>
  <c r="X530" i="12"/>
  <c r="V532" i="12" l="1"/>
  <c r="Y531" i="12"/>
  <c r="W531" i="12"/>
  <c r="U532" i="12"/>
  <c r="X531" i="12"/>
  <c r="U533" i="12" l="1"/>
  <c r="X532" i="12"/>
  <c r="V533" i="12"/>
  <c r="Y532" i="12"/>
  <c r="W532" i="12"/>
  <c r="V534" i="12" l="1"/>
  <c r="Y533" i="12"/>
  <c r="W533" i="12"/>
  <c r="U534" i="12"/>
  <c r="X533" i="12"/>
  <c r="V535" i="12" l="1"/>
  <c r="Y534" i="12"/>
  <c r="W534" i="12"/>
  <c r="U535" i="12"/>
  <c r="X534" i="12"/>
  <c r="U536" i="12" l="1"/>
  <c r="X535" i="12"/>
  <c r="V536" i="12"/>
  <c r="Y535" i="12"/>
  <c r="W535" i="12"/>
  <c r="V537" i="12" l="1"/>
  <c r="Y536" i="12"/>
  <c r="W536" i="12"/>
  <c r="U537" i="12"/>
  <c r="X536" i="12"/>
  <c r="U538" i="12" l="1"/>
  <c r="X537" i="12"/>
  <c r="V538" i="12"/>
  <c r="Y537" i="12"/>
  <c r="W537" i="12"/>
  <c r="V539" i="12" l="1"/>
  <c r="Y538" i="12"/>
  <c r="W538" i="12"/>
  <c r="U539" i="12"/>
  <c r="X538" i="12"/>
  <c r="V540" i="12" l="1"/>
  <c r="Y539" i="12"/>
  <c r="W539" i="12"/>
  <c r="U540" i="12"/>
  <c r="X539" i="12"/>
  <c r="U541" i="12" l="1"/>
  <c r="X540" i="12"/>
  <c r="V541" i="12"/>
  <c r="Y540" i="12"/>
  <c r="W540" i="12"/>
  <c r="V542" i="12" l="1"/>
  <c r="Y541" i="12"/>
  <c r="W541" i="12"/>
  <c r="U542" i="12"/>
  <c r="X541" i="12"/>
  <c r="U543" i="12" l="1"/>
  <c r="X542" i="12"/>
  <c r="V543" i="12"/>
  <c r="Y542" i="12"/>
  <c r="W542" i="12"/>
  <c r="V544" i="12" l="1"/>
  <c r="Y543" i="12"/>
  <c r="W543" i="12"/>
  <c r="U544" i="12"/>
  <c r="X543" i="12"/>
  <c r="U545" i="12" l="1"/>
  <c r="X544" i="12"/>
  <c r="V545" i="12"/>
  <c r="Y544" i="12"/>
  <c r="W544" i="12"/>
  <c r="V546" i="12" l="1"/>
  <c r="Y545" i="12"/>
  <c r="W545" i="12"/>
  <c r="U546" i="12"/>
  <c r="X545" i="12"/>
  <c r="U547" i="12" l="1"/>
  <c r="X546" i="12"/>
  <c r="V547" i="12"/>
  <c r="Y546" i="12"/>
  <c r="W546" i="12"/>
  <c r="V548" i="12" l="1"/>
  <c r="Y547" i="12"/>
  <c r="W547" i="12"/>
  <c r="U548" i="12"/>
  <c r="X547" i="12"/>
  <c r="U549" i="12" l="1"/>
  <c r="X548" i="12"/>
  <c r="V549" i="12"/>
  <c r="Y548" i="12"/>
  <c r="W548" i="12"/>
  <c r="Y549" i="12" l="1"/>
  <c r="W549" i="12"/>
  <c r="V550" i="12"/>
  <c r="X549" i="12"/>
  <c r="U550" i="12"/>
  <c r="V551" i="12" l="1"/>
  <c r="Y550" i="12"/>
  <c r="W550" i="12"/>
  <c r="U551" i="12"/>
  <c r="X550" i="12"/>
  <c r="U552" i="12" l="1"/>
  <c r="X551" i="12"/>
  <c r="V552" i="12"/>
  <c r="Y551" i="12"/>
  <c r="W551" i="12"/>
  <c r="V553" i="12" l="1"/>
  <c r="Y552" i="12"/>
  <c r="W552" i="12"/>
  <c r="U553" i="12"/>
  <c r="X552" i="12"/>
  <c r="V554" i="12" l="1"/>
  <c r="Y553" i="12"/>
  <c r="W553" i="12"/>
  <c r="U554" i="12"/>
  <c r="X553" i="12"/>
  <c r="U555" i="12" l="1"/>
  <c r="X554" i="12"/>
  <c r="V555" i="12"/>
  <c r="Y554" i="12"/>
  <c r="W554" i="12"/>
  <c r="V556" i="12" l="1"/>
  <c r="Y555" i="12"/>
  <c r="W555" i="12"/>
  <c r="U556" i="12"/>
  <c r="X555" i="12"/>
  <c r="U557" i="12" l="1"/>
  <c r="X556" i="12"/>
  <c r="V557" i="12"/>
  <c r="Y556" i="12"/>
  <c r="W556" i="12"/>
  <c r="Y557" i="12" l="1"/>
  <c r="W557" i="12"/>
  <c r="V558" i="12"/>
  <c r="X557" i="12"/>
  <c r="U558" i="12"/>
  <c r="V559" i="12" l="1"/>
  <c r="Y558" i="12"/>
  <c r="W558" i="12"/>
  <c r="U559" i="12"/>
  <c r="X558" i="12"/>
  <c r="U560" i="12" l="1"/>
  <c r="X559" i="12"/>
  <c r="V560" i="12"/>
  <c r="Y559" i="12"/>
  <c r="W559" i="12"/>
  <c r="V561" i="12" l="1"/>
  <c r="Y560" i="12"/>
  <c r="W560" i="12"/>
  <c r="U561" i="12"/>
  <c r="X560" i="12"/>
  <c r="U562" i="12" l="1"/>
  <c r="X561" i="12"/>
  <c r="V562" i="12"/>
  <c r="Y561" i="12"/>
  <c r="W561" i="12"/>
  <c r="V563" i="12" l="1"/>
  <c r="Y562" i="12"/>
  <c r="W562" i="12"/>
  <c r="U563" i="12"/>
  <c r="X562" i="12"/>
  <c r="U564" i="12" l="1"/>
  <c r="X563" i="12"/>
  <c r="V564" i="12"/>
  <c r="Y563" i="12"/>
  <c r="W563" i="12"/>
  <c r="V565" i="12" l="1"/>
  <c r="Y564" i="12"/>
  <c r="W564" i="12"/>
  <c r="U565" i="12"/>
  <c r="X564" i="12"/>
  <c r="V566" i="12" l="1"/>
  <c r="Y565" i="12"/>
  <c r="W565" i="12"/>
  <c r="U566" i="12"/>
  <c r="X565" i="12"/>
  <c r="U567" i="12" l="1"/>
  <c r="X566" i="12"/>
  <c r="V567" i="12"/>
  <c r="Y566" i="12"/>
  <c r="W566" i="12"/>
  <c r="U568" i="12" l="1"/>
  <c r="X567" i="12"/>
  <c r="V568" i="12"/>
  <c r="Y567" i="12"/>
  <c r="W567" i="12"/>
  <c r="V569" i="12" l="1"/>
  <c r="Y568" i="12"/>
  <c r="W568" i="12"/>
  <c r="U569" i="12"/>
  <c r="X568" i="12"/>
  <c r="U570" i="12" l="1"/>
  <c r="X569" i="12"/>
  <c r="V570" i="12"/>
  <c r="Y569" i="12"/>
  <c r="W569" i="12"/>
  <c r="U571" i="12" l="1"/>
  <c r="X570" i="12"/>
  <c r="V571" i="12"/>
  <c r="Y570" i="12"/>
  <c r="W570" i="12"/>
  <c r="V572" i="12" l="1"/>
  <c r="Y571" i="12"/>
  <c r="W571" i="12"/>
  <c r="U572" i="12"/>
  <c r="X571" i="12"/>
  <c r="U573" i="12" l="1"/>
  <c r="X572" i="12"/>
  <c r="V573" i="12"/>
  <c r="Y572" i="12"/>
  <c r="W572" i="12"/>
  <c r="U574" i="12" l="1"/>
  <c r="X573" i="12"/>
  <c r="V574" i="12"/>
  <c r="Y573" i="12"/>
  <c r="W573" i="12"/>
  <c r="Y574" i="12" l="1"/>
  <c r="W574" i="12"/>
  <c r="V575" i="12"/>
  <c r="X574" i="12"/>
  <c r="U575" i="12"/>
  <c r="V576" i="12" l="1"/>
  <c r="Y575" i="12"/>
  <c r="W575" i="12"/>
  <c r="U576" i="12"/>
  <c r="X575" i="12"/>
  <c r="U577" i="12" l="1"/>
  <c r="X576" i="12"/>
  <c r="V577" i="12"/>
  <c r="Y576" i="12"/>
  <c r="W576" i="12"/>
  <c r="V578" i="12" l="1"/>
  <c r="Y577" i="12"/>
  <c r="W577" i="12"/>
  <c r="U578" i="12"/>
  <c r="X577" i="12"/>
  <c r="U579" i="12" l="1"/>
  <c r="X578" i="12"/>
  <c r="V579" i="12"/>
  <c r="Y578" i="12"/>
  <c r="W578" i="12"/>
  <c r="U580" i="12" l="1"/>
  <c r="X579" i="12"/>
  <c r="V580" i="12"/>
  <c r="Y579" i="12"/>
  <c r="W579" i="12"/>
  <c r="V581" i="12" l="1"/>
  <c r="Y580" i="12"/>
  <c r="W580" i="12"/>
  <c r="U581" i="12"/>
  <c r="X580" i="12"/>
  <c r="X581" i="12" l="1"/>
  <c r="U582" i="12"/>
  <c r="Y581" i="12"/>
  <c r="W581" i="12"/>
  <c r="V582" i="12"/>
  <c r="U583" i="12" l="1"/>
  <c r="X582" i="12"/>
  <c r="V583" i="12"/>
  <c r="Y582" i="12"/>
  <c r="W582" i="12"/>
  <c r="V584" i="12" l="1"/>
  <c r="Y583" i="12"/>
  <c r="W583" i="12"/>
  <c r="U584" i="12"/>
  <c r="X583" i="12"/>
  <c r="U585" i="12" l="1"/>
  <c r="X584" i="12"/>
  <c r="V585" i="12"/>
  <c r="Y584" i="12"/>
  <c r="W584" i="12"/>
  <c r="V586" i="12" l="1"/>
  <c r="Y585" i="12"/>
  <c r="W585" i="12"/>
  <c r="U586" i="12"/>
  <c r="X585" i="12"/>
  <c r="U587" i="12" l="1"/>
  <c r="X586" i="12"/>
  <c r="V587" i="12"/>
  <c r="Y586" i="12"/>
  <c r="W586" i="12"/>
  <c r="V588" i="12" l="1"/>
  <c r="Y587" i="12"/>
  <c r="W587" i="12"/>
  <c r="U588" i="12"/>
  <c r="X587" i="12"/>
  <c r="U589" i="12" l="1"/>
  <c r="X588" i="12"/>
  <c r="V589" i="12"/>
  <c r="Y588" i="12"/>
  <c r="W588" i="12"/>
  <c r="X589" i="12" l="1"/>
  <c r="U590" i="12"/>
  <c r="Y589" i="12"/>
  <c r="W589" i="12"/>
  <c r="V590" i="12"/>
  <c r="U591" i="12" l="1"/>
  <c r="X590" i="12"/>
  <c r="V591" i="12"/>
  <c r="Y590" i="12"/>
  <c r="W590" i="12"/>
  <c r="U592" i="12" l="1"/>
  <c r="X591" i="12"/>
  <c r="V592" i="12"/>
  <c r="Y591" i="12"/>
  <c r="W591" i="12"/>
  <c r="V593" i="12" l="1"/>
  <c r="Y592" i="12"/>
  <c r="W592" i="12"/>
  <c r="U593" i="12"/>
  <c r="X592" i="12"/>
  <c r="U594" i="12" l="1"/>
  <c r="X593" i="12"/>
  <c r="V594" i="12"/>
  <c r="Y593" i="12"/>
  <c r="W593" i="12"/>
  <c r="V595" i="12" l="1"/>
  <c r="Y594" i="12"/>
  <c r="W594" i="12"/>
  <c r="U595" i="12"/>
  <c r="X594" i="12"/>
  <c r="U596" i="12" l="1"/>
  <c r="X595" i="12"/>
  <c r="V596" i="12"/>
  <c r="Y595" i="12"/>
  <c r="W595" i="12"/>
  <c r="V597" i="12" l="1"/>
  <c r="Y596" i="12"/>
  <c r="W596" i="12"/>
  <c r="U597" i="12"/>
  <c r="X596" i="12"/>
  <c r="U598" i="12" l="1"/>
  <c r="X597" i="12"/>
  <c r="V598" i="12"/>
  <c r="W597" i="12"/>
  <c r="Y597" i="12"/>
  <c r="V599" i="12" l="1"/>
  <c r="Y598" i="12"/>
  <c r="W598" i="12"/>
  <c r="U599" i="12"/>
  <c r="X598" i="12"/>
  <c r="U600" i="12" l="1"/>
  <c r="X599" i="12"/>
  <c r="V600" i="12"/>
  <c r="Y599" i="12"/>
  <c r="W599" i="12"/>
  <c r="U601" i="12" l="1"/>
  <c r="X600" i="12"/>
  <c r="V601" i="12"/>
  <c r="Y600" i="12"/>
  <c r="W600" i="12"/>
  <c r="V602" i="12" l="1"/>
  <c r="Y601" i="12"/>
  <c r="W601" i="12"/>
  <c r="U602" i="12"/>
  <c r="X601" i="12"/>
  <c r="U603" i="12" l="1"/>
  <c r="X602" i="12"/>
  <c r="V603" i="12"/>
  <c r="Y602" i="12"/>
  <c r="W602" i="12"/>
  <c r="V604" i="12" l="1"/>
  <c r="Y603" i="12"/>
  <c r="W603" i="12"/>
  <c r="U604" i="12"/>
  <c r="X603" i="12"/>
  <c r="V605" i="12" l="1"/>
  <c r="Y604" i="12"/>
  <c r="W604" i="12"/>
  <c r="U605" i="12"/>
  <c r="X604" i="12"/>
  <c r="U606" i="12" l="1"/>
  <c r="X605" i="12"/>
  <c r="V606" i="12"/>
  <c r="Y605" i="12"/>
  <c r="W605" i="12"/>
  <c r="U607" i="12" l="1"/>
  <c r="X606" i="12"/>
  <c r="V607" i="12"/>
  <c r="Y606" i="12"/>
  <c r="W606" i="12"/>
  <c r="U608" i="12" l="1"/>
  <c r="X607" i="12"/>
  <c r="V608" i="12"/>
  <c r="Y607" i="12"/>
  <c r="W607" i="12"/>
  <c r="V609" i="12" l="1"/>
  <c r="Y608" i="12"/>
  <c r="W608" i="12"/>
  <c r="U609" i="12"/>
  <c r="X608" i="12"/>
  <c r="U610" i="12" l="1"/>
  <c r="X609" i="12"/>
  <c r="V610" i="12"/>
  <c r="Y609" i="12"/>
  <c r="W609" i="12"/>
  <c r="V611" i="12" l="1"/>
  <c r="Y610" i="12"/>
  <c r="W610" i="12"/>
  <c r="U611" i="12"/>
  <c r="X610" i="12"/>
  <c r="U612" i="12" l="1"/>
  <c r="X611" i="12"/>
  <c r="V612" i="12"/>
  <c r="Y611" i="12"/>
  <c r="W611" i="12"/>
  <c r="V613" i="12" l="1"/>
  <c r="Y612" i="12"/>
  <c r="W612" i="12"/>
  <c r="U613" i="12"/>
  <c r="X612" i="12"/>
  <c r="U614" i="12" l="1"/>
  <c r="X613" i="12"/>
  <c r="V614" i="12"/>
  <c r="Y613" i="12"/>
  <c r="W613" i="12"/>
  <c r="V615" i="12" l="1"/>
  <c r="Y614" i="12"/>
  <c r="W614" i="12"/>
  <c r="U615" i="12"/>
  <c r="X614" i="12"/>
  <c r="U616" i="12" l="1"/>
  <c r="X615" i="12"/>
  <c r="V616" i="12"/>
  <c r="Y615" i="12"/>
  <c r="W615" i="12"/>
  <c r="V617" i="12" l="1"/>
  <c r="Y616" i="12"/>
  <c r="W616" i="12"/>
  <c r="U617" i="12"/>
  <c r="X616" i="12"/>
  <c r="U618" i="12" l="1"/>
  <c r="X617" i="12"/>
  <c r="V618" i="12"/>
  <c r="Y617" i="12"/>
  <c r="W617" i="12"/>
  <c r="V619" i="12" l="1"/>
  <c r="Y618" i="12"/>
  <c r="W618" i="12"/>
  <c r="U619" i="12"/>
  <c r="X618" i="12"/>
  <c r="U620" i="12" l="1"/>
  <c r="X619" i="12"/>
  <c r="V620" i="12"/>
  <c r="Y619" i="12"/>
  <c r="W619" i="12"/>
  <c r="V621" i="12" l="1"/>
  <c r="Y620" i="12"/>
  <c r="W620" i="12"/>
  <c r="U621" i="12"/>
  <c r="X620" i="12"/>
  <c r="U622" i="12" l="1"/>
  <c r="X621" i="12"/>
  <c r="V622" i="12"/>
  <c r="Y621" i="12"/>
  <c r="W621" i="12"/>
  <c r="V623" i="12" l="1"/>
  <c r="Y622" i="12"/>
  <c r="W622" i="12"/>
  <c r="U623" i="12"/>
  <c r="X622" i="12"/>
  <c r="X623" i="12" l="1"/>
  <c r="U624" i="12"/>
  <c r="Y623" i="12"/>
  <c r="W623" i="12"/>
  <c r="V624" i="12"/>
  <c r="U625" i="12" l="1"/>
  <c r="X624" i="12"/>
  <c r="V625" i="12"/>
  <c r="Y624" i="12"/>
  <c r="W624" i="12"/>
  <c r="V626" i="12" l="1"/>
  <c r="Y625" i="12"/>
  <c r="W625" i="12"/>
  <c r="U626" i="12"/>
  <c r="X625" i="12"/>
  <c r="V627" i="12" l="1"/>
  <c r="Y626" i="12"/>
  <c r="W626" i="12"/>
  <c r="U627" i="12"/>
  <c r="X626" i="12"/>
  <c r="U628" i="12" l="1"/>
  <c r="X627" i="12"/>
  <c r="V628" i="12"/>
  <c r="Y627" i="12"/>
  <c r="W627" i="12"/>
  <c r="U629" i="12" l="1"/>
  <c r="X628" i="12"/>
  <c r="V629" i="12"/>
  <c r="Y628" i="12"/>
  <c r="W628" i="12"/>
  <c r="V630" i="12" l="1"/>
  <c r="Y629" i="12"/>
  <c r="W629" i="12"/>
  <c r="U630" i="12"/>
  <c r="X629" i="12"/>
  <c r="V631" i="12" l="1"/>
  <c r="Y630" i="12"/>
  <c r="W630" i="12"/>
  <c r="U631" i="12"/>
  <c r="X630" i="12"/>
  <c r="U632" i="12" l="1"/>
  <c r="X631" i="12"/>
  <c r="V632" i="12"/>
  <c r="Y631" i="12"/>
  <c r="W631" i="12"/>
  <c r="U633" i="12" l="1"/>
  <c r="X632" i="12"/>
  <c r="V633" i="12"/>
  <c r="Y632" i="12"/>
  <c r="W632" i="12"/>
  <c r="V634" i="12" l="1"/>
  <c r="Y633" i="12"/>
  <c r="W633" i="12"/>
  <c r="U634" i="12"/>
  <c r="X633" i="12"/>
  <c r="U635" i="12" l="1"/>
  <c r="X634" i="12"/>
  <c r="V635" i="12"/>
  <c r="Y634" i="12"/>
  <c r="W634" i="12"/>
  <c r="V636" i="12" l="1"/>
  <c r="Y635" i="12"/>
  <c r="W635" i="12"/>
  <c r="U636" i="12"/>
  <c r="X635" i="12"/>
  <c r="U637" i="12" l="1"/>
  <c r="X636" i="12"/>
  <c r="V637" i="12"/>
  <c r="Y636" i="12"/>
  <c r="W636" i="12"/>
  <c r="U638" i="12" l="1"/>
  <c r="X637" i="12"/>
  <c r="V638" i="12"/>
  <c r="Y637" i="12"/>
  <c r="W637" i="12"/>
  <c r="V639" i="12" l="1"/>
  <c r="Y638" i="12"/>
  <c r="W638" i="12"/>
  <c r="U639" i="12"/>
  <c r="X638" i="12"/>
  <c r="V640" i="12" l="1"/>
  <c r="Y639" i="12"/>
  <c r="W639" i="12"/>
  <c r="U640" i="12"/>
  <c r="X639" i="12"/>
  <c r="U641" i="12" l="1"/>
  <c r="X640" i="12"/>
  <c r="V641" i="12"/>
  <c r="Y640" i="12"/>
  <c r="W640" i="12"/>
  <c r="V642" i="12" l="1"/>
  <c r="Y641" i="12"/>
  <c r="W641" i="12"/>
  <c r="U642" i="12"/>
  <c r="X641" i="12"/>
  <c r="U643" i="12" l="1"/>
  <c r="X642" i="12"/>
  <c r="V643" i="12"/>
  <c r="Y642" i="12"/>
  <c r="W642" i="12"/>
  <c r="V644" i="12" l="1"/>
  <c r="Y643" i="12"/>
  <c r="W643" i="12"/>
  <c r="U644" i="12"/>
  <c r="X643" i="12"/>
  <c r="U645" i="12" l="1"/>
  <c r="X644" i="12"/>
  <c r="V645" i="12"/>
  <c r="Y644" i="12"/>
  <c r="W644" i="12"/>
  <c r="V646" i="12" l="1"/>
  <c r="Y645" i="12"/>
  <c r="W645" i="12"/>
  <c r="U646" i="12"/>
  <c r="X645" i="12"/>
  <c r="U647" i="12" l="1"/>
  <c r="X646" i="12"/>
  <c r="V647" i="12"/>
  <c r="Y646" i="12"/>
  <c r="W646" i="12"/>
  <c r="V648" i="12" l="1"/>
  <c r="Y647" i="12"/>
  <c r="W647" i="12"/>
  <c r="U648" i="12"/>
  <c r="X647" i="12"/>
  <c r="U649" i="12" l="1"/>
  <c r="X648" i="12"/>
  <c r="V649" i="12"/>
  <c r="Y648" i="12"/>
  <c r="W648" i="12"/>
  <c r="V650" i="12" l="1"/>
  <c r="Y649" i="12"/>
  <c r="W649" i="12"/>
  <c r="U650" i="12"/>
  <c r="X649" i="12"/>
  <c r="U651" i="12" l="1"/>
  <c r="X650" i="12"/>
  <c r="V651" i="12"/>
  <c r="Y650" i="12"/>
  <c r="W650" i="12"/>
  <c r="V652" i="12" l="1"/>
  <c r="Y651" i="12"/>
  <c r="W651" i="12"/>
  <c r="U652" i="12"/>
  <c r="X651" i="12"/>
  <c r="U653" i="12" l="1"/>
  <c r="X652" i="12"/>
  <c r="V653" i="12"/>
  <c r="Y652" i="12"/>
  <c r="W652" i="12"/>
  <c r="Y653" i="12" l="1"/>
  <c r="W653" i="12"/>
  <c r="V654" i="12"/>
  <c r="X653" i="12"/>
  <c r="U654" i="12"/>
  <c r="V655" i="12" l="1"/>
  <c r="Y654" i="12"/>
  <c r="W654" i="12"/>
  <c r="U655" i="12"/>
  <c r="X654" i="12"/>
  <c r="U656" i="12" l="1"/>
  <c r="X655" i="12"/>
  <c r="V656" i="12"/>
  <c r="Y655" i="12"/>
  <c r="W655" i="12"/>
  <c r="U657" i="12" l="1"/>
  <c r="X656" i="12"/>
  <c r="V657" i="12"/>
  <c r="Y656" i="12"/>
  <c r="W656" i="12"/>
  <c r="V658" i="12" l="1"/>
  <c r="Y657" i="12"/>
  <c r="W657" i="12"/>
  <c r="U658" i="12"/>
  <c r="X657" i="12"/>
  <c r="U659" i="12" l="1"/>
  <c r="X658" i="12"/>
  <c r="V659" i="12"/>
  <c r="Y658" i="12"/>
  <c r="W658" i="12"/>
  <c r="V660" i="12" l="1"/>
  <c r="Y659" i="12"/>
  <c r="W659" i="12"/>
  <c r="U660" i="12"/>
  <c r="X659" i="12"/>
  <c r="U661" i="12" l="1"/>
  <c r="X660" i="12"/>
  <c r="V661" i="12"/>
  <c r="Y660" i="12"/>
  <c r="W660" i="12"/>
  <c r="V662" i="12" l="1"/>
  <c r="W661" i="12"/>
  <c r="Y661" i="12"/>
  <c r="U662" i="12"/>
  <c r="X661" i="12"/>
  <c r="U663" i="12" l="1"/>
  <c r="X662" i="12"/>
  <c r="V663" i="12"/>
  <c r="Y662" i="12"/>
  <c r="W662" i="12"/>
  <c r="Y663" i="12" l="1"/>
  <c r="W663" i="12"/>
  <c r="V664" i="12"/>
  <c r="X663" i="12"/>
  <c r="U664" i="12"/>
  <c r="V665" i="12" l="1"/>
  <c r="Y664" i="12"/>
  <c r="W664" i="12"/>
  <c r="U665" i="12"/>
  <c r="X664" i="12"/>
  <c r="U666" i="12" l="1"/>
  <c r="X665" i="12"/>
  <c r="V666" i="12"/>
  <c r="Y665" i="12"/>
  <c r="W665" i="12"/>
  <c r="V667" i="12" l="1"/>
  <c r="Y666" i="12"/>
  <c r="W666" i="12"/>
  <c r="U667" i="12"/>
  <c r="X666" i="12"/>
  <c r="U668" i="12" l="1"/>
  <c r="X667" i="12"/>
  <c r="V668" i="12"/>
  <c r="Y667" i="12"/>
  <c r="W667" i="12"/>
  <c r="V669" i="12" l="1"/>
  <c r="Y668" i="12"/>
  <c r="W668" i="12"/>
  <c r="U669" i="12"/>
  <c r="X668" i="12"/>
  <c r="U670" i="12" l="1"/>
  <c r="X669" i="12"/>
  <c r="V670" i="12"/>
  <c r="Y669" i="12"/>
  <c r="W669" i="12"/>
  <c r="V671" i="12" l="1"/>
  <c r="Y670" i="12"/>
  <c r="W670" i="12"/>
  <c r="U671" i="12"/>
  <c r="X670" i="12"/>
  <c r="U672" i="12" l="1"/>
  <c r="X671" i="12"/>
  <c r="V672" i="12"/>
  <c r="Y671" i="12"/>
  <c r="W671" i="12"/>
  <c r="V673" i="12" l="1"/>
  <c r="Y672" i="12"/>
  <c r="W672" i="12"/>
  <c r="U673" i="12"/>
  <c r="X672" i="12"/>
  <c r="U674" i="12" l="1"/>
  <c r="X673" i="12"/>
  <c r="V674" i="12"/>
  <c r="Y673" i="12"/>
  <c r="W673" i="12"/>
  <c r="V675" i="12" l="1"/>
  <c r="Y674" i="12"/>
  <c r="W674" i="12"/>
  <c r="U675" i="12"/>
  <c r="X674" i="12"/>
  <c r="V676" i="12" l="1"/>
  <c r="Y675" i="12"/>
  <c r="W675" i="12"/>
  <c r="U676" i="12"/>
  <c r="X675" i="12"/>
  <c r="U677" i="12" l="1"/>
  <c r="X676" i="12"/>
  <c r="V677" i="12"/>
  <c r="Y676" i="12"/>
  <c r="W676" i="12"/>
  <c r="U678" i="12" l="1"/>
  <c r="X677" i="12"/>
  <c r="V678" i="12"/>
  <c r="Y677" i="12"/>
  <c r="W677" i="12"/>
  <c r="V679" i="12" l="1"/>
  <c r="Y678" i="12"/>
  <c r="W678" i="12"/>
  <c r="U679" i="12"/>
  <c r="X678" i="12"/>
  <c r="U680" i="12" l="1"/>
  <c r="X679" i="12"/>
  <c r="V680" i="12"/>
  <c r="Y679" i="12"/>
  <c r="W679" i="12"/>
  <c r="V681" i="12" l="1"/>
  <c r="Y680" i="12"/>
  <c r="W680" i="12"/>
  <c r="U681" i="12"/>
  <c r="X680" i="12"/>
  <c r="U682" i="12" l="1"/>
  <c r="X681" i="12"/>
  <c r="V682" i="12"/>
  <c r="Y681" i="12"/>
  <c r="W681" i="12"/>
  <c r="V683" i="12" l="1"/>
  <c r="Y682" i="12"/>
  <c r="W682" i="12"/>
  <c r="U683" i="12"/>
  <c r="X682" i="12"/>
  <c r="U684" i="12" l="1"/>
  <c r="X683" i="12"/>
  <c r="V684" i="12"/>
  <c r="Y683" i="12"/>
  <c r="W683" i="12"/>
  <c r="V685" i="12" l="1"/>
  <c r="Y684" i="12"/>
  <c r="W684" i="12"/>
  <c r="U685" i="12"/>
  <c r="X684" i="12"/>
  <c r="U686" i="12" l="1"/>
  <c r="X685" i="12"/>
  <c r="V686" i="12"/>
  <c r="Y685" i="12"/>
  <c r="W685" i="12"/>
  <c r="V687" i="12" l="1"/>
  <c r="Y686" i="12"/>
  <c r="W686" i="12"/>
  <c r="U687" i="12"/>
  <c r="X686" i="12"/>
  <c r="U688" i="12" l="1"/>
  <c r="X687" i="12"/>
  <c r="V688" i="12"/>
  <c r="Y687" i="12"/>
  <c r="W687" i="12"/>
  <c r="V689" i="12" l="1"/>
  <c r="Y688" i="12"/>
  <c r="W688" i="12"/>
  <c r="U689" i="12"/>
  <c r="X688" i="12"/>
  <c r="U690" i="12" l="1"/>
  <c r="X689" i="12"/>
  <c r="V690" i="12"/>
  <c r="Y689" i="12"/>
  <c r="W689" i="12"/>
  <c r="V691" i="12" l="1"/>
  <c r="Y690" i="12"/>
  <c r="W690" i="12"/>
  <c r="U691" i="12"/>
  <c r="X690" i="12"/>
  <c r="U692" i="12" l="1"/>
  <c r="X691" i="12"/>
  <c r="V692" i="12"/>
  <c r="Y691" i="12"/>
  <c r="W691" i="12"/>
  <c r="V693" i="12" l="1"/>
  <c r="Y692" i="12"/>
  <c r="W692" i="12"/>
  <c r="U693" i="12"/>
  <c r="X692" i="12"/>
  <c r="X693" i="12" l="1"/>
  <c r="U694" i="12"/>
  <c r="Y693" i="12"/>
  <c r="W693" i="12"/>
  <c r="V694" i="12"/>
  <c r="V695" i="12" l="1"/>
  <c r="Y694" i="12"/>
  <c r="W694" i="12"/>
  <c r="U695" i="12"/>
  <c r="X694" i="12"/>
  <c r="U696" i="12" l="1"/>
  <c r="X695" i="12"/>
  <c r="V696" i="12"/>
  <c r="Y695" i="12"/>
  <c r="W695" i="12"/>
  <c r="U697" i="12" l="1"/>
  <c r="X696" i="12"/>
  <c r="V697" i="12"/>
  <c r="Y696" i="12"/>
  <c r="W696" i="12"/>
  <c r="V698" i="12" l="1"/>
  <c r="Y697" i="12"/>
  <c r="W697" i="12"/>
  <c r="U698" i="12"/>
  <c r="X697" i="12"/>
  <c r="U699" i="12" l="1"/>
  <c r="X698" i="12"/>
  <c r="V699" i="12"/>
  <c r="Y698" i="12"/>
  <c r="W698" i="12"/>
  <c r="V700" i="12" l="1"/>
  <c r="Y699" i="12"/>
  <c r="W699" i="12"/>
  <c r="U700" i="12"/>
  <c r="X699" i="12"/>
  <c r="U701" i="12" l="1"/>
  <c r="X700" i="12"/>
  <c r="V701" i="12"/>
  <c r="Y700" i="12"/>
  <c r="W700" i="12"/>
  <c r="V702" i="12" l="1"/>
  <c r="Y701" i="12"/>
  <c r="W701" i="12"/>
  <c r="U702" i="12"/>
  <c r="X701" i="12"/>
  <c r="U703" i="12" l="1"/>
  <c r="X702" i="12"/>
  <c r="V703" i="12"/>
  <c r="Y702" i="12"/>
  <c r="W702" i="12"/>
  <c r="X703" i="12" l="1"/>
  <c r="U704" i="12"/>
  <c r="Y703" i="12"/>
  <c r="W703" i="12"/>
  <c r="V704" i="12"/>
  <c r="U705" i="12" l="1"/>
  <c r="X704" i="12"/>
  <c r="V705" i="12"/>
  <c r="Y704" i="12"/>
  <c r="W704" i="12"/>
  <c r="V706" i="12" l="1"/>
  <c r="Y705" i="12"/>
  <c r="W705" i="12"/>
  <c r="U706" i="12"/>
  <c r="X705" i="12"/>
  <c r="U707" i="12" l="1"/>
  <c r="X706" i="12"/>
  <c r="V707" i="12"/>
  <c r="Y706" i="12"/>
  <c r="W706" i="12"/>
  <c r="V708" i="12" l="1"/>
  <c r="Y707" i="12"/>
  <c r="W707" i="12"/>
  <c r="U708" i="12"/>
  <c r="X707" i="12"/>
  <c r="U709" i="12" l="1"/>
  <c r="X708" i="12"/>
  <c r="V709" i="12"/>
  <c r="Y708" i="12"/>
  <c r="W708" i="12"/>
  <c r="V710" i="12" l="1"/>
  <c r="Y709" i="12"/>
  <c r="W709" i="12"/>
  <c r="U710" i="12"/>
  <c r="X709" i="12"/>
  <c r="U711" i="12" l="1"/>
  <c r="X710" i="12"/>
  <c r="V711" i="12"/>
  <c r="Y710" i="12"/>
  <c r="W710" i="12"/>
  <c r="V712" i="12" l="1"/>
  <c r="Y711" i="12"/>
  <c r="W711" i="12"/>
  <c r="U712" i="12"/>
  <c r="X711" i="12"/>
  <c r="U713" i="12" l="1"/>
  <c r="X712" i="12"/>
  <c r="V713" i="12"/>
  <c r="Y712" i="12"/>
  <c r="W712" i="12"/>
  <c r="V714" i="12" l="1"/>
  <c r="Y713" i="12"/>
  <c r="W713" i="12"/>
  <c r="U714" i="12"/>
  <c r="X713" i="12"/>
  <c r="U715" i="12" l="1"/>
  <c r="X714" i="12"/>
  <c r="V715" i="12"/>
  <c r="Y714" i="12"/>
  <c r="W714" i="12"/>
  <c r="V716" i="12" l="1"/>
  <c r="Y715" i="12"/>
  <c r="W715" i="12"/>
  <c r="U716" i="12"/>
  <c r="X715" i="12"/>
  <c r="U717" i="12" l="1"/>
  <c r="X716" i="12"/>
  <c r="V717" i="12"/>
  <c r="Y716" i="12"/>
  <c r="W716" i="12"/>
  <c r="V718" i="12" l="1"/>
  <c r="Y717" i="12"/>
  <c r="W717" i="12"/>
  <c r="U718" i="12"/>
  <c r="X717" i="12"/>
  <c r="U719" i="12" l="1"/>
  <c r="X718" i="12"/>
  <c r="V719" i="12"/>
  <c r="Y718" i="12"/>
  <c r="W718" i="12"/>
  <c r="V720" i="12" l="1"/>
  <c r="Y719" i="12"/>
  <c r="W719" i="12"/>
  <c r="U720" i="12"/>
  <c r="X719" i="12"/>
  <c r="U721" i="12" l="1"/>
  <c r="X720" i="12"/>
  <c r="V721" i="12"/>
  <c r="Y720" i="12"/>
  <c r="W720" i="12"/>
  <c r="Y721" i="12" l="1"/>
  <c r="W721" i="12"/>
  <c r="V722" i="12"/>
  <c r="X721" i="12"/>
  <c r="U722" i="12"/>
  <c r="V723" i="12" l="1"/>
  <c r="Y722" i="12"/>
  <c r="W722" i="12"/>
  <c r="U723" i="12"/>
  <c r="X722" i="12"/>
  <c r="V724" i="12" l="1"/>
  <c r="Y723" i="12"/>
  <c r="W723" i="12"/>
  <c r="U724" i="12"/>
  <c r="X723" i="12"/>
  <c r="U725" i="12" l="1"/>
  <c r="X724" i="12"/>
  <c r="V725" i="12"/>
  <c r="Y724" i="12"/>
  <c r="W724" i="12"/>
  <c r="V726" i="12" l="1"/>
  <c r="Y725" i="12"/>
  <c r="W725" i="12"/>
  <c r="U726" i="12"/>
  <c r="X725" i="12"/>
  <c r="U727" i="12" l="1"/>
  <c r="X726" i="12"/>
  <c r="V727" i="12"/>
  <c r="Y726" i="12"/>
  <c r="W726" i="12"/>
  <c r="X727" i="12" l="1"/>
  <c r="U728" i="12"/>
  <c r="Y727" i="12"/>
  <c r="W727" i="12"/>
  <c r="V728" i="12"/>
  <c r="U729" i="12" l="1"/>
  <c r="X728" i="12"/>
  <c r="V729" i="12"/>
  <c r="Y728" i="12"/>
  <c r="W728" i="12"/>
  <c r="V730" i="12" l="1"/>
  <c r="Y729" i="12"/>
  <c r="W729" i="12"/>
  <c r="U730" i="12"/>
  <c r="X729" i="12"/>
  <c r="U731" i="12" l="1"/>
  <c r="X730" i="12"/>
  <c r="V731" i="12"/>
  <c r="Y730" i="12"/>
  <c r="W730" i="12"/>
  <c r="U732" i="12" l="1"/>
  <c r="X731" i="12"/>
  <c r="V732" i="12"/>
  <c r="Y731" i="12"/>
  <c r="W731" i="12"/>
  <c r="V733" i="12" l="1"/>
  <c r="Y732" i="12"/>
  <c r="W732" i="12"/>
  <c r="U733" i="12"/>
  <c r="X732" i="12"/>
  <c r="U734" i="12" l="1"/>
  <c r="X733" i="12"/>
  <c r="V734" i="12"/>
  <c r="Y733" i="12"/>
  <c r="W733" i="12"/>
  <c r="V735" i="12" l="1"/>
  <c r="Y734" i="12"/>
  <c r="W734" i="12"/>
  <c r="U735" i="12"/>
  <c r="X734" i="12"/>
  <c r="U736" i="12" l="1"/>
  <c r="X735" i="12"/>
  <c r="V736" i="12"/>
  <c r="Y735" i="12"/>
  <c r="W735" i="12"/>
  <c r="V737" i="12" l="1"/>
  <c r="Y736" i="12"/>
  <c r="W736" i="12"/>
  <c r="U737" i="12"/>
  <c r="X736" i="12"/>
  <c r="U738" i="12" l="1"/>
  <c r="X737" i="12"/>
  <c r="V738" i="12"/>
  <c r="Y737" i="12"/>
  <c r="W737" i="12"/>
  <c r="V739" i="12" l="1"/>
  <c r="Y738" i="12"/>
  <c r="W738" i="12"/>
  <c r="U739" i="12"/>
  <c r="X738" i="12"/>
  <c r="U740" i="12" l="1"/>
  <c r="X739" i="12"/>
  <c r="V740" i="12"/>
  <c r="Y739" i="12"/>
  <c r="W739" i="12"/>
  <c r="V741" i="12" l="1"/>
  <c r="Y740" i="12"/>
  <c r="W740" i="12"/>
  <c r="U741" i="12"/>
  <c r="X740" i="12"/>
  <c r="U742" i="12" l="1"/>
  <c r="X741" i="12"/>
  <c r="V742" i="12"/>
  <c r="Y741" i="12"/>
  <c r="W741" i="12"/>
  <c r="V743" i="12" l="1"/>
  <c r="Y742" i="12"/>
  <c r="W742" i="12"/>
  <c r="U743" i="12"/>
  <c r="X742" i="12"/>
  <c r="U744" i="12" l="1"/>
  <c r="X743" i="12"/>
  <c r="V744" i="12"/>
  <c r="Y743" i="12"/>
  <c r="W743" i="12"/>
  <c r="V745" i="12" l="1"/>
  <c r="Y744" i="12"/>
  <c r="W744" i="12"/>
  <c r="U745" i="12"/>
  <c r="X744" i="12"/>
  <c r="Y745" i="12" l="1"/>
  <c r="W745" i="12"/>
  <c r="V746" i="12"/>
  <c r="X745" i="12"/>
  <c r="U746" i="12"/>
  <c r="V747" i="12" l="1"/>
  <c r="Y746" i="12"/>
  <c r="W746" i="12"/>
  <c r="U747" i="12"/>
  <c r="X746" i="12"/>
  <c r="U748" i="12" l="1"/>
  <c r="X747" i="12"/>
  <c r="V748" i="12"/>
  <c r="Y747" i="12"/>
  <c r="W747" i="12"/>
  <c r="V749" i="12" l="1"/>
  <c r="Y748" i="12"/>
  <c r="W748" i="12"/>
  <c r="U749" i="12"/>
  <c r="X748" i="12"/>
  <c r="U750" i="12" l="1"/>
  <c r="X749" i="12"/>
  <c r="V750" i="12"/>
  <c r="Y749" i="12"/>
  <c r="W749" i="12"/>
  <c r="U751" i="12" l="1"/>
  <c r="X750" i="12"/>
  <c r="V751" i="12"/>
  <c r="Y750" i="12"/>
  <c r="W750" i="12"/>
  <c r="Y751" i="12" l="1"/>
  <c r="W751" i="12"/>
  <c r="V752" i="12"/>
  <c r="X751" i="12"/>
  <c r="U752" i="12"/>
  <c r="V753" i="12" l="1"/>
  <c r="Y752" i="12"/>
  <c r="W752" i="12"/>
  <c r="U753" i="12"/>
  <c r="X752" i="12"/>
  <c r="U754" i="12" l="1"/>
  <c r="X753" i="12"/>
  <c r="V754" i="12"/>
  <c r="Y753" i="12"/>
  <c r="W753" i="12"/>
  <c r="U755" i="12" l="1"/>
  <c r="X754" i="12"/>
  <c r="V755" i="12"/>
  <c r="Y754" i="12"/>
  <c r="W754" i="12"/>
  <c r="V756" i="12" l="1"/>
  <c r="Y755" i="12"/>
  <c r="W755" i="12"/>
  <c r="U756" i="12"/>
  <c r="X755" i="12"/>
  <c r="U757" i="12" l="1"/>
  <c r="X756" i="12"/>
  <c r="V757" i="12"/>
  <c r="Y756" i="12"/>
  <c r="W756" i="12"/>
  <c r="V758" i="12" l="1"/>
  <c r="Y757" i="12"/>
  <c r="W757" i="12"/>
  <c r="U758" i="12"/>
  <c r="X757" i="12"/>
  <c r="U759" i="12" l="1"/>
  <c r="X758" i="12"/>
  <c r="V759" i="12"/>
  <c r="Y758" i="12"/>
  <c r="W758" i="12"/>
  <c r="V760" i="12" l="1"/>
  <c r="Y759" i="12"/>
  <c r="W759" i="12"/>
  <c r="U760" i="12"/>
  <c r="X759" i="12"/>
  <c r="U761" i="12" l="1"/>
  <c r="X760" i="12"/>
  <c r="V761" i="12"/>
  <c r="Y760" i="12"/>
  <c r="W760" i="12"/>
  <c r="V762" i="12" l="1"/>
  <c r="Y761" i="12"/>
  <c r="W761" i="12"/>
  <c r="U762" i="12"/>
  <c r="X761" i="12"/>
  <c r="U763" i="12" l="1"/>
  <c r="X762" i="12"/>
  <c r="V763" i="12"/>
  <c r="Y762" i="12"/>
  <c r="W762" i="12"/>
  <c r="V764" i="12" l="1"/>
  <c r="Y763" i="12"/>
  <c r="W763" i="12"/>
  <c r="U764" i="12"/>
  <c r="X763" i="12"/>
  <c r="U765" i="12" l="1"/>
  <c r="X764" i="12"/>
  <c r="V765" i="12"/>
  <c r="Y764" i="12"/>
  <c r="W764" i="12"/>
  <c r="V766" i="12" l="1"/>
  <c r="Y765" i="12"/>
  <c r="W765" i="12"/>
  <c r="U766" i="12"/>
  <c r="X765" i="12"/>
  <c r="U767" i="12" l="1"/>
  <c r="X766" i="12"/>
  <c r="V767" i="12"/>
  <c r="Y766" i="12"/>
  <c r="W766" i="12"/>
  <c r="V768" i="12" l="1"/>
  <c r="Y767" i="12"/>
  <c r="W767" i="12"/>
  <c r="U768" i="12"/>
  <c r="X767" i="12"/>
  <c r="V769" i="12" l="1"/>
  <c r="Y768" i="12"/>
  <c r="W768" i="12"/>
  <c r="U769" i="12"/>
  <c r="X768" i="12"/>
  <c r="U770" i="12" l="1"/>
  <c r="X769" i="12"/>
  <c r="V770" i="12"/>
  <c r="Y769" i="12"/>
  <c r="W769" i="12"/>
  <c r="V771" i="12" l="1"/>
  <c r="Y770" i="12"/>
  <c r="W770" i="12"/>
  <c r="U771" i="12"/>
  <c r="X770" i="12"/>
  <c r="U772" i="12" l="1"/>
  <c r="X771" i="12"/>
  <c r="V772" i="12"/>
  <c r="Y771" i="12"/>
  <c r="W771" i="12"/>
  <c r="Y772" i="12" l="1"/>
  <c r="W772" i="12"/>
  <c r="V773" i="12"/>
  <c r="X772" i="12"/>
  <c r="U773" i="12"/>
  <c r="V774" i="12" l="1"/>
  <c r="Y773" i="12"/>
  <c r="W773" i="12"/>
  <c r="U774" i="12"/>
  <c r="X773" i="12"/>
  <c r="U775" i="12" l="1"/>
  <c r="X774" i="12"/>
  <c r="V775" i="12"/>
  <c r="Y774" i="12"/>
  <c r="W774" i="12"/>
  <c r="Y775" i="12" l="1"/>
  <c r="W775" i="12"/>
  <c r="V776" i="12"/>
  <c r="X775" i="12"/>
  <c r="U776" i="12"/>
  <c r="V777" i="12" l="1"/>
  <c r="Y776" i="12"/>
  <c r="W776" i="12"/>
  <c r="U777" i="12"/>
  <c r="X776" i="12"/>
  <c r="U778" i="12" l="1"/>
  <c r="X777" i="12"/>
  <c r="V778" i="12"/>
  <c r="Y777" i="12"/>
  <c r="W777" i="12"/>
  <c r="V779" i="12" l="1"/>
  <c r="Y778" i="12"/>
  <c r="W778" i="12"/>
  <c r="U779" i="12"/>
  <c r="X778" i="12"/>
  <c r="U780" i="12" l="1"/>
  <c r="X779" i="12"/>
  <c r="V780" i="12"/>
  <c r="Y779" i="12"/>
  <c r="W779" i="12"/>
  <c r="V781" i="12" l="1"/>
  <c r="Y780" i="12"/>
  <c r="W780" i="12"/>
  <c r="U781" i="12"/>
  <c r="X780" i="12"/>
  <c r="U782" i="12" l="1"/>
  <c r="X781" i="12"/>
  <c r="V782" i="12"/>
  <c r="Y781" i="12"/>
  <c r="W781" i="12"/>
  <c r="V783" i="12" l="1"/>
  <c r="Y782" i="12"/>
  <c r="W782" i="12"/>
  <c r="U783" i="12"/>
  <c r="X782" i="12"/>
  <c r="X783" i="12" l="1"/>
  <c r="U784" i="12"/>
  <c r="Y783" i="12"/>
  <c r="W783" i="12"/>
  <c r="V784" i="12"/>
  <c r="U785" i="12" l="1"/>
  <c r="X784" i="12"/>
  <c r="V785" i="12"/>
  <c r="Y784" i="12"/>
  <c r="W784" i="12"/>
  <c r="V786" i="12" l="1"/>
  <c r="Y785" i="12"/>
  <c r="W785" i="12"/>
  <c r="U786" i="12"/>
  <c r="X785" i="12"/>
  <c r="U787" i="12" l="1"/>
  <c r="X786" i="12"/>
  <c r="V787" i="12"/>
  <c r="Y786" i="12"/>
  <c r="W786" i="12"/>
  <c r="V788" i="12" l="1"/>
  <c r="Y787" i="12"/>
  <c r="W787" i="12"/>
  <c r="U788" i="12"/>
  <c r="X787" i="12"/>
  <c r="V789" i="12" l="1"/>
  <c r="Y788" i="12"/>
  <c r="W788" i="12"/>
  <c r="U789" i="12"/>
  <c r="X788" i="12"/>
  <c r="U790" i="12" l="1"/>
  <c r="X789" i="12"/>
  <c r="V790" i="12"/>
  <c r="Y789" i="12"/>
  <c r="W789" i="12"/>
  <c r="V791" i="12" l="1"/>
  <c r="Y790" i="12"/>
  <c r="W790" i="12"/>
  <c r="U791" i="12"/>
  <c r="X790" i="12"/>
  <c r="U792" i="12" l="1"/>
  <c r="X791" i="12"/>
  <c r="V792" i="12"/>
  <c r="Y791" i="12"/>
  <c r="W791" i="12"/>
  <c r="V793" i="12" l="1"/>
  <c r="Y792" i="12"/>
  <c r="W792" i="12"/>
  <c r="U793" i="12"/>
  <c r="X792" i="12"/>
  <c r="U794" i="12" l="1"/>
  <c r="X793" i="12"/>
  <c r="V794" i="12"/>
  <c r="Y793" i="12"/>
  <c r="W793" i="12"/>
  <c r="V795" i="12" l="1"/>
  <c r="Y794" i="12"/>
  <c r="W794" i="12"/>
  <c r="U795" i="12"/>
  <c r="X794" i="12"/>
  <c r="U796" i="12" l="1"/>
  <c r="X795" i="12"/>
  <c r="V796" i="12"/>
  <c r="Y795" i="12"/>
  <c r="W795" i="12"/>
  <c r="V797" i="12" l="1"/>
  <c r="Y796" i="12"/>
  <c r="W796" i="12"/>
  <c r="U797" i="12"/>
  <c r="X796" i="12"/>
  <c r="U798" i="12" l="1"/>
  <c r="X797" i="12"/>
  <c r="V798" i="12"/>
  <c r="Y797" i="12"/>
  <c r="W797" i="12"/>
  <c r="V799" i="12" l="1"/>
  <c r="Y798" i="12"/>
  <c r="W798" i="12"/>
  <c r="U799" i="12"/>
  <c r="X798" i="12"/>
  <c r="U800" i="12" l="1"/>
  <c r="X799" i="12"/>
  <c r="V800" i="12"/>
  <c r="Y799" i="12"/>
  <c r="W799" i="12"/>
  <c r="V801" i="12" l="1"/>
  <c r="Y800" i="12"/>
  <c r="W800" i="12"/>
  <c r="U801" i="12"/>
  <c r="X800" i="12"/>
  <c r="U802" i="12" l="1"/>
  <c r="X801" i="12"/>
  <c r="V802" i="12"/>
  <c r="Y801" i="12"/>
  <c r="W801" i="12"/>
  <c r="V803" i="12" l="1"/>
  <c r="Y802" i="12"/>
  <c r="W802" i="12"/>
  <c r="U803" i="12"/>
  <c r="X802" i="12"/>
  <c r="U804" i="12" l="1"/>
  <c r="X803" i="12"/>
  <c r="V804" i="12"/>
  <c r="Y803" i="12"/>
  <c r="W803" i="12"/>
  <c r="V805" i="12" l="1"/>
  <c r="Y804" i="12"/>
  <c r="W804" i="12"/>
  <c r="U805" i="12"/>
  <c r="X804" i="12"/>
  <c r="U806" i="12" l="1"/>
  <c r="X805" i="12"/>
  <c r="V806" i="12"/>
  <c r="Y805" i="12"/>
  <c r="W805" i="12"/>
  <c r="V807" i="12" l="1"/>
  <c r="Y806" i="12"/>
  <c r="W806" i="12"/>
  <c r="U807" i="12"/>
  <c r="X806" i="12"/>
  <c r="X807" i="12" l="1"/>
  <c r="U808" i="12"/>
  <c r="Y807" i="12"/>
  <c r="W807" i="12"/>
  <c r="V808" i="12"/>
  <c r="U809" i="12" l="1"/>
  <c r="X808" i="12"/>
  <c r="V809" i="12"/>
  <c r="Y808" i="12"/>
  <c r="W808" i="12"/>
  <c r="V810" i="12" l="1"/>
  <c r="Y809" i="12"/>
  <c r="W809" i="12"/>
  <c r="U810" i="12"/>
  <c r="X809" i="12"/>
  <c r="U811" i="12" l="1"/>
  <c r="X810" i="12"/>
  <c r="V811" i="12"/>
  <c r="Y810" i="12"/>
  <c r="W810" i="12"/>
  <c r="U812" i="12" l="1"/>
  <c r="X811" i="12"/>
  <c r="V812" i="12"/>
  <c r="Y811" i="12"/>
  <c r="W811" i="12"/>
  <c r="V813" i="12" l="1"/>
  <c r="Y812" i="12"/>
  <c r="W812" i="12"/>
  <c r="U813" i="12"/>
  <c r="X812" i="12"/>
  <c r="U814" i="12" l="1"/>
  <c r="X813" i="12"/>
  <c r="V814" i="12"/>
  <c r="Y813" i="12"/>
  <c r="W813" i="12"/>
  <c r="V815" i="12" l="1"/>
  <c r="Y814" i="12"/>
  <c r="W814" i="12"/>
  <c r="U815" i="12"/>
  <c r="X814" i="12"/>
  <c r="X815" i="12" l="1"/>
  <c r="U816" i="12"/>
  <c r="Y815" i="12"/>
  <c r="W815" i="12"/>
  <c r="V816" i="12"/>
  <c r="U817" i="12" l="1"/>
  <c r="X816" i="12"/>
  <c r="V817" i="12"/>
  <c r="Y816" i="12"/>
  <c r="W816" i="12"/>
  <c r="V818" i="12" l="1"/>
  <c r="Y817" i="12"/>
  <c r="W817" i="12"/>
  <c r="U818" i="12"/>
  <c r="X817" i="12"/>
  <c r="U819" i="12" l="1"/>
  <c r="X818" i="12"/>
  <c r="V819" i="12"/>
  <c r="Y818" i="12"/>
  <c r="W818" i="12"/>
  <c r="V820" i="12" l="1"/>
  <c r="Y819" i="12"/>
  <c r="W819" i="12"/>
  <c r="U820" i="12"/>
  <c r="X819" i="12"/>
  <c r="U821" i="12" l="1"/>
  <c r="X820" i="12"/>
  <c r="V821" i="12"/>
  <c r="Y820" i="12"/>
  <c r="W820" i="12"/>
  <c r="V822" i="12" l="1"/>
  <c r="Y821" i="12"/>
  <c r="W821" i="12"/>
  <c r="U822" i="12"/>
  <c r="X821" i="12"/>
  <c r="U823" i="12" l="1"/>
  <c r="X822" i="12"/>
  <c r="V823" i="12"/>
  <c r="Y822" i="12"/>
  <c r="W822" i="12"/>
  <c r="V824" i="12" l="1"/>
  <c r="Y823" i="12"/>
  <c r="W823" i="12"/>
  <c r="U824" i="12"/>
  <c r="X823" i="12"/>
  <c r="U825" i="12" l="1"/>
  <c r="X824" i="12"/>
  <c r="V825" i="12"/>
  <c r="Y824" i="12"/>
  <c r="W824" i="12"/>
  <c r="U826" i="12" l="1"/>
  <c r="X825" i="12"/>
  <c r="V826" i="12"/>
  <c r="Y825" i="12"/>
  <c r="W825" i="12"/>
  <c r="V827" i="12" l="1"/>
  <c r="Y826" i="12"/>
  <c r="W826" i="12"/>
  <c r="U827" i="12"/>
  <c r="X826" i="12"/>
  <c r="U828" i="12" l="1"/>
  <c r="X827" i="12"/>
  <c r="V828" i="12"/>
  <c r="Y827" i="12"/>
  <c r="W827" i="12"/>
  <c r="U829" i="12" l="1"/>
  <c r="X828" i="12"/>
  <c r="V829" i="12"/>
  <c r="Y828" i="12"/>
  <c r="W828" i="12"/>
  <c r="V830" i="12" l="1"/>
  <c r="Y829" i="12"/>
  <c r="W829" i="12"/>
  <c r="U830" i="12"/>
  <c r="X829" i="12"/>
  <c r="U831" i="12" l="1"/>
  <c r="X830" i="12"/>
  <c r="V831" i="12"/>
  <c r="Y830" i="12"/>
  <c r="W830" i="12"/>
  <c r="V832" i="12" l="1"/>
  <c r="Y831" i="12"/>
  <c r="W831" i="12"/>
  <c r="U832" i="12"/>
  <c r="X831" i="12"/>
  <c r="U833" i="12" l="1"/>
  <c r="X832" i="12"/>
  <c r="V833" i="12"/>
  <c r="Y832" i="12"/>
  <c r="W832" i="12"/>
  <c r="V834" i="12" l="1"/>
  <c r="Y833" i="12"/>
  <c r="W833" i="12"/>
  <c r="U834" i="12"/>
  <c r="X833" i="12"/>
  <c r="U835" i="12" l="1"/>
  <c r="X834" i="12"/>
  <c r="V835" i="12"/>
  <c r="Y834" i="12"/>
  <c r="W834" i="12"/>
  <c r="V836" i="12" l="1"/>
  <c r="Y835" i="12"/>
  <c r="W835" i="12"/>
  <c r="U836" i="12"/>
  <c r="X835" i="12"/>
  <c r="U837" i="12" l="1"/>
  <c r="X836" i="12"/>
  <c r="V837" i="12"/>
  <c r="Y836" i="12"/>
  <c r="W836" i="12"/>
  <c r="V838" i="12" l="1"/>
  <c r="Y837" i="12"/>
  <c r="W837" i="12"/>
  <c r="U838" i="12"/>
  <c r="X837" i="12"/>
  <c r="U839" i="12" l="1"/>
  <c r="X838" i="12"/>
  <c r="V839" i="12"/>
  <c r="Y838" i="12"/>
  <c r="W838" i="12"/>
  <c r="V840" i="12" l="1"/>
  <c r="Y839" i="12"/>
  <c r="W839" i="12"/>
  <c r="U840" i="12"/>
  <c r="X839" i="12"/>
  <c r="U841" i="12" l="1"/>
  <c r="X840" i="12"/>
  <c r="V841" i="12"/>
  <c r="Y840" i="12"/>
  <c r="W840" i="12"/>
  <c r="V842" i="12" l="1"/>
  <c r="Y841" i="12"/>
  <c r="W841" i="12"/>
  <c r="U842" i="12"/>
  <c r="X841" i="12"/>
  <c r="U843" i="12" l="1"/>
  <c r="X842" i="12"/>
  <c r="V843" i="12"/>
  <c r="Y842" i="12"/>
  <c r="W842" i="12"/>
  <c r="V844" i="12" l="1"/>
  <c r="Y843" i="12"/>
  <c r="W843" i="12"/>
  <c r="U844" i="12"/>
  <c r="X843" i="12"/>
  <c r="V845" i="12" l="1"/>
  <c r="Y844" i="12"/>
  <c r="W844" i="12"/>
  <c r="U845" i="12"/>
  <c r="X844" i="12"/>
  <c r="U846" i="12" l="1"/>
  <c r="X845" i="12"/>
  <c r="V846" i="12"/>
  <c r="Y845" i="12"/>
  <c r="W845" i="12"/>
  <c r="V847" i="12" l="1"/>
  <c r="Y846" i="12"/>
  <c r="W846" i="12"/>
  <c r="U847" i="12"/>
  <c r="X846" i="12"/>
  <c r="X847" i="12" l="1"/>
  <c r="U848" i="12"/>
  <c r="Y847" i="12"/>
  <c r="W847" i="12"/>
  <c r="V848" i="12"/>
  <c r="V849" i="12" l="1"/>
  <c r="Y848" i="12"/>
  <c r="W848" i="12"/>
  <c r="U849" i="12"/>
  <c r="X848" i="12"/>
  <c r="U850" i="12" l="1"/>
  <c r="X849" i="12"/>
  <c r="V850" i="12"/>
  <c r="Y849" i="12"/>
  <c r="W849" i="12"/>
  <c r="V851" i="12" l="1"/>
  <c r="Y850" i="12"/>
  <c r="W850" i="12"/>
  <c r="U851" i="12"/>
  <c r="X850" i="12"/>
  <c r="U852" i="12" l="1"/>
  <c r="X851" i="12"/>
  <c r="V852" i="12"/>
  <c r="Y851" i="12"/>
  <c r="W851" i="12"/>
  <c r="V853" i="12" l="1"/>
  <c r="W852" i="12"/>
  <c r="Y852" i="12"/>
  <c r="U853" i="12"/>
  <c r="X852" i="12"/>
  <c r="U854" i="12" l="1"/>
  <c r="X853" i="12"/>
  <c r="V854" i="12"/>
  <c r="Y853" i="12"/>
  <c r="W853" i="12"/>
  <c r="V855" i="12" l="1"/>
  <c r="Y854" i="12"/>
  <c r="W854" i="12"/>
  <c r="U855" i="12"/>
  <c r="X854" i="12"/>
  <c r="X855" i="12" l="1"/>
  <c r="U856" i="12"/>
  <c r="Y855" i="12"/>
  <c r="W855" i="12"/>
  <c r="V856" i="12"/>
  <c r="U857" i="12" l="1"/>
  <c r="X856" i="12"/>
  <c r="V857" i="12"/>
  <c r="Y856" i="12"/>
  <c r="W856" i="12"/>
  <c r="V858" i="12" l="1"/>
  <c r="Y857" i="12"/>
  <c r="W857" i="12"/>
  <c r="U858" i="12"/>
  <c r="X857" i="12"/>
  <c r="U859" i="12" l="1"/>
  <c r="X859" i="12" s="1"/>
  <c r="X858" i="12"/>
  <c r="V859" i="12"/>
  <c r="Y858" i="12"/>
  <c r="W858" i="12"/>
  <c r="Y859" i="12" l="1"/>
  <c r="W859" i="12"/>
</calcChain>
</file>

<file path=xl/comments1.xml><?xml version="1.0" encoding="utf-8"?>
<comments xmlns="http://schemas.openxmlformats.org/spreadsheetml/2006/main">
  <authors>
    <author>Dave Reynolds</author>
  </authors>
  <commentList>
    <comment ref="W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This will be FOB destination in days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Dave Reynolds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 xml:space="preserve">
Enter in all sub items, under the class titles such as size and dimension variations:  typically the Proposer would add all those items with similar discounts in the same class title
Proposer can add additional lines that fit the commodity codes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This will be FOB destination in days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Dave Reynolds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
Enter in all sub items, under the class titles such as size and dimension variations:  typically the Proposer would add all those items with similar discounts in the same class title
Proposer can add additional lines that fit the commodity codes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This will be FOB destination in days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Dave Reynolds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
Enter in all sub items, under the class titles such as size and dimension variations:  typically the Proposer would add all those items with similar discounts in the same class title
Proposer can add additional lines that fit the commodity codes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What will it cost to be delivered to each Region?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This will be FOB destination in days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<sst xmlns="http://schemas.openxmlformats.org/spreadsheetml/2006/main" count="29509" uniqueCount="6958">
  <si>
    <t>Active play equipment and accessories</t>
  </si>
  <si>
    <t>Balance or gross motor equipment</t>
  </si>
  <si>
    <t>Play houses or huts</t>
  </si>
  <si>
    <t>Trikes or wagons</t>
  </si>
  <si>
    <t>Domestic pet treatments and accessories and equipment</t>
  </si>
  <si>
    <t>Grandstands and bleachers</t>
  </si>
  <si>
    <t>Portable grandstand</t>
  </si>
  <si>
    <t>Outdoor furniture</t>
  </si>
  <si>
    <t>Outdoor tables or picnic tables</t>
  </si>
  <si>
    <t>Bicycle racks</t>
  </si>
  <si>
    <t>Playground equipment</t>
  </si>
  <si>
    <t>Playground swings</t>
  </si>
  <si>
    <t>Playground climbing apparatus</t>
  </si>
  <si>
    <t>Playground merry go rounds</t>
  </si>
  <si>
    <t>Playground slides</t>
  </si>
  <si>
    <t>Playground see saws</t>
  </si>
  <si>
    <t>Playground tunnels</t>
  </si>
  <si>
    <t>Signage</t>
  </si>
  <si>
    <t>Safety signs</t>
  </si>
  <si>
    <t>Traffic signs</t>
  </si>
  <si>
    <t>Sport goals</t>
  </si>
  <si>
    <t xml:space="preserve"> </t>
  </si>
  <si>
    <t>Park Benches</t>
  </si>
  <si>
    <t>Picnic Tables</t>
  </si>
  <si>
    <t>Planters</t>
  </si>
  <si>
    <t>Park Grills</t>
  </si>
  <si>
    <t xml:space="preserve">Umbrellas </t>
  </si>
  <si>
    <t>Main</t>
  </si>
  <si>
    <t>Category</t>
  </si>
  <si>
    <t>UNSPSC</t>
  </si>
  <si>
    <t>Part Number</t>
  </si>
  <si>
    <t>Product Description</t>
  </si>
  <si>
    <t>Packaging UofM</t>
  </si>
  <si>
    <t>Manufacturer Name</t>
  </si>
  <si>
    <t>Manufacturer Part Number</t>
  </si>
  <si>
    <t>Lead Time</t>
  </si>
  <si>
    <t>Track and Field</t>
  </si>
  <si>
    <t>Note: hover your mouse over the red triangle for additional information</t>
  </si>
  <si>
    <t>2. Click to go to the tab</t>
  </si>
  <si>
    <t>Back To Main</t>
  </si>
  <si>
    <t>Park Site Furnishings, Equipment and Supplies</t>
  </si>
  <si>
    <t>Value Added</t>
  </si>
  <si>
    <t>Class Title 2. Outdoor Furniture</t>
  </si>
  <si>
    <t>Class Title 3. Park Site Furnishings</t>
  </si>
  <si>
    <t>Class Title 4. Track and Field</t>
  </si>
  <si>
    <t>Class Title 5. Value Added</t>
  </si>
  <si>
    <t>ea</t>
  </si>
  <si>
    <t>Price From MSRP</t>
  </si>
  <si>
    <t>Things that appear or occur in "Park and REC"</t>
  </si>
  <si>
    <t>Click on a Segment below</t>
  </si>
  <si>
    <t>Yes</t>
  </si>
  <si>
    <t>Athletic Equipment</t>
  </si>
  <si>
    <t>Bleachers</t>
  </si>
  <si>
    <t>Bundled Playgrounds</t>
  </si>
  <si>
    <t>Commercial Play Equipment</t>
  </si>
  <si>
    <t>Dog Parks</t>
  </si>
  <si>
    <t>Outdoor Fitness Equipment</t>
  </si>
  <si>
    <t>Independent Play</t>
  </si>
  <si>
    <t>Recycled Material Equipment</t>
  </si>
  <si>
    <t>Replacement Parts</t>
  </si>
  <si>
    <t>Site Furnishings</t>
  </si>
  <si>
    <t>Shade and Shelter</t>
  </si>
  <si>
    <t>Surfacing</t>
  </si>
  <si>
    <t>Swing Sets</t>
  </si>
  <si>
    <t>Waterpark Equipment</t>
  </si>
  <si>
    <t>Barbecue Grills</t>
  </si>
  <si>
    <t>Barbecue Smoker Grills</t>
  </si>
  <si>
    <t>Banquet Tables</t>
  </si>
  <si>
    <t>Benches</t>
  </si>
  <si>
    <t>Bike Racks</t>
  </si>
  <si>
    <t>Grandstands</t>
  </si>
  <si>
    <t>Bus Stop Shelters</t>
  </si>
  <si>
    <t>Canopy Tents</t>
  </si>
  <si>
    <t>Cigarette Receptacles</t>
  </si>
  <si>
    <t>Drinking Fountains</t>
  </si>
  <si>
    <t>Exercise Equipment</t>
  </si>
  <si>
    <t>Fire Rings</t>
  </si>
  <si>
    <t>Flags</t>
  </si>
  <si>
    <t>Floor Matting</t>
  </si>
  <si>
    <t>Message Centers</t>
  </si>
  <si>
    <t>Camp Stoves</t>
  </si>
  <si>
    <t>Parking Lot Equipment</t>
  </si>
  <si>
    <t>Patio and Café Furniture</t>
  </si>
  <si>
    <t>Pet Products</t>
  </si>
  <si>
    <t>Playground Equipment</t>
  </si>
  <si>
    <t>Pool Furniture</t>
  </si>
  <si>
    <t>Sanitation Equipment</t>
  </si>
  <si>
    <t>Security</t>
  </si>
  <si>
    <t>Sports Equipment</t>
  </si>
  <si>
    <t>Tables</t>
  </si>
  <si>
    <t>Trash Receptacles</t>
  </si>
  <si>
    <t>Universal Access (ADA).</t>
  </si>
  <si>
    <t xml:space="preserve">Yes </t>
  </si>
  <si>
    <t>90015991XX</t>
  </si>
  <si>
    <t>90015992XX</t>
  </si>
  <si>
    <t>90015993XX</t>
  </si>
  <si>
    <t>90015994XX</t>
  </si>
  <si>
    <t>90015401XX</t>
  </si>
  <si>
    <t>90015402XX</t>
  </si>
  <si>
    <t>90015403XX</t>
  </si>
  <si>
    <t>90015404XX</t>
  </si>
  <si>
    <t>90015301XX</t>
  </si>
  <si>
    <t>90015302XX</t>
  </si>
  <si>
    <t>90015303XX</t>
  </si>
  <si>
    <t>90015304XX</t>
  </si>
  <si>
    <t>90015311XX</t>
  </si>
  <si>
    <t>90015312XX</t>
  </si>
  <si>
    <t>90015313XX</t>
  </si>
  <si>
    <t>90015314XX</t>
  </si>
  <si>
    <t>H-40</t>
  </si>
  <si>
    <t>SH-09</t>
  </si>
  <si>
    <t>SH-10</t>
  </si>
  <si>
    <t>SH-23</t>
  </si>
  <si>
    <t>SH-24</t>
  </si>
  <si>
    <t>SH-35</t>
  </si>
  <si>
    <t>SH-36</t>
  </si>
  <si>
    <t>SH-40</t>
  </si>
  <si>
    <t>SH-41</t>
  </si>
  <si>
    <t>SH-42</t>
  </si>
  <si>
    <t>RP-01</t>
  </si>
  <si>
    <t>RP-02</t>
  </si>
  <si>
    <t>WM-05</t>
  </si>
  <si>
    <t>TFR0520XX</t>
  </si>
  <si>
    <t>TFR0533XX</t>
  </si>
  <si>
    <t>TFR0518XX</t>
  </si>
  <si>
    <t>R3-ARK</t>
  </si>
  <si>
    <t xml:space="preserve">Sound Play </t>
  </si>
  <si>
    <t>47103TT</t>
  </si>
  <si>
    <t xml:space="preserve">Playground Equipment </t>
  </si>
  <si>
    <t>Ground Level Arch Bridge</t>
  </si>
  <si>
    <t>TFR08456XX</t>
  </si>
  <si>
    <t>90007003XX</t>
  </si>
  <si>
    <t>90007112XX</t>
  </si>
  <si>
    <t>TFR16985XX</t>
  </si>
  <si>
    <t>TFR05580XX</t>
  </si>
  <si>
    <t>90007113XX</t>
  </si>
  <si>
    <t>TFR16968XX</t>
  </si>
  <si>
    <t>87000010XX</t>
  </si>
  <si>
    <t>87000011XX</t>
  </si>
  <si>
    <t>87000012XX</t>
  </si>
  <si>
    <t>87000032XX</t>
  </si>
  <si>
    <t>87000014XX</t>
  </si>
  <si>
    <t>87000016XX</t>
  </si>
  <si>
    <t>87000034XX</t>
  </si>
  <si>
    <t>87000018XX</t>
  </si>
  <si>
    <t>87000038XX</t>
  </si>
  <si>
    <t>87000020XX</t>
  </si>
  <si>
    <t>87000021XX</t>
  </si>
  <si>
    <t>87000022XX</t>
  </si>
  <si>
    <t>87000023XX</t>
  </si>
  <si>
    <t>87000024XX</t>
  </si>
  <si>
    <t>87000026XX</t>
  </si>
  <si>
    <t>AFR0110XX</t>
  </si>
  <si>
    <t>AFR0165XX</t>
  </si>
  <si>
    <t>AFR0104XX</t>
  </si>
  <si>
    <t>AFR0098XX</t>
  </si>
  <si>
    <t>AFR0116XX</t>
  </si>
  <si>
    <t>AFR0108XX</t>
  </si>
  <si>
    <t>AFR0118XX</t>
  </si>
  <si>
    <t>EFR0072XX</t>
  </si>
  <si>
    <t>90021016XX</t>
  </si>
  <si>
    <t>90021006XX</t>
  </si>
  <si>
    <t>90021008XX</t>
  </si>
  <si>
    <t>90021100XX</t>
  </si>
  <si>
    <t>90021200XX</t>
  </si>
  <si>
    <t>90009000XX</t>
  </si>
  <si>
    <t>Playground rocking equipment</t>
  </si>
  <si>
    <t>TFS0025XX</t>
  </si>
  <si>
    <t>TFS0023XX</t>
  </si>
  <si>
    <t>90018315XX</t>
  </si>
  <si>
    <t>90018316XX</t>
  </si>
  <si>
    <t>90018307XX</t>
  </si>
  <si>
    <t>90018317XX</t>
  </si>
  <si>
    <t>90018002XX</t>
  </si>
  <si>
    <t>90017009XX</t>
  </si>
  <si>
    <t>90018204XX</t>
  </si>
  <si>
    <t>60019301XX</t>
  </si>
  <si>
    <t>60019202XX</t>
  </si>
  <si>
    <t>60019311XX</t>
  </si>
  <si>
    <t>TRT-10</t>
  </si>
  <si>
    <t>TRT-03</t>
  </si>
  <si>
    <t>TFR08297XX</t>
  </si>
  <si>
    <t>TFR12150XX</t>
  </si>
  <si>
    <t>TFR12151XX</t>
  </si>
  <si>
    <t>60019451XX</t>
  </si>
  <si>
    <t>60019452XX</t>
  </si>
  <si>
    <t>60019453XX</t>
  </si>
  <si>
    <t>60019454XX</t>
  </si>
  <si>
    <t>60019455XX</t>
  </si>
  <si>
    <t>60019456XX</t>
  </si>
  <si>
    <t>60019457XX</t>
  </si>
  <si>
    <t>60019458XX</t>
  </si>
  <si>
    <t>60019459XX</t>
  </si>
  <si>
    <t>60019460XX</t>
  </si>
  <si>
    <t>60019405XX</t>
  </si>
  <si>
    <t>60019408XX</t>
  </si>
  <si>
    <t>60019400XX</t>
  </si>
  <si>
    <t>60019409XX</t>
  </si>
  <si>
    <t>60019410XX</t>
  </si>
  <si>
    <t>AFT13972XX</t>
  </si>
  <si>
    <t>60019401XX</t>
  </si>
  <si>
    <t>60019403XX</t>
  </si>
  <si>
    <t>60019406XX</t>
  </si>
  <si>
    <t>60019402XX</t>
  </si>
  <si>
    <t>60019404XX</t>
  </si>
  <si>
    <t>Domestic pet training kits</t>
  </si>
  <si>
    <t>RECF0006XX</t>
  </si>
  <si>
    <t>RECF0001XX</t>
  </si>
  <si>
    <t>RECF0013XX</t>
  </si>
  <si>
    <t>RECF0010XX</t>
  </si>
  <si>
    <t>RECF0002XX</t>
  </si>
  <si>
    <t>RECF0012XX</t>
  </si>
  <si>
    <t>RECF0008XX</t>
  </si>
  <si>
    <t>RECF0014XX</t>
  </si>
  <si>
    <t>RECF0015XX</t>
  </si>
  <si>
    <t>RECF0009XX</t>
  </si>
  <si>
    <t>RECF0011XX</t>
  </si>
  <si>
    <t>RECF0005XX</t>
  </si>
  <si>
    <t>RECF0016XX</t>
  </si>
  <si>
    <t>RECF0018XX</t>
  </si>
  <si>
    <t>RECF0017XX</t>
  </si>
  <si>
    <t>RECF0019XX</t>
  </si>
  <si>
    <t>RECF0020XX</t>
  </si>
  <si>
    <t>RECF0021XX</t>
  </si>
  <si>
    <t>B6WBUL(?)-(!)</t>
  </si>
  <si>
    <t>6' Expanded Paw or Bone Bench</t>
  </si>
  <si>
    <t>B6WBULPERF(?)-(!)</t>
  </si>
  <si>
    <t>6' Perforated Paw or Bone Bench</t>
  </si>
  <si>
    <t>B6WBCLASSIC-(!)</t>
  </si>
  <si>
    <t>6' Classic Paw or Bone Bench</t>
  </si>
  <si>
    <t>B6WBCLASSICWINGLINE(?)-(!)</t>
  </si>
  <si>
    <t>6' Wingline Paw or Bone Bench</t>
  </si>
  <si>
    <t>B6WBUL(?)-CUST-DP</t>
  </si>
  <si>
    <t>6' Custom UL Expanded Bench</t>
  </si>
  <si>
    <t>B6WBULPERF(?)-CUST-DP</t>
  </si>
  <si>
    <t>6' Custom UL Perforated Bench</t>
  </si>
  <si>
    <t>B6WBCLASSIC-CUST-DP</t>
  </si>
  <si>
    <t>6' Custom Classic Bench</t>
  </si>
  <si>
    <t>B6WBCLASSCASINO-CUST-DP</t>
  </si>
  <si>
    <t>6' Custom Casino Bench</t>
  </si>
  <si>
    <t xml:space="preserve">Waste Receptacles </t>
  </si>
  <si>
    <t>TR32-(%)-LNR-(!)</t>
  </si>
  <si>
    <t>32 Gallon Expanded Paw or Bone Trash Receptacle with Liner</t>
  </si>
  <si>
    <t>TR32PERF-(%)-LNR-(!)</t>
  </si>
  <si>
    <t>32 Gallon Perforated Trash Receptacle with Liner</t>
  </si>
  <si>
    <t>TR32CLASSIC-(%)-LNR-(!)</t>
  </si>
  <si>
    <t>32 Gallon Classic Trash Receptacle with Liner</t>
  </si>
  <si>
    <t>TR32-(%)-LNR-CUST-DP</t>
  </si>
  <si>
    <t>32 Gallon Custom Expanded Trash Receptacle with Liner</t>
  </si>
  <si>
    <t>TR32PERF-(%)-LNR-CUST-DP</t>
  </si>
  <si>
    <t>32 Gallon Custom Perforated Trash Receptacle with Liner</t>
  </si>
  <si>
    <t>TR32AVEPERF-(%)-LNR-CUST-DP</t>
  </si>
  <si>
    <t>32 Gallon Custom Avenue Perf. Trash Receptacle with Liner</t>
  </si>
  <si>
    <t>TR32CLASSIC-(%)-LNR-CUST-DP</t>
  </si>
  <si>
    <t>32 Gallon Custom Classic Trash Receptacle with Liner</t>
  </si>
  <si>
    <t>LT-4</t>
  </si>
  <si>
    <t>LT-4-8</t>
  </si>
  <si>
    <t>LT-6</t>
  </si>
  <si>
    <t>LTH</t>
  </si>
  <si>
    <t>BLTH</t>
  </si>
  <si>
    <t>T10RC</t>
  </si>
  <si>
    <t>10Ft. Table, 2 Attached 10Ft. Seats, Rounded Corners, Two Sections Bolted Together,  3/4" #9 Expanded Metal, Four 2 3/8" Legs, Portable</t>
  </si>
  <si>
    <t>T8RC</t>
  </si>
  <si>
    <t>8Ft. Table, 2 Attached 8Ft. Seats, Rounded Corners, 3/4" #9 Expanded Metal, Two 2 3/8" Legs, Portable</t>
  </si>
  <si>
    <t>T8RC-ELEM</t>
  </si>
  <si>
    <t>8Ft. Table, Elementary Sized, 2 Attached 8Ft. Seats, Rounded Corners, 3/4" #9 Expanded Metal, Two 2 3/8" Legs, Portable</t>
  </si>
  <si>
    <t>T6RC</t>
  </si>
  <si>
    <t>6Ft. Table, 2 Attached 6Ft. Seats, Rounded Corners, 3/4" #9 Expanded Metal, Two 2 3/8" Legs, Portable</t>
  </si>
  <si>
    <t>T4RC</t>
  </si>
  <si>
    <t>4Ft. Table, 2 Attached 4Ft. Seats, Rounded Corners, 3/4" #9 Expanded Metal, Two 2 3/8" Legs, Portable</t>
  </si>
  <si>
    <t>T8RCWB</t>
  </si>
  <si>
    <t>8Ft. Table, 2 Attached 8Ft. Seats with Back, Rounded Corners, 3/4" #9 Expanded Metal, Two 2 3/8" Legs, Portable</t>
  </si>
  <si>
    <t>T6RCWB</t>
  </si>
  <si>
    <t>6Ft. Table, 2 Attached 6Ft. Seats with Back, Rounded Corners, 3/4" #9 Expanded Metal, Two 2 3/8" Legs, Portable</t>
  </si>
  <si>
    <t>T10UP</t>
  </si>
  <si>
    <t>10Ft. Table, No Seats, Rounded Corners, Two Sections Bolted Together,  3/4" #9 Expanded Metal, Four 2 3/8" Legs, Portable</t>
  </si>
  <si>
    <t>T8UP</t>
  </si>
  <si>
    <t>8Ft. Table, No Seats, Rounded Corners, 3/4" #9 Expanded Metal, Two 2 3/8" Legs, Portable</t>
  </si>
  <si>
    <t>T6UP</t>
  </si>
  <si>
    <t>6Ft. Table, No Seats, Rounded Corners, 3/4" #9 Expanded Metal, Two 2 3/8" Legs, Portable</t>
  </si>
  <si>
    <t>T4UP</t>
  </si>
  <si>
    <t>4Ft. Table, No Seats, Rounded Corners, 3/4" #9 Expanded Metal, Two 2 3/8" Legs, Portable</t>
  </si>
  <si>
    <t>T4UP4-4SM</t>
  </si>
  <si>
    <t xml:space="preserve">4Ft. Table, No Seats, Rounded Corners, 3/4" #9 Expanded Metal, 4" Square Legs, Surface Mount </t>
  </si>
  <si>
    <t>T8RCHDCP</t>
  </si>
  <si>
    <t>8Ft. Table, 2 Attached 6Ft. Seats, Rounded Corners, 3/4" #9 Expanded Metal, Two 2 3/8" Legs, Portable</t>
  </si>
  <si>
    <t>T8RCHDCPALT</t>
  </si>
  <si>
    <t>8Ft. Table, 2 Attached 6Ft. Seats Centered, Rounded Corners, 3/4" #9 Expanded Metal, Two 2 3/8" Legs, Portable</t>
  </si>
  <si>
    <t>T6RCHDCP</t>
  </si>
  <si>
    <t>6Ft. Table, 2 Attached 4Ft. Seats, Rounded Corners, 3/4" #9 Expanded Metal, Two 2 3/8" Legs, Portable</t>
  </si>
  <si>
    <t>Ea</t>
  </si>
  <si>
    <t>T46OCT</t>
  </si>
  <si>
    <t>46" Octagon Table, 4 Attached Seats, Rounded Corners, 3/4" #9 Expanded Metal, 2" Legs, Portable</t>
  </si>
  <si>
    <t>T46RC</t>
  </si>
  <si>
    <t>46" Square Table, 4 Attached Seats, Rounded Corners,3/4" #9 Expanded Metal, 2" Legs, Portable</t>
  </si>
  <si>
    <t>T46RC-3</t>
  </si>
  <si>
    <t>46" Square Table, 3 Attached Seats, Rounded Corners, 3/4" #9 Expanded Metal, 2" Legs, Portable</t>
  </si>
  <si>
    <t>T46RC-3ADA</t>
  </si>
  <si>
    <t>46" x 57" Table Top, 3 Attached Seats, Rounded Corners, 3/4" #9 Expanded Metal, 2" Legs, Portable</t>
  </si>
  <si>
    <t>T46RC-2</t>
  </si>
  <si>
    <t>46" Square Table, 2 Attached Seats, Rounded Corners, 3/4" #9 Expanded Metal, 2" Legs, Portable</t>
  </si>
  <si>
    <t>T46RC-2ADA</t>
  </si>
  <si>
    <t>46" x 57" Table Top, 2 Attached Seats, Rounded Corners, 3/4" #9 Expanded Metal, 2" Legs, Portable</t>
  </si>
  <si>
    <t>T46OCTWB</t>
  </si>
  <si>
    <t>46" Octagon Table, 4 Attached Seats with Back, Rounded Corners, 3/4" #9 Expanded Metal, 2" Legs, Portable</t>
  </si>
  <si>
    <t>T46RCWB</t>
  </si>
  <si>
    <t>46" Square Table, 4 Attached Seats with Back, Rounded Corners, 3/4" #9 Expanded Metal, 2" Legs, Portable</t>
  </si>
  <si>
    <t>T46RCHVY</t>
  </si>
  <si>
    <t>46" Square Table, 4 Attached Seats, Rounded Corners, 3/4" #9 Expanded Metal, 2 3/8" Legs, Portable</t>
  </si>
  <si>
    <t>T46RCHVY-3</t>
  </si>
  <si>
    <t>46" Square Table, 3 Attached Seats, Rounded Corners, 3/4" #9 Expanded Metal, 2 3/8" Legs, Portable</t>
  </si>
  <si>
    <t>T46RCHVY-3ADA</t>
  </si>
  <si>
    <t>46" x 57" Table Top, 3 Attached Seats, Rounded Corners, 3/4" #9 Expanded Metal, 2 3/8" Legs, Portable</t>
  </si>
  <si>
    <t>T46RCHVY-2</t>
  </si>
  <si>
    <t>46" Square Table, 2 Attached Seats, Rounded Corners, 3/4" #9 Expanded Metal, 2 3/8" Legs, Portable</t>
  </si>
  <si>
    <t>T46RCHVY-2ADA</t>
  </si>
  <si>
    <t>46" x 57" Table Top, 2 Attached Seats, Rounded Corners, 3/4" #9 Expanded Metal, 2 3/8" Legs, Portable</t>
  </si>
  <si>
    <t>T46KC</t>
  </si>
  <si>
    <t>46" Semi-Solid Square Table, 4 Attached Seats, Rounded Corners, 3/4" #9 Expanded Metal, 2" Legs, Portable</t>
  </si>
  <si>
    <t>T46RACS</t>
  </si>
  <si>
    <t>46" Round Table, 3/4" #9 Expanded Metal, 4 Concave Seats, 2" Legs, Portable</t>
  </si>
  <si>
    <t>T46RACS-3</t>
  </si>
  <si>
    <t>46" Round Table, 3/4" #9 Expanded Metal, 3 Concave Seats, 2" Legs, Portable</t>
  </si>
  <si>
    <t>T46RACS-2</t>
  </si>
  <si>
    <t>46" Round Table, 3/4" #9 Expanded Metal, 2 Concave Seats, 2" Legs, Portable</t>
  </si>
  <si>
    <t>TS46RACS</t>
  </si>
  <si>
    <t>46" Round Table, Solid Top, 3/4" #9 Expanded Metal, 4 Concave Seats, 2" Legs, Portable</t>
  </si>
  <si>
    <t>TS46RACS-3</t>
  </si>
  <si>
    <t>46" Round Table, Solid Top, 3/4" #9 Expanded Metal, 3 Concave Seats, 2" Legs, Portable</t>
  </si>
  <si>
    <t>TS46RACS-2</t>
  </si>
  <si>
    <t>46" Round Table, Solid Top, 3/4" #9 Expanded Metal, 2 Concave Seats, 2" Legs, Portable</t>
  </si>
  <si>
    <t>TS46RACS-ELEM</t>
  </si>
  <si>
    <t>46" Round Table, Solid Top, 3/4" #9 Expanded Metal, 4 Concave Seats, 2" Legs, Portable, Elementary Size</t>
  </si>
  <si>
    <t>T10RC4-4S</t>
  </si>
  <si>
    <t>10Ft. Table, 2 Un-Attached 10Ft. Seats, Rounded Corners, Two Sections Bolted Together, 3/4" #9 Expanded Metal, 4" Square Legs, Inground Mt.</t>
  </si>
  <si>
    <t>T10RC4-4SM</t>
  </si>
  <si>
    <t>10Ft. Table, 2 Un-Attached 10Ft. Seats, Rounded Corners, Two Sections Bolted Together, 3/4" #9 Expanded Metal, 4" Square Legs, Surface Mt.</t>
  </si>
  <si>
    <t>T8RCDBLPEDS</t>
  </si>
  <si>
    <t>8Ft. Table, 2 Attached 8Ft. Seats, Rounded Corners, 3/4" #9 Expanded Metal, Two 4" Pedestal Frames, Inground Mt.</t>
  </si>
  <si>
    <t>T8RCDBLPEDSM</t>
  </si>
  <si>
    <t>8Ft. Table, 2 Attached 8Ft. Seats, Rounded Corners, 3/4" #9 Expanded Metal, Two 4" Pedestal Frames, Surface Mt.</t>
  </si>
  <si>
    <t>T8RCDBLPEDHDCPS</t>
  </si>
  <si>
    <t>8Ft. Table, 2 Attached 6Ft. Seats, Rounded Corners, 3/4" #9 Expanded Metal, Two 4" Pedestal Frames, Inground Mt.</t>
  </si>
  <si>
    <t>T8RCDBLPEDHDCPSM</t>
  </si>
  <si>
    <t>8Ft. Table, 2 Attached 6Ft. Seats, Rounded Corners, 3/4" #9 Expanded Metal, Two 4" Pedestal Frames, Surface Mt.</t>
  </si>
  <si>
    <t>T8RC4-4S</t>
  </si>
  <si>
    <t>8Ft. Table, 2 Un-Attached 8Ft. Seats, Rounded Corners, 3/4" #9 Expanded Metal, 4" Square Legs, Inground Mt.</t>
  </si>
  <si>
    <t>T8RC4-4SM</t>
  </si>
  <si>
    <t>8Ft. Table, 2 Un-Attached 8Ft. Seats, Rounded Corners, 3/4" #9 Expanded Metal, 4" Square Legs, Surface Mt.</t>
  </si>
  <si>
    <t>T8RCHDCP4-4S</t>
  </si>
  <si>
    <t>8Ft. Table, 2 Un-Attached 6Ft. Seats, Rounded Corners, 3/4" #9 Expanded Metal, 4" Square Legs, Inground Mt.</t>
  </si>
  <si>
    <t>T8RCHDCP4-4SM</t>
  </si>
  <si>
    <t>8Ft. Table, 2 Un-Attached 6Ft. Seats, Rounded Corners, 3/4" #9 Expanded Metal, 4" Square Legs, Surface Mt.</t>
  </si>
  <si>
    <t>T6RCPEDS</t>
  </si>
  <si>
    <t>6Ft. Table, 2 Attached 6Ft. Seats, Rounded Corners, 3/4" #9 Expanded Metal, Single 4" Pedestal Frames, Inground Mt.</t>
  </si>
  <si>
    <t>T6RCPEDSM</t>
  </si>
  <si>
    <t>6Ft. Table, 2 Attached 6Ft. Seats, Rounded Corners, 3/4" #9 Expanded Metal, Single 4" Pedestal Frames, Surface Mt.</t>
  </si>
  <si>
    <t>T6RCPEDHDCPS</t>
  </si>
  <si>
    <t>6Ft. Table, 2 Attached 4Ft. Seats, Rounded Corners, 3/4" #9 Expanded Metal, Single 4" Pedestal Frames, Inground Mt.</t>
  </si>
  <si>
    <t>T6RCPEDHDCPSM</t>
  </si>
  <si>
    <t>6Ft. Table, 2 Attached 4Ft. Seats, Rounded Corners, 3/4" #9 Expanded Metal, Single 4" Pedestal Frames, Surface Mt.</t>
  </si>
  <si>
    <t>T6RC4-4S</t>
  </si>
  <si>
    <t>6Ft. Table, 2 Un-Attached 6Ft. Seats, Rounded Corners, 3/4" #9 Expanded Metal, 4" Square Legs, Inground Mt.</t>
  </si>
  <si>
    <t>T6RC4-4SM</t>
  </si>
  <si>
    <t>6Ft. Table, 2 Un-Attached 6Ft. Seats, Rounded Corners, 3/4" #9 Expanded Metal, 4" Square Legs, Surface Mt.</t>
  </si>
  <si>
    <t>T6RCHDCP4-4S</t>
  </si>
  <si>
    <t>6Ft. Table, 2 Un-Attached 4Ft. Seats, Rounded Corners, 3/4" #9 Expanded Metal, 4" Square Legs, Inground Mt.</t>
  </si>
  <si>
    <t>T6RCHDCP4-4SM</t>
  </si>
  <si>
    <t>6Ft. Table, 2 Un-Attached 4Ft. Seats, Rounded Corners, 3/4" #9 Expanded Metal, 4" Square Legs, Surface Mt.</t>
  </si>
  <si>
    <t>T46RCPEDS</t>
  </si>
  <si>
    <t>46" Square Table, 4 Attached Seats, Rounded Corners, 3/4" #9 Expanded Metal, 4" Pedestal Frame, Inground Mt.</t>
  </si>
  <si>
    <t>T46RCPEDSM</t>
  </si>
  <si>
    <t>46" Square Table, 4 Attached Seats, Rounded Corners, 3/4" #9 Expanded Metal, 4" Pedestal Frame, Surface Mt.</t>
  </si>
  <si>
    <t>T46RCPED-3S</t>
  </si>
  <si>
    <t>46" Square Table, 3 Attached Seats, Rounded Corners, 3/4" #9 Expanded Metal, 4" Pedestal Frame, Inground Mt.</t>
  </si>
  <si>
    <t>T46RCPED-3SADA</t>
  </si>
  <si>
    <t>46" x 57" TableTop, 3 Attached Seats, Rounded Corners, 3/4" #9 Expanded Metal, 4" Pedestal Frame, Inground Mt.</t>
  </si>
  <si>
    <t>T46RCPED-3SM</t>
  </si>
  <si>
    <t>46" Square Table, 3 Attached Seats, Rounded Corners, 3/4" #9 Expanded Metal, 4" Pedestal Frame, Surface Mt.</t>
  </si>
  <si>
    <t>T46RCPED-3SMADA</t>
  </si>
  <si>
    <t>46" x 57" TableTop, 3 Attached Seats, Rounded Corners, 3/4" #9 Expanded Metal, 4" Pedestal Frame, Surface Mt.</t>
  </si>
  <si>
    <t>T46RCPED-2S</t>
  </si>
  <si>
    <t>46" Square Table, 2 Attached Seats, Rounded Corners, 3/4" #9 Expanded Metal, 4" Pedestal Frame, Inground Mt.</t>
  </si>
  <si>
    <t>T46RCPED-2SADA</t>
  </si>
  <si>
    <t>46" x 57" TableTop, 2 Attached Seats, Rounded Corners, 3/4" #9 Expanded Metal, 4" Pedestal Frame, Inground Mt.</t>
  </si>
  <si>
    <t>T46RCPED-2SM</t>
  </si>
  <si>
    <t>46" Square Table, 2 Attached Seats, Rounded Corners, 3/4" #9 Expanded Metal, 4" Pedestal Frame, Surface Mt.</t>
  </si>
  <si>
    <t>T46RCPED-2SMADA</t>
  </si>
  <si>
    <t>46" x 57" TableTop, 2 Attached Seats, Rounded Corners, 3/4" #9 Expanded Metal, 4" Pedestal Frame, Surface Mt.</t>
  </si>
  <si>
    <t>T46RCPEDPOR</t>
  </si>
  <si>
    <t>46" Square Table, 4 Attached Seats, Rounded Corners, 3/4" #9 Expanded Metal, 4" Pedestal Frame, Portable.</t>
  </si>
  <si>
    <t>T46RCPEDPOR-3</t>
  </si>
  <si>
    <t>46" Square Table, 3 Attached Seats, Rounded Corners, 3/4" #9 Expanded Metal, 4" Pedestal Frame, Portable.</t>
  </si>
  <si>
    <t>T46RCPEDPOR-3ADA</t>
  </si>
  <si>
    <t>46" x 57" Table Top, 3 Attached Seats, Rounded Corners, 3/4" #9 Expanded Metal, 4" Pedestal Frame, Portable.</t>
  </si>
  <si>
    <t>T40PEDS</t>
  </si>
  <si>
    <t>40" Square Table, 4 Attached Seats, Rounded Corners, 3/4" #9 Expanded Metal, 4" Pedestal Frames, Inground Mt.</t>
  </si>
  <si>
    <t>T40PEDSM</t>
  </si>
  <si>
    <t>40" Square Table, 4 Attached Seats, Rounded Corners, 3/4" #9 Expanded Metal, 4" Pedestal Frames, Surface Mt.</t>
  </si>
  <si>
    <t>T40PED-3S</t>
  </si>
  <si>
    <t>40" Square Table, 3 Attached Seats, Rounded Corners, 3/4" #9 Expanded Metal, 4" Pedestal Frames, Inground Mt.</t>
  </si>
  <si>
    <t>T40PED-3SM</t>
  </si>
  <si>
    <t>40" Square Table, 3 Attached Seats, Rounded Corners, 3/4" #9 Expanded Metal, 4" Pedestal Frames, Surface Mt.</t>
  </si>
  <si>
    <t>T40PED-2S</t>
  </si>
  <si>
    <t>40" Square Table, 2 Attached Seats, Rounded Corners, 3/4" #9 Expanded Metal, 4" Pedestal Frames, Inground Mt.</t>
  </si>
  <si>
    <t>T40PED-2SM</t>
  </si>
  <si>
    <t>40" Square Table, 2 Attached Seats, Rounded Corners, 3/4" #9 Expanded Metal, 4" Pedestal Frames, Surface Mt.</t>
  </si>
  <si>
    <t>T36PEDS</t>
  </si>
  <si>
    <t>36" Square Table, 4 Attached Seats, Rounded Corners, 3/4" #9 Expanded Metal, 4" Pedestal Frames, Inground Mt.</t>
  </si>
  <si>
    <t>T36PEDSM</t>
  </si>
  <si>
    <t>36" Square Table, 4 Attached Seats, Rounded Corners, 3/4" #9 Expanded Metal, 4" Pedestal Frames, Surface Mt.</t>
  </si>
  <si>
    <t>T36PED-3S</t>
  </si>
  <si>
    <t>36" Square Table, 3 Attached Seats, Rounded Corners, 3/4" #9 Expanded Metal, 4" Pedestal Frames, Inground Mt.</t>
  </si>
  <si>
    <t>T36PED-3SM</t>
  </si>
  <si>
    <t>36" Square Table, 3 Attached Seats, Rounded Corners, 3/4" #9 Expanded Metal, 4" Pedestal Frames, Surface Mt.</t>
  </si>
  <si>
    <t>T36PED-2S</t>
  </si>
  <si>
    <t>36" Square Table, 2 Attached Seats, Rounded Corners, 3/4" #9 Expanded Metal, 4" Pedestal Frames, Inground Mt.</t>
  </si>
  <si>
    <t>T36PED-2SM</t>
  </si>
  <si>
    <t>36" Square Table, 2 Attached Seats, Rounded Corners, 3/4" #9 Expanded Metal, 4" Pedestal Frames, Surface Mt.</t>
  </si>
  <si>
    <t>T46RACSPEDS</t>
  </si>
  <si>
    <t>46" Round Table, 3/4" #9 Expanded Metal, 4 Concave Seats, 4" Pedestal, Inground Mt.</t>
  </si>
  <si>
    <t>T46RACS-ELEM</t>
  </si>
  <si>
    <t>ELEMENTARY HEIGHT 46" Round Table, 3/4" #9 Expanded Metal, 4 Concave Seats, 2" Legs, Portable</t>
  </si>
  <si>
    <t>T46RACSINNV</t>
  </si>
  <si>
    <t>46" Round Table, 4 Attached Concave Seats, Small Hole 11 Gauged Punched Steel, 2" Legs, Portable (Previously T46RACSPERF)</t>
  </si>
  <si>
    <t>T46RACSPEDSM</t>
  </si>
  <si>
    <t>46" Round Table, 3/4" #9 Expanded Metal, 4 Concave Seats, 4" Pedestal, Surface Mt.</t>
  </si>
  <si>
    <t>T46RACSPED-3S</t>
  </si>
  <si>
    <t>46" Round Table, 3/4" #9 Expanded Metal, 3 Concave Seats, 4" Pedestal, Inground Mt.</t>
  </si>
  <si>
    <t>T46RACSPED-3SM</t>
  </si>
  <si>
    <t>46" Round Table, 3/4" #9 Expanded Metal, 3 Concave Seats, 4" Pedestal, Surface Mt.</t>
  </si>
  <si>
    <t>T46RACSPED-2S</t>
  </si>
  <si>
    <t>46" Round Table, 3/4" #9 Expanded Metal,2 Concave Seats, 4" Pedestal, Ingournd Mt.</t>
  </si>
  <si>
    <t>T46RACSPED-2SM</t>
  </si>
  <si>
    <t>46" Round Table, 3/4" #9 Expanded Metal, 2 Concave Seats, 4" Pedestal, Surface Mt.</t>
  </si>
  <si>
    <t>T46RACSPEDPOR</t>
  </si>
  <si>
    <t>46" Round Table, 3/4" #9 Expanded Metal, 4 Concave Seats, 4" Pedestal, Portable</t>
  </si>
  <si>
    <t>T46RACSPEDPOR-3</t>
  </si>
  <si>
    <t>46" Round Table, 3/4" #9 Expanded Metal, 3 Concave Seats, 4" Pedestal, Portable</t>
  </si>
  <si>
    <t>TS46RACSPEDS</t>
  </si>
  <si>
    <t>46" Round Table, Solid Top, 3/4" #9 Expanded Metal, 4 Concave Seats, 4" Pedestal, Inground Mt.</t>
  </si>
  <si>
    <t>TS46RACSPEDSM</t>
  </si>
  <si>
    <t>46" Round Table, Solid Top, 3/4" #9 Expanded Metal, 4 Concave Seats, 4" Pedestal, Surface Mt.</t>
  </si>
  <si>
    <t>TS46RACSPED-3S</t>
  </si>
  <si>
    <t>46" Round Table, Solid Top, 3/4" #9 Expanded Metal, 3 Concave Seats, 4" Pedestal, Inground Mt.</t>
  </si>
  <si>
    <t>TS46RACSPED-3SM</t>
  </si>
  <si>
    <t>46" Round Table, Solid Top, 3/4" #9 Expanded Metal, 3 Concave Seats, 4" Pedestal, Surface Mt.</t>
  </si>
  <si>
    <t>TS46RACSPED-2S</t>
  </si>
  <si>
    <t>46" Round Table, Solid Top, 3/4" #9 Expanded Metal,2 Concave Seats, 4" Pedestal, Ingournd Mt.</t>
  </si>
  <si>
    <t>TS46RACSPED-2SM</t>
  </si>
  <si>
    <t>T8WEBPSM</t>
  </si>
  <si>
    <t>8Ft.Table, 2 Attached 38". Seats, 1 Attached 8Ft. Seat, Rounded Corners, 3/4" #9 Expanded Metal, Two 2 7/8" WEB frames, Portable or Surface Mt. HDCP Accessible</t>
  </si>
  <si>
    <t>T8WEBS</t>
  </si>
  <si>
    <t>8Ft.Table, 2 Attached 38". Seats, 1 Attached 8Ft. Seat, Rounded Corners, 3/4" #9 Expanded Metal, Two 2 7/8" WEB frames, Inground Mt. HDCP Accessible</t>
  </si>
  <si>
    <t>T46WEBPSM</t>
  </si>
  <si>
    <t>46" Square Table, 4 Attached Seats, Rounded Corners, 3/4" #9 Expanded Metal, 2 7/8" WEB frames, Portable or Surface Mt.</t>
  </si>
  <si>
    <t>T46WEBS</t>
  </si>
  <si>
    <t>46" Square Table, 4 Attached Seats, Rounded Corners, 3/4" #9 Expanded Metal, 2 7/8" WEB frames, Inground Mt.</t>
  </si>
  <si>
    <t>T46WEB-3SM</t>
  </si>
  <si>
    <t>46" Square Table, 3 Attached Seats, Rounded Corners, 3/4" #9 Expanded Metal, 2 7/8" WEB frames, Surface Mt.</t>
  </si>
  <si>
    <t>T46WEB-3SMADA</t>
  </si>
  <si>
    <t>46" x 57" Table Top, 3 Attached Seats, Rounded Corners, 3/4" #9 Expanded Metal, 2 7/8" WEB frames, Surface Mt.</t>
  </si>
  <si>
    <t>T46WEB-3S</t>
  </si>
  <si>
    <t>46" Square Table, 3 Attached Seats, Rounded Corners, 3/4" #9 Expanded Metal, 2 7/8" WEB frames, Inground Mt.</t>
  </si>
  <si>
    <t>T46WEB-3SADA</t>
  </si>
  <si>
    <t>46" x 57" Table Top, 3 Attached Seats, Rounded Corners, 3/4" #9 Expanded Metal, 2 7/8" WEB frames, Inground Mt.</t>
  </si>
  <si>
    <t>T46WEB-2S</t>
  </si>
  <si>
    <t>46" Square Table, 2 Attached Seats, Rounded Corners, 3/4" #9 Expanded Metal, 2 7/8" WEB frames, Inground Mt.</t>
  </si>
  <si>
    <t>T46WEB-2SADA</t>
  </si>
  <si>
    <t>46" x 57" Table Top, 2 Attached Seats, Rounded Corners, 3/4" #9 Expanded Metal, 2 7/8" WEB frames, Inground Mt.</t>
  </si>
  <si>
    <t>T46WEBOCTPSM</t>
  </si>
  <si>
    <t>46" Octagon Table, 4 Attached Seats, Rounded Corners, 3/4" #9 Expanded Metal, 2 7/8" WEB frames, Portable or Surface Mt.</t>
  </si>
  <si>
    <t>T46WEBOCTS</t>
  </si>
  <si>
    <t>46" Octagon Table, 4 Attached Seats, Rounded Corners, 3/4" #9 Expanded Metal, 2 7/8" WEB frames, Inground Mt.</t>
  </si>
  <si>
    <t>T46WEBOCT-3SM</t>
  </si>
  <si>
    <t>46" Octagon Table, 3 Attached Seats, Rounded Corners, 3/4" #9 Expanded Metal, 2 7/8" WEB frames, Surface Mt.</t>
  </si>
  <si>
    <t>T46WEBOCT-3SMADA</t>
  </si>
  <si>
    <t>T46WEBOCT-3S</t>
  </si>
  <si>
    <t>46" Octagon Table, 3 Attached Seats, Rounded Corners, 3/4" #9 Expanded Metal, 2 7/8" WEB frames, Inground Mt.</t>
  </si>
  <si>
    <t>T46WEBOCT-3SADA</t>
  </si>
  <si>
    <t>T46WEBOCT-2S</t>
  </si>
  <si>
    <t>46" Octagon Table, 2 Attached Seats, Rounded Corners, 3/4" #9 Expanded Metal, 2 7/8" WEB frames, Inground Mt.</t>
  </si>
  <si>
    <t>T46WEBOCT-2SADA</t>
  </si>
  <si>
    <t>T46WEBRACSPSM</t>
  </si>
  <si>
    <t>46" Round Table, 4 Attached Concave Seats, 3/4" #9 Expanded Metal, 2 7/8" WEB frames, Portable or Surface Mt.</t>
  </si>
  <si>
    <t>T46WEBRACSS</t>
  </si>
  <si>
    <t>46" Round Table, 4 Attached Concave Seats, 3/4" #9 Expanded Metal, 2 7/8" WEB frames, Inground Mt.</t>
  </si>
  <si>
    <t>T46WEBRACS-3SM</t>
  </si>
  <si>
    <t>46" Round Table, 3 Attached Concave Seats, 3/4" #9 Expanded Metal, 2 7/8" WEB frames, Surface Mt.</t>
  </si>
  <si>
    <t>T46WEBRACS-3S</t>
  </si>
  <si>
    <t>46" Round Table, 3 Attached Concave Seats, 3/4" #9 Expanded Metal, 2 7/8" WEB frames, Inground Mt.</t>
  </si>
  <si>
    <t>T46WEBRACS-2S</t>
  </si>
  <si>
    <t>46" Round Table, 2 Attached Concave Seats, 3/4" #9 Expanded Metal, 2 7/8" WEB frames, Inground Mt.</t>
  </si>
  <si>
    <t>TS46WEBRACSPSM</t>
  </si>
  <si>
    <t>46" Round Table, Solid Top, 4 Attached Concave Seats, 3/4" #9 Expanded Metal, 2 7/8" WEB frames, Portable or Surface Mt.</t>
  </si>
  <si>
    <t>TS46WEBRACSS</t>
  </si>
  <si>
    <t>46" Round Table, Solid Top, 4 Attached Concave Seats, 3/4" #9 Expanded Metal, 2 7/8" WEB frames, Inground Mt.</t>
  </si>
  <si>
    <t>TS46WEBRACS-3SM</t>
  </si>
  <si>
    <t>46" Round Table, Solid Top, 3 Attached Concave Seats, 3/4" #9 Expanded Metal, 2 7/8" WEB frames, Surface Mt.</t>
  </si>
  <si>
    <t>TS46WEBRACS-3S</t>
  </si>
  <si>
    <t>46" Round Table, Solid Top, 3 Attached Concave Seats, 3/4" #9 Expanded Metal, 2 7/8" WEB frames, Inground Mt.</t>
  </si>
  <si>
    <t>TS46WEBRACS-2S</t>
  </si>
  <si>
    <t>46" Round Table, Solid Top, 2 Attached Concave Seats, 3/4" #9 Expanded Metal, 2 7/8" WEB frames, Inground Mt.</t>
  </si>
  <si>
    <t>T46OCT-3ADA</t>
  </si>
  <si>
    <t>46" x 57" ADA Octagon Table, 3 Attached Seats, Rounded Corners, 3/4" #9 Expanded Metal, 2" Legs, Portable</t>
  </si>
  <si>
    <t>T46OCTPED-3S</t>
  </si>
  <si>
    <t>46" Octagon Table, 3 Attached Seats, Rounded Corners, 3/4" #9 Expanded Metal, 4" Pedestal Frame, Inground Mt.</t>
  </si>
  <si>
    <t>T46OCTPED-3SADA</t>
  </si>
  <si>
    <t>46"x57" Octagon Table, 3 Attached Seats, Rounded Corners, 3/4" #9 Expanded Metal, 4" Pedestal Frame, Inground Mt.</t>
  </si>
  <si>
    <t>T46OCTPEDS</t>
  </si>
  <si>
    <t>46" Octagon Table, 4 Attached Seats, Rounded Corners, 3/4" #9 Expanded Metal, 4" Pedestal Frame, Inground Mt.</t>
  </si>
  <si>
    <t>T46OCTPEDSM</t>
  </si>
  <si>
    <t>46" Octagon Table, 4 Attached Seats, Rounded Corners, 3/4" #9 Expanded Metal, 4" Pedestal Frame, Surface Mt.</t>
  </si>
  <si>
    <t>T8UL</t>
  </si>
  <si>
    <t>T8UL-ELEM</t>
  </si>
  <si>
    <t>8Ft. Table, 2 Attached 8Ft. Seats, Rounded Corners, 3/4" #9 Expanded Metal, Two 2 3/8" Legs, Portable ELEMENTARY HEIGHT FRAMES</t>
  </si>
  <si>
    <t>T6UL</t>
  </si>
  <si>
    <t>T6UL-ELELM</t>
  </si>
  <si>
    <t>6Ft. Table, 2 Attached 6Ft. Seats, Table top Height 24" Seat Height 14",  Rounded Corners, 3/4" #9 Expanded Metal, 2 3/8" Legs, Portable</t>
  </si>
  <si>
    <t>T6ULHDCP</t>
  </si>
  <si>
    <t>T4UL</t>
  </si>
  <si>
    <t>T8ULPERF</t>
  </si>
  <si>
    <t>8Ft. Table, 2 Attached 8Ft. Seats, Rounded Corners, Large Hole 11 Gauge Punched Steel , Two 2 3/8" Legs, Portable</t>
  </si>
  <si>
    <t>T6ULPERF</t>
  </si>
  <si>
    <t>6Ft. Table, 2 Attached 6Ft. Seats, Rounded Corners, Large Hole 11 Gauge Punched Steel, Two 2 3/8" Legs, Portable</t>
  </si>
  <si>
    <t>T8ULHDCP</t>
  </si>
  <si>
    <t xml:space="preserve">T8ULHDCPALT </t>
  </si>
  <si>
    <t>T8ULPERFHDCP</t>
  </si>
  <si>
    <t>8Ft. Table, 2 Attached 6Ft. Seats, Rounded Corners, Large Hole 11 Gauge Punched Steel , Two 2 3/8" Legs, Portable</t>
  </si>
  <si>
    <t>T8ULPERFHDCPALT</t>
  </si>
  <si>
    <t>8Ft. Table, 2 Attached 6Ft. Seats Centered, Rounded Corners, Large Hole 11 Gauge Punched Steel, Two 2 3/8" Legs, Portable</t>
  </si>
  <si>
    <t>T6ULPEDS</t>
  </si>
  <si>
    <t>6Ft. Table, 2 Attached 6Ft. Seats, Rounded Corners,3/4" #9 Expanded Metal, In-Ground Single Pedestal Frame</t>
  </si>
  <si>
    <t>T6ULPEDSM</t>
  </si>
  <si>
    <t>6Ft. Table, 2 Attached 6Ft. Seats, Rounded Corners,3/4" #9 Expanded Metal, Single Pedestal Frame, SURFACE MOUNT</t>
  </si>
  <si>
    <t>T6ULPERFPEDS</t>
  </si>
  <si>
    <t>6Ft. Table, 2 Attached 6Ft. Seats, Rounded Corners, Large Hole 11 Gauge Punched Steel, In-Ground Pedestal</t>
  </si>
  <si>
    <t>T46UL</t>
  </si>
  <si>
    <t>T46UL-3</t>
  </si>
  <si>
    <t>T46UL-3ADA</t>
  </si>
  <si>
    <t>T46ULPEDS</t>
  </si>
  <si>
    <t>46" UL Square Table, 4 Attached Seats, Rounded Corners, 3/4" #9 Expanded Metal, 4" Pedestal Frame, Inground Mt.</t>
  </si>
  <si>
    <t>T46ULPEDSM</t>
  </si>
  <si>
    <t>46" UL Square Table, 4 Attached Seats, Rounded Corners, 3/4" #9 Expanded Metal, 4" Pedestal Frame, Surface Mt.</t>
  </si>
  <si>
    <t>T46ULPERF</t>
  </si>
  <si>
    <t>46" Square Table, 4 Attached Seats, Rounded Corners, Large Hole 11 Gauge Punched Steel , 2" Legs, Portable</t>
  </si>
  <si>
    <t>T46ULPERF-ELEM</t>
  </si>
  <si>
    <t>46" Square Table, 4 Attached Seats, Rounded Corners, Large Hole 11 Gauge Punched Steel , 2" Legs, Portable (Seats 14" High)</t>
  </si>
  <si>
    <t>T46ULPERF-3</t>
  </si>
  <si>
    <t>46" Square Table, 3 Attached Seats, Rounded Corners, Large Hole 11 Gauge Punched Steel, 2" Legs, Portable</t>
  </si>
  <si>
    <t>T46ULPERF-3ADA</t>
  </si>
  <si>
    <t>46" x 57" Table Top, 3 Attached Seats, Rounded Corners, Large Hole 11 Gauge Punched Steel , 2" Legs, Portable</t>
  </si>
  <si>
    <t>CLAMP-SET</t>
  </si>
  <si>
    <t>Surface Mt. Clamp for Portable Tables (set of 2)</t>
  </si>
  <si>
    <t>CLAMP2.5-SET</t>
  </si>
  <si>
    <t>INGRD POST</t>
  </si>
  <si>
    <t>Inground Post for Portable Tables (set of 2)</t>
  </si>
  <si>
    <t>SLEEPTOP</t>
  </si>
  <si>
    <t>Sleep Inhibitor for Tables Tops</t>
  </si>
  <si>
    <t>SLEEPSEAT</t>
  </si>
  <si>
    <t>Sleep Inhibitor for Tables Seats</t>
  </si>
  <si>
    <t>AVBAR</t>
  </si>
  <si>
    <t>Anti Vandalism Bar for Wheelchair Accessible Tables</t>
  </si>
  <si>
    <t>SMLCOVER-SET</t>
  </si>
  <si>
    <t>Large Surface Mt. Cover for 2 7/8" Tubing, Made of Aluminum with a Powder Coat Finish (set of 2 whole = 4 units -- Will cover two frames)</t>
  </si>
  <si>
    <t>7.5UMB-PATIO-ST</t>
  </si>
  <si>
    <t>7.5’ Octagon Amenities Patio Umbrella; Aluminum Center Pole, Steel Ribs, Silver Frame, Vinyl Fabric w/ Valance, Crank Lift, w/ Tilt</t>
  </si>
  <si>
    <t>7.5UMB-PATIO-FG</t>
  </si>
  <si>
    <t>7.5’ Octagon Amenities Patio Umbrella; Aluminum Center Pole, Fiberglass Ribs, Acrylic Fabric w/ Vent &amp; Valance, Crank Lift, w/ Tilt</t>
  </si>
  <si>
    <t>9.0UMB-MRKT-FG</t>
  </si>
  <si>
    <t>9.0’ Octagon Amenities Market Umbrella; Aluminum Center Pole, Fiberglass Ribs, Acrylic Fabric w/ Vent, Pulley Lift</t>
  </si>
  <si>
    <t>7.5UMB-MRKT-FG</t>
  </si>
  <si>
    <t>7.5’ Octagon Amenities Market Umbrella; Aluminum Center Pole, Fiberglass Ribs, Acrylic Fabric w/ Vent, Pulley Lift</t>
  </si>
  <si>
    <t>UMB-BASE-WH</t>
  </si>
  <si>
    <t>Amenities Umbrella Concrete Base; 50 lbs, White</t>
  </si>
  <si>
    <t>UMB-BASE-BK</t>
  </si>
  <si>
    <t>Amenities Umbrella Concrete Base; 50 lbs, Black</t>
  </si>
  <si>
    <t>Ubrace</t>
  </si>
  <si>
    <t>Umbrella Anchor, High Grade Aluminum with Stainless Steel Bolts</t>
  </si>
  <si>
    <t>B15WBRCP</t>
  </si>
  <si>
    <t>15Ft. Bench with Back, 3/4" #9 Expanded Metal, Rounded Corners, Two Sections Bolted Together, Four 2 3/8" Legs,  Portable</t>
  </si>
  <si>
    <t>B15WBRCS</t>
  </si>
  <si>
    <t>15Ft. Bench with Back, 3/4" #9 Expanded Metal, Rounded Corners, Two Sections Bolted Together, Four 2 3/8" Legs, Inground Mt.</t>
  </si>
  <si>
    <t>B15WBRCSM</t>
  </si>
  <si>
    <t>15Ft. Bench with Back, 3/4" #9 Expanded Metal, Rounded Corners, Two Sections Bolted Together, Four 2 3/8" Legs, Surface Mt.</t>
  </si>
  <si>
    <t>B15RCP</t>
  </si>
  <si>
    <t>15Ft. Bench without Back, 3/4" #9 Expanded Metal, Rounded Corners, Two Sections Bolted Together, Four 2 3/8" Legs, Portable</t>
  </si>
  <si>
    <t>B15RCS</t>
  </si>
  <si>
    <t>15Ft. Bench without Back, 3/4" #9 Expanded Metal, Rounded Corners, Two Sections Bolted Together, Four 2 3/8" Legs, Inground Mt.</t>
  </si>
  <si>
    <t>B15RCSM</t>
  </si>
  <si>
    <t>15Ft. Bench without Back, 3/4" #9 Expanded Metal, Rounded Corners, Two Sections Bolted Together, Four 2 3/8" Legs, Surface Mt.</t>
  </si>
  <si>
    <t>B15PLAYERRCP</t>
  </si>
  <si>
    <t>15Ft. Bench without Back, 3/4" #9 Expanded Metal, Rounded Corners, 15" Wide Seats, Two Sections Bolted Together, Four 2 3/8" Legs, Portable</t>
  </si>
  <si>
    <t>B15PLAYERRCS</t>
  </si>
  <si>
    <t>15Ft. Bench without Back, 3/4" #9 Expanded Metal, Rounded Corners, 15" Wide Seats, Two Sections Bolted Together, Four 2 3/8" Legs, Inground Mt.</t>
  </si>
  <si>
    <t>B15PLAYERRCSM</t>
  </si>
  <si>
    <t>15Ft. Bench without Back, 3/4" #9 Expanded Metal, Rounded Corners, 15" Wide Seats, Two Sections Bolted Together, Four 2 3/8" Legs, Surface Mt.</t>
  </si>
  <si>
    <t>B10WBRCP</t>
  </si>
  <si>
    <t>10Ft. Bench with Back, 3/4" #9 Expanded Metal, Rounded Corners, Two Sections Bolted Together, Four 2 3/8" Legs,  Portable</t>
  </si>
  <si>
    <t>B10WBRCS</t>
  </si>
  <si>
    <t>10Ft. Bench with Back, 3/4" #9 Expanded Metal, Rounded Corners, Two Sections Bolted Together, Four 2 3/8" Legs, Inground Mt.</t>
  </si>
  <si>
    <t>B10WBRCSM</t>
  </si>
  <si>
    <t>10Ft. Bench with Back, 3/4" #9 Expanded Metal, Rounded Corners, Two Sections Bolted Together, Four 2 3/8" Legs, Surface Mt.</t>
  </si>
  <si>
    <t>B10RCP</t>
  </si>
  <si>
    <t>10Ft. Bench without Back, 3/4" #9 Expanded Metal, Rounded Corners, Two Sections Bolted Together, Four 2 3/8" Legs, Portable</t>
  </si>
  <si>
    <t>B10RCS</t>
  </si>
  <si>
    <t>10Ft. Bench without Back, 3/4" #9 Expanded Metal, Rounded Corners, Two Sections Bolted Together, Four 2 3/8" Legs, Inground Mt.</t>
  </si>
  <si>
    <t>B10RCSM</t>
  </si>
  <si>
    <t>10Ft. Bench without Back, 3/4" #9 Expanded Metal, Rounded Corners, Two Sections Bolted Together, Four 2 3/8" Legs, Surface Mt.</t>
  </si>
  <si>
    <t>B10PLAYERRCP</t>
  </si>
  <si>
    <t>10Ft. Bench without Back, 3/4" #9 Expanded Metal, Rounded Corners, 15" Wide Seats, Two Sections Bolted Together, Four 2 3/8" Legs, Portable</t>
  </si>
  <si>
    <t>B10PLAYERRCS</t>
  </si>
  <si>
    <t>10Ft. Bench without Back, 3/4" #9 Expanded Metal, Rounded Corners, 15" Wide Seats, Two Sections Bolted Together, Four 2 3/8" Legs, Inground Mt.</t>
  </si>
  <si>
    <t>B10PLAYERRCSM</t>
  </si>
  <si>
    <t>10Ft. Bench without Back, 3/4" #9 Expanded Metal, Rounded Corners, 15" Wide Seats, Two Sections Bolted Together, Four 2 3/8" Legs, Surface Mt.</t>
  </si>
  <si>
    <t>B8WBRCP</t>
  </si>
  <si>
    <t>8Ft. Bench with Back, 3/4" #9 Expanded Metal, Rounded Corners, Two 2 3/8" Legs, Portable</t>
  </si>
  <si>
    <t>B8WBRCS</t>
  </si>
  <si>
    <t>8Ft. Bench with Back, 3/4" #9 Expanded Metal, Rounded Corners, Two 2 3/8" Legs, Inground Mt.</t>
  </si>
  <si>
    <t>B8WBRCSM</t>
  </si>
  <si>
    <t>8Ft. Bench with Back, 3/4" #9 Expanded Metal, Rounded Corners, Two 2 3/8" Legs, Surface Mt.</t>
  </si>
  <si>
    <t>B8RCP</t>
  </si>
  <si>
    <t>8Ft. Bench without Back, 3/4" #9 Expanded Metal, Rounded Corners, Two 2 3/8" Legs, Portable</t>
  </si>
  <si>
    <t>B8RCS</t>
  </si>
  <si>
    <t>8Ft. Bench without Back, 3/4" #9 Expanded Metal, Rounded Corners, Two2 3/8" Legs, Inground Mt.</t>
  </si>
  <si>
    <t>B8RCSM</t>
  </si>
  <si>
    <t>8Ft. Bench without Back, 3/4" #9 Expanded Metal, Rounded Corners, Two 2 3/8" Legs, Surface Mt.</t>
  </si>
  <si>
    <t>B8PLAYERRCP</t>
  </si>
  <si>
    <t>8Ft. Bench without Back, 3/4" #9 Expanded Metal, Rounded Corners, 15" Wide Seat, Two 2 3/8" Legs, Portable</t>
  </si>
  <si>
    <t>B8PLAYERRCS</t>
  </si>
  <si>
    <t>8Ft. Bench without Back, 3/4" #9 Expanded Metal, Rounded Corners, 15" Wide Seat, Two 2 3/8" Legs, Inground Mt.</t>
  </si>
  <si>
    <t>B8PLAYERRCSM</t>
  </si>
  <si>
    <t>8Ft. Bench without Back, 3/4" #9 Expanded Metal, Rounded Corners, 15" Wide Seat, Two 2 3/8" Legs, Surface Mt</t>
  </si>
  <si>
    <t>B8WBRC4-4S</t>
  </si>
  <si>
    <t>8Ft. Bench with Back, 3/4" #9 Expanded Metal, Rounded Corners, 4" Square Legs, Inground Mt.</t>
  </si>
  <si>
    <t>B8WBRC4-4SM</t>
  </si>
  <si>
    <t>8Ft. Bench with Back, 3/4" #9 Expanded Metal, Rounded Corners, 4" Square Legs, Surface Mt.</t>
  </si>
  <si>
    <t>B8WBRCD4-4S</t>
  </si>
  <si>
    <t>Double 8Ft. Bench with Back, 3/4" #9 Expanded Metal, Rounded Corners, 4" Square Legs, Inground Mt.</t>
  </si>
  <si>
    <t>B8WBRCD4-4SM</t>
  </si>
  <si>
    <t>Double 8Ft. Bench with Back, 3/4" #9 Expanded Metal, Rounded Corners, 4" Square Legs, Surface Mt.</t>
  </si>
  <si>
    <t>B8WBADA20SM</t>
  </si>
  <si>
    <t>8Ft. Bench with Back, 3/4" #9 Expanded Metal, Rounded Corners, Two 2 3/8" Legs, Surface Mount</t>
  </si>
  <si>
    <t>B6WBRCP</t>
  </si>
  <si>
    <t>6Ft. Bench with Back, 3/4" #9 Expanded Metal, Rounded Corners, Two 2 3/8" Legs, Portable</t>
  </si>
  <si>
    <t>B6WBRCS</t>
  </si>
  <si>
    <t>6Ft. Bench with Back, 3/4" #9 Expanded Metal, Rounded Corners, Two 2 3/8" Legs, Inground Mt.</t>
  </si>
  <si>
    <t>B6WBRCSM</t>
  </si>
  <si>
    <t>6Ft. Bench with Back, 3/4" #9 Expanded Metal, Rounded Corners, Two 2 3/8" Legs, Surface Mt.</t>
  </si>
  <si>
    <t>B6WBRCS-ELEM</t>
  </si>
  <si>
    <t>6Ft. Bench with Back, 3/4" #9 Expanded Metal, Rounded Corners, Two 2 3/8" Legs, Seat Height 14", Inground Mount</t>
  </si>
  <si>
    <t>B6RCP</t>
  </si>
  <si>
    <t>6Ft. Bench without Back, 3/4" #9 Expanded Metal, Rounded Corners, Two 2 3/8" Legs, Portable</t>
  </si>
  <si>
    <t>B6RCS</t>
  </si>
  <si>
    <t>6Ft. Bench without Back, 3/4" #9 Expanded Metal, Rounded Corners, Two 2 3/8" Legs, Inground Mt.</t>
  </si>
  <si>
    <t>B6RCSM</t>
  </si>
  <si>
    <t>6Ft. Bench without Back, 3/4" #9 Expanded Metal, Rounded Corners, Two 2 3/8" Legs, Surface Mt.</t>
  </si>
  <si>
    <t>B6PLAYERRCP</t>
  </si>
  <si>
    <t>6Ft. Bench without Back, 3/4" #9 Expanded Metal, Rounded Corners, 15" Wide Seat, Two 2 3/8" Legs, Portable</t>
  </si>
  <si>
    <t>B6PLAYERRCS</t>
  </si>
  <si>
    <t>6Ft. Bench without Back, 3/4" #9 Expanded Metal, Rounded Corners, 15" Wide Seat, Two 2 3/8" Legs, Inground Mt.</t>
  </si>
  <si>
    <t>B6PLAYERRCSM</t>
  </si>
  <si>
    <t>6Ft. Bench without Back, 3/4" #9 Expanded Metal, Rounded Corners, 15" Wide Seat, Two 2 3/8" Legs, Surface Mt</t>
  </si>
  <si>
    <t>B6WBRC4-4S</t>
  </si>
  <si>
    <t>6Ft. Bench with Back, 3/4" #9 Expanded Metal, Rounded Corners, 4" Square Legs, Inground Mt.</t>
  </si>
  <si>
    <t>B6WBRC4-4SM</t>
  </si>
  <si>
    <t>6Ft. Bench with Back, 3/4" #9 Expanded Metal, Rounded Corners, 4" Square Legs, Surface Mt.</t>
  </si>
  <si>
    <t>B6WBRCD4-4S</t>
  </si>
  <si>
    <t>Double 6Ft. Bench with Back, 3/4" #9 Expanded Metal, Rounded Corners, 4" Square Legs, Inground Mt.</t>
  </si>
  <si>
    <t>B6WBRCD4-4SM</t>
  </si>
  <si>
    <t>Double 6Ft. Bench with Back, 3/4" #9 Expanded Metal, Rounded Corners, 4" Square Legs, Surface Mt.</t>
  </si>
  <si>
    <t>B6WBPLAYERRCP</t>
  </si>
  <si>
    <t>6Ft. Bench with Back, 3/4" #9 Expanded Metal, Rounded Corners, 15" Wide Seat, Two 2 3/8" Legs, Portable</t>
  </si>
  <si>
    <t>B4WBRCP</t>
  </si>
  <si>
    <t>4Ft. Bench with Back, 3/4" #9 Expanded Metal, Rounded Corners, Two 2 3/8" Legs, Portable</t>
  </si>
  <si>
    <t>B4WBRCS</t>
  </si>
  <si>
    <t>4Ft. Bench with Back, 3/4" #9 Expanded Metal, Rounded Corners, Two 2 3/8" Legs, Inground Mt.</t>
  </si>
  <si>
    <t>B4WBRCSM</t>
  </si>
  <si>
    <t>4Ft. Bench with Back, 3/4" #9 Expanded Metal, Rounded Corners, Two 2 3/8" Legs, Surface Mt.</t>
  </si>
  <si>
    <t>B4RCP</t>
  </si>
  <si>
    <t>4Ft. Bench without Back, 3/4" #9 Expanded Metal, Rounded Corners, Two 2 3/8" Legs, Portable</t>
  </si>
  <si>
    <t>B4RCP-ELEM</t>
  </si>
  <si>
    <t>ELEMENTARY HEIGHT - 4Ft. Bench without Back, 3/4" #9 Expanded Metal, Rounded Corners, Two 2 3/8" Legs, Portable</t>
  </si>
  <si>
    <t>B4RCS</t>
  </si>
  <si>
    <t>4Ft. Bench without Back, 3/4" #9 Expanded Metal, Rounded Corners, Two 2 3/8" Legs, Inground Mt.</t>
  </si>
  <si>
    <t>B4RCSM</t>
  </si>
  <si>
    <t>4Ft. Bench without Back, 3/4" #9 Expanded Metal, Rounded Corners, Two 2 3/8" Legs, Surface Mt.</t>
  </si>
  <si>
    <t>B4PLAYERRCP</t>
  </si>
  <si>
    <t>4Ft. Bench without Back, 3/4" #9 Expanded Metal, Rounded Corners, 15" Wide Seat, Two 2 3/8" Legs, Portable</t>
  </si>
  <si>
    <t>B4PLAYERRCS</t>
  </si>
  <si>
    <t>4Ft. Bench without Back, 3/4" #9 Expanded Metal, Rounded Corners, 15" Wide Seat, Two 2 3/8" Legs, Inground Mt.</t>
  </si>
  <si>
    <t>B4PLAYERRCSM</t>
  </si>
  <si>
    <t>4Ft. Bench without Back, 3/4" #9 Expanded Metal, Rounded Corners, 15" Wide Seat, Two 2 3/8" Legs, Surface Mt</t>
  </si>
  <si>
    <t>B4WBADA20SM</t>
  </si>
  <si>
    <t xml:space="preserve">4Ft. Bench with Back, 3/4" #9 Expanded Metal, Rounded Corners, Two 2 3/8" Legs, Surface Mount -ADA Compliant </t>
  </si>
  <si>
    <t>B4WBRC4-4SM</t>
  </si>
  <si>
    <t>4Ft. Bench with Back, 3/4" #9 Expanded Metal, Rounded Corners, 4" Square Legs, Surface Mt.</t>
  </si>
  <si>
    <t>B4WBULP</t>
  </si>
  <si>
    <t>4Ft Bench with Back, Rounded Corners, 3/4" #9 Expanded Metal, Two 2 3/8" Legs, Portable</t>
  </si>
  <si>
    <t>B4WBULSM</t>
  </si>
  <si>
    <t>B8WBULP</t>
  </si>
  <si>
    <t>B8WBULS</t>
  </si>
  <si>
    <t>B8WBULSM</t>
  </si>
  <si>
    <t>B8ULP</t>
  </si>
  <si>
    <t>B8ULS</t>
  </si>
  <si>
    <t>B8ULSM</t>
  </si>
  <si>
    <t>B8WBULPERFP</t>
  </si>
  <si>
    <t>8Ft. Bench with Back, Large Hole 11 Gauge Punched Steel, Rounded Corners, Two 2 3/8" Legs, Portable</t>
  </si>
  <si>
    <t>B8WBULPERFS</t>
  </si>
  <si>
    <t>8Ft. Bench with Back, Large Hole 11 Gauge Punched Steel, Rounded Corners, Two 2 3/8" Legs, Inground Mt.</t>
  </si>
  <si>
    <t>B8WBULPERFSM</t>
  </si>
  <si>
    <t>8Ft. Bench with Back, Large Hole 11 Gauge Punched Steel, Rounded Corners, Two 2 3/8" Legs, Surface Mt.</t>
  </si>
  <si>
    <t>B8ULPERFP</t>
  </si>
  <si>
    <t>8Ft. Bench without Back, Large Hole 11 Gauge Punched Steel, Rounded Corners, Two 2 3/8" Legs, Portable</t>
  </si>
  <si>
    <t>B8ULPERFS</t>
  </si>
  <si>
    <t>8Ft. Bench without Back, Large Hole 11 Gauge Punched Steel, Rounded Corners, Two2 3/8" Legs, Inground Mt.</t>
  </si>
  <si>
    <t>B8ULPERFSM</t>
  </si>
  <si>
    <t>8Ft. Bench without Back, Large Hole 11 Gauge Punched Steel, Rounded Corners, Two 2 3/8" Legs, Surface Mt.</t>
  </si>
  <si>
    <t>B6WBULP</t>
  </si>
  <si>
    <t>B6WBULS</t>
  </si>
  <si>
    <t>B6WBULSM</t>
  </si>
  <si>
    <t>B6ULP</t>
  </si>
  <si>
    <t>B6ULS</t>
  </si>
  <si>
    <t>B6WBULS-ELEM</t>
  </si>
  <si>
    <t>6Ft Bench with Back, Rounded Corners, 3/4" #9 Expanded Metal, Two 2 3/8" Legs, Seat Height 14", Inground Mount</t>
  </si>
  <si>
    <t>B6ULSM</t>
  </si>
  <si>
    <t>B6WBULPERFP</t>
  </si>
  <si>
    <t>6Ft. Bench with Back, Large Hole 11 Gauge Punched Steel, Rounded Corners, Two 2 3/8" Legs, Portable</t>
  </si>
  <si>
    <t>B6WBULPERFS</t>
  </si>
  <si>
    <t>6Ft. Bench with Back, Large Hole 11 Gauge Punched Steel, Rounded Corners, Two 2 3/8" Legs, Inground Mt.</t>
  </si>
  <si>
    <t>B6WBULPERFSM</t>
  </si>
  <si>
    <t>6Ft. Bench with Back, Large Hole 11 Gauge Punched Steel, Rounded Corners, Two 2 3/8" Legs, Surface Mt.</t>
  </si>
  <si>
    <t>B6ULPERFP</t>
  </si>
  <si>
    <t>6Ft. Bench without Back, Large Hole 11 Gauge Punched Steel, Rounded Corners, Two 2 3/8" Legs, Portable</t>
  </si>
  <si>
    <t>B6ULPERFS</t>
  </si>
  <si>
    <t>6Ft. Bench without Back, Large Hole 11 Gauge Punched Steel, Rounded Corners, Two 2 3/8" Legs, Inground Mt.</t>
  </si>
  <si>
    <t>B6ULPERFSM</t>
  </si>
  <si>
    <t>6Ft. Bench without Back, Large Hole 11 Gauge Punched Steel, Rounded Corners, Two 2 3/8" Legs, Surface Mt.</t>
  </si>
  <si>
    <t>B4ULP</t>
  </si>
  <si>
    <t>4Ft. Bench without Back, 3/4" #9 Expanded Metal, Rounded Corners, Two 2 3/8" Legs, Portable Plastisol</t>
  </si>
  <si>
    <t>B4ULSM</t>
  </si>
  <si>
    <t>4Ft. Bench without Back, 3/4" #9 Expanded Metal, Rounded Corners, Two 2 3/8" Legs, Surface Mount</t>
  </si>
  <si>
    <t>SMSCOVER-SET</t>
  </si>
  <si>
    <t>Small Surface Mt. Cover for 2 3/8" Tubing, Made of Aluminum with a Powder Coat Finish (set of 2)</t>
  </si>
  <si>
    <t>Large Surface Mt. Cover for 2 7/8" Tubing, Made of Aluminum with a Powder Coat Finish (set of 2)</t>
  </si>
  <si>
    <t>ARM</t>
  </si>
  <si>
    <t>Center Bench Arm</t>
  </si>
  <si>
    <t>TR55</t>
  </si>
  <si>
    <t>55 Gallon Trash Receptacle, 3/4" #9 Expanded Metal</t>
  </si>
  <si>
    <t>TR32</t>
  </si>
  <si>
    <t>32 Gallon Trash Receptacle, 3/4" #9 Expanded Metal</t>
  </si>
  <si>
    <t>TR32TAPER</t>
  </si>
  <si>
    <t>32 Gallon Trash Receptacle, Tapered, 3/4" #9 Expanded Metal</t>
  </si>
  <si>
    <t>TR22</t>
  </si>
  <si>
    <t>22 Gallon Trash Receptacle, 3/4" #9 Expanded Metal</t>
  </si>
  <si>
    <t xml:space="preserve">BIGTOP      </t>
  </si>
  <si>
    <t>Dome Top for TR 55 (GRAY ONLY)</t>
  </si>
  <si>
    <t>DOME32 YELLOW</t>
  </si>
  <si>
    <t xml:space="preserve">Dome Top for TR 22 &amp; TR 32                          </t>
  </si>
  <si>
    <t>DOME32 RED</t>
  </si>
  <si>
    <t>DOME32 GRAY</t>
  </si>
  <si>
    <t>DOME32 BROWN</t>
  </si>
  <si>
    <t>DOME32 BLUE</t>
  </si>
  <si>
    <t>DOME32 BLACK</t>
  </si>
  <si>
    <t>DOME32 BEIGE</t>
  </si>
  <si>
    <t>DOME32S</t>
  </si>
  <si>
    <t xml:space="preserve">Steel Dome Top for TR 22 &amp; TR 32                          </t>
  </si>
  <si>
    <t>TR22HORZ</t>
  </si>
  <si>
    <t>22 Gallon Horizontal strap Trash Receptacle</t>
  </si>
  <si>
    <t xml:space="preserve">TR32HORZ </t>
  </si>
  <si>
    <t>32 Gallon Horizontal strap Trash Receptacle</t>
  </si>
  <si>
    <t>FLATTOP55</t>
  </si>
  <si>
    <t>Flattop for TR 55</t>
  </si>
  <si>
    <t>FLATTOP32</t>
  </si>
  <si>
    <t xml:space="preserve">Flattop for TR 22 &amp; TR 32 </t>
  </si>
  <si>
    <t>FLATTOP32-16</t>
  </si>
  <si>
    <t>Flattop for TR 32 with 16" Opening</t>
  </si>
  <si>
    <t>FLATTOPAB32</t>
  </si>
  <si>
    <t>Flattop for TR 22 &amp; TR 32 with Ash Bonnet</t>
  </si>
  <si>
    <t>FLATTOPRB32</t>
  </si>
  <si>
    <t>Flattop for TR 22 &amp; TR 32 with Rain Bonnet</t>
  </si>
  <si>
    <t>LINER 55</t>
  </si>
  <si>
    <t>Rigid Plastic Liner for TR 55 (GRAY ONLY)</t>
  </si>
  <si>
    <t>LINER 32-BLACK</t>
  </si>
  <si>
    <t>Rigid Plastic Liner for TR 32</t>
  </si>
  <si>
    <t>LINER 32-GRAY</t>
  </si>
  <si>
    <t>LINER 22</t>
  </si>
  <si>
    <t>Rigid Plastic Liner for TR 22 (GRAY ONLY)</t>
  </si>
  <si>
    <t>TR-ING-55</t>
  </si>
  <si>
    <t>Inground Mount Assembly for TR 55</t>
  </si>
  <si>
    <t>TR-ING</t>
  </si>
  <si>
    <t xml:space="preserve">Inground Mount Assembly for TR </t>
  </si>
  <si>
    <t>TR-SM-55</t>
  </si>
  <si>
    <t>Surface Mount Assembly for TR 55</t>
  </si>
  <si>
    <t>TR-SM</t>
  </si>
  <si>
    <t xml:space="preserve">Surface Mount Assembly for TR </t>
  </si>
  <si>
    <t>ASHATTACHEXP</t>
  </si>
  <si>
    <t>Ash Urn Assembly for STANDARD TR's</t>
  </si>
  <si>
    <t>BIKELOOPING</t>
  </si>
  <si>
    <t>Standard Style Bike Rack, 2 7/8" Galvanized Tubing Inground Mt</t>
  </si>
  <si>
    <t>BIKELOOPSM</t>
  </si>
  <si>
    <t>Standard Style Bike Rack, 2 7/8" Galvanized Tubing Surface Mt</t>
  </si>
  <si>
    <t>GPS20SM</t>
  </si>
  <si>
    <t>Outdoor Benches</t>
  </si>
  <si>
    <t>Superior International Industries</t>
  </si>
  <si>
    <t>TFR08828XX</t>
  </si>
  <si>
    <t>49212FT</t>
  </si>
  <si>
    <t>EA</t>
  </si>
  <si>
    <t>Rhythm</t>
  </si>
  <si>
    <t>Piper</t>
  </si>
  <si>
    <t>Griffin</t>
  </si>
  <si>
    <t>Merry</t>
  </si>
  <si>
    <t>Duet</t>
  </si>
  <si>
    <t>Swirl</t>
  </si>
  <si>
    <t>Tuned Drums</t>
  </si>
  <si>
    <t>Contrabass Chimes</t>
  </si>
  <si>
    <t>Yantzee</t>
  </si>
  <si>
    <t>Pagoda Bells</t>
  </si>
  <si>
    <t>Melody</t>
  </si>
  <si>
    <t>49662-3</t>
  </si>
  <si>
    <t>49662-5</t>
  </si>
  <si>
    <t>Win588</t>
  </si>
  <si>
    <t>Finishing materials and products</t>
  </si>
  <si>
    <t>Canopy</t>
  </si>
  <si>
    <t>BL37.5LR</t>
  </si>
  <si>
    <t>BL39LR</t>
  </si>
  <si>
    <t>BL315LR</t>
  </si>
  <si>
    <t>BL321LR</t>
  </si>
  <si>
    <t>BL327LR</t>
  </si>
  <si>
    <t>BL47.5LR</t>
  </si>
  <si>
    <t>BL49LR</t>
  </si>
  <si>
    <t>BL415LR</t>
  </si>
  <si>
    <t>BL421LR</t>
  </si>
  <si>
    <t>BL427LR</t>
  </si>
  <si>
    <t>BL37.5TNR</t>
  </si>
  <si>
    <t>BL39TNR</t>
  </si>
  <si>
    <t>BL315TNR</t>
  </si>
  <si>
    <t>BL321TNR</t>
  </si>
  <si>
    <t>BL327TNR</t>
  </si>
  <si>
    <t>BL515NE</t>
  </si>
  <si>
    <t>BL521NE</t>
  </si>
  <si>
    <t>BL527NE</t>
  </si>
  <si>
    <t>BL533NE</t>
  </si>
  <si>
    <t>BL1015NE</t>
  </si>
  <si>
    <t>BL1021NE</t>
  </si>
  <si>
    <t>BL1027NE</t>
  </si>
  <si>
    <t>BL1033NE</t>
  </si>
  <si>
    <t>BL1521NE</t>
  </si>
  <si>
    <t>BL1527NE</t>
  </si>
  <si>
    <t>BL1533NE</t>
  </si>
  <si>
    <t>BL521E</t>
  </si>
  <si>
    <t>BL527E</t>
  </si>
  <si>
    <t>BL533E</t>
  </si>
  <si>
    <t>BL1021E</t>
  </si>
  <si>
    <t>BL1027E</t>
  </si>
  <si>
    <t>BL1033E</t>
  </si>
  <si>
    <t>BL515TRS</t>
  </si>
  <si>
    <t>BL521TRS</t>
  </si>
  <si>
    <t>BL527TRS</t>
  </si>
  <si>
    <t>BL1015TRS</t>
  </si>
  <si>
    <t>BL1021TRS</t>
  </si>
  <si>
    <t>BL1027TRS</t>
  </si>
  <si>
    <t>BLTRSKIT15</t>
  </si>
  <si>
    <t>BLTRSKIT21</t>
  </si>
  <si>
    <t>BLTRSKIT27</t>
  </si>
  <si>
    <t>SD101008IN</t>
  </si>
  <si>
    <t>SD121208IN</t>
  </si>
  <si>
    <t>SD141408IN</t>
  </si>
  <si>
    <t>SD161608IN</t>
  </si>
  <si>
    <t>SD181808IN</t>
  </si>
  <si>
    <t>SD202008IN</t>
  </si>
  <si>
    <t>SD222208IN</t>
  </si>
  <si>
    <t>SD242408IN</t>
  </si>
  <si>
    <t>SD262608IN</t>
  </si>
  <si>
    <t>SD282808IN</t>
  </si>
  <si>
    <t>SD303008IN</t>
  </si>
  <si>
    <t>SD343408IN</t>
  </si>
  <si>
    <t>SD363608IN</t>
  </si>
  <si>
    <t>SD383808IN</t>
  </si>
  <si>
    <t>SD101008SN</t>
  </si>
  <si>
    <t>8' Height  -SURFACE MOUNT  - NO GLIDE- SQUARE</t>
  </si>
  <si>
    <t>SD121208SN</t>
  </si>
  <si>
    <t>SD141408SN</t>
  </si>
  <si>
    <t>SD161608SN</t>
  </si>
  <si>
    <t>SD181808SN</t>
  </si>
  <si>
    <t>SD202008SN</t>
  </si>
  <si>
    <t>SD222208SN</t>
  </si>
  <si>
    <t>SD242408SN</t>
  </si>
  <si>
    <t>SD262608SN</t>
  </si>
  <si>
    <t>SD282808SN</t>
  </si>
  <si>
    <t>SD303008SN</t>
  </si>
  <si>
    <t>SD343408SN</t>
  </si>
  <si>
    <t>SD363608SN</t>
  </si>
  <si>
    <t>SD383808SN</t>
  </si>
  <si>
    <t>SD101008IG</t>
  </si>
  <si>
    <t>8' Height  -INGROUND -  WITH GLIDE- SQUARE</t>
  </si>
  <si>
    <t>SD121208IG</t>
  </si>
  <si>
    <t>SD141408IG</t>
  </si>
  <si>
    <t>SD161608IG</t>
  </si>
  <si>
    <t>SD181808IG</t>
  </si>
  <si>
    <t>SD202008IG</t>
  </si>
  <si>
    <t>SD222208IG</t>
  </si>
  <si>
    <t>SD242408IG</t>
  </si>
  <si>
    <t>SD262608IG</t>
  </si>
  <si>
    <t>SD282808IG</t>
  </si>
  <si>
    <t>SD303008IG</t>
  </si>
  <si>
    <t>SD101008SG</t>
  </si>
  <si>
    <t>8' Height  -SURFACE MOUNT  - WITH GLIDE- SQUARE</t>
  </si>
  <si>
    <t>SD121208SG</t>
  </si>
  <si>
    <t>SD141408SG</t>
  </si>
  <si>
    <t>SD161608SG</t>
  </si>
  <si>
    <t>SD181808SG</t>
  </si>
  <si>
    <t>SD202008SG</t>
  </si>
  <si>
    <t>SD222208SG</t>
  </si>
  <si>
    <t>SD242408SG</t>
  </si>
  <si>
    <t>SD262608SG</t>
  </si>
  <si>
    <t>SD282808SG</t>
  </si>
  <si>
    <t>SD303008SG</t>
  </si>
  <si>
    <t>SD101010IN</t>
  </si>
  <si>
    <t>10' Height  -INGROUND -  NO GLIDE- SQUARE</t>
  </si>
  <si>
    <t>SD121210IN</t>
  </si>
  <si>
    <t>SD141410IN</t>
  </si>
  <si>
    <t>SD161610IN</t>
  </si>
  <si>
    <t>SD181810IN</t>
  </si>
  <si>
    <t>SD202010IN</t>
  </si>
  <si>
    <t>SD222210IN</t>
  </si>
  <si>
    <t>SD242410IN</t>
  </si>
  <si>
    <t>SD262610IN</t>
  </si>
  <si>
    <t>SD282810IN</t>
  </si>
  <si>
    <t>SD303010IN</t>
  </si>
  <si>
    <t>SD343410IN</t>
  </si>
  <si>
    <t>SD363610IN</t>
  </si>
  <si>
    <t>SD383810IN</t>
  </si>
  <si>
    <t>SD101010SN</t>
  </si>
  <si>
    <t>10' Height  -SURFACE MOUNT  - NO GLIDE- SQUARE</t>
  </si>
  <si>
    <t>SD121210SN</t>
  </si>
  <si>
    <t>SD141410SN</t>
  </si>
  <si>
    <t>SD161610SN</t>
  </si>
  <si>
    <t>SD181810SN</t>
  </si>
  <si>
    <t>SD202010SN</t>
  </si>
  <si>
    <t>SD222210SN</t>
  </si>
  <si>
    <t>SD242410SN</t>
  </si>
  <si>
    <t>SD262610SN</t>
  </si>
  <si>
    <t>SD282810SN</t>
  </si>
  <si>
    <t>SD303010SN</t>
  </si>
  <si>
    <t>SD343410SN</t>
  </si>
  <si>
    <t>SD363610SN</t>
  </si>
  <si>
    <t>SD383810SN</t>
  </si>
  <si>
    <t>SD101010IG</t>
  </si>
  <si>
    <t>10' Height  -INGROUND -  WITH GLIDE- SQUARE</t>
  </si>
  <si>
    <t>SD121210IG</t>
  </si>
  <si>
    <t>SD141410IG</t>
  </si>
  <si>
    <t>SD161610IG</t>
  </si>
  <si>
    <t>SD181810IG</t>
  </si>
  <si>
    <t>SD202010IG</t>
  </si>
  <si>
    <t>SD22210IG</t>
  </si>
  <si>
    <t>SD242410IG</t>
  </si>
  <si>
    <t>SD262610IG</t>
  </si>
  <si>
    <t>SD282810IG</t>
  </si>
  <si>
    <t>SD303010IG</t>
  </si>
  <si>
    <t>SD101010SG</t>
  </si>
  <si>
    <t>10' Height  -SURFACE MOUNT  - WITH GLIDE- SQUARE</t>
  </si>
  <si>
    <t>SD121210SG</t>
  </si>
  <si>
    <t>SD141410SG</t>
  </si>
  <si>
    <t>SD161610SG</t>
  </si>
  <si>
    <t>SD181810SG</t>
  </si>
  <si>
    <t>SD202010SG</t>
  </si>
  <si>
    <t>SD22210SG</t>
  </si>
  <si>
    <t>SD242410SG</t>
  </si>
  <si>
    <t>SD262610SG</t>
  </si>
  <si>
    <t>SD282810SG</t>
  </si>
  <si>
    <t>SD303010SG</t>
  </si>
  <si>
    <t>SD161612IN</t>
  </si>
  <si>
    <t>12' Height  -INGROUND -  NO GLIDE- SQUARE</t>
  </si>
  <si>
    <t>SD181812IN</t>
  </si>
  <si>
    <t>SD202012IN</t>
  </si>
  <si>
    <t>SD222212IN</t>
  </si>
  <si>
    <t>SD242412IN</t>
  </si>
  <si>
    <t>SD262612IN</t>
  </si>
  <si>
    <t>SD282812IN</t>
  </si>
  <si>
    <t>SD303012IN</t>
  </si>
  <si>
    <t>SD343412IN</t>
  </si>
  <si>
    <t>SD363612IN</t>
  </si>
  <si>
    <t>SD383812IN</t>
  </si>
  <si>
    <t>SD161612SN</t>
  </si>
  <si>
    <t>12' Height  -SURFACE MOUNT  - NO GLIDE- SQUARE</t>
  </si>
  <si>
    <t>SD181812SN</t>
  </si>
  <si>
    <t>SD202012SN</t>
  </si>
  <si>
    <t>SD222212SN</t>
  </si>
  <si>
    <t>SD242412SN</t>
  </si>
  <si>
    <t>SD262612SN</t>
  </si>
  <si>
    <t>SD282812SN</t>
  </si>
  <si>
    <t>SD303012SN</t>
  </si>
  <si>
    <t>SD343412SN</t>
  </si>
  <si>
    <t>SD363612SN</t>
  </si>
  <si>
    <t>SD383812SN</t>
  </si>
  <si>
    <t>SD161612IG</t>
  </si>
  <si>
    <t>12' Height  -INGROUND -  WITH GLIDE- SQUARE</t>
  </si>
  <si>
    <t>SD181812IG</t>
  </si>
  <si>
    <t>SD202012IG</t>
  </si>
  <si>
    <t>SD222212IG</t>
  </si>
  <si>
    <t>SD242412IG</t>
  </si>
  <si>
    <t>SD262612IG</t>
  </si>
  <si>
    <t>SD282812IG</t>
  </si>
  <si>
    <t>SD303012IG</t>
  </si>
  <si>
    <t>SD161612SG</t>
  </si>
  <si>
    <t>12' Height  -SURFACE MOUNT  - WITH GLIDE- SQUARE</t>
  </si>
  <si>
    <t>SD181812SG</t>
  </si>
  <si>
    <t>SD202012SG</t>
  </si>
  <si>
    <t>SD222212SG</t>
  </si>
  <si>
    <t>SD242412SG</t>
  </si>
  <si>
    <t>SD262612SG</t>
  </si>
  <si>
    <t>SD282812SG</t>
  </si>
  <si>
    <t>SD303012SG</t>
  </si>
  <si>
    <t>RD101208IN</t>
  </si>
  <si>
    <t>8' Height  -INGROUND -  NO GLIDE - RECTANGLE</t>
  </si>
  <si>
    <t>RD101508IN</t>
  </si>
  <si>
    <t>RD101808IN</t>
  </si>
  <si>
    <t>RD102008IN</t>
  </si>
  <si>
    <t>RD131508IN</t>
  </si>
  <si>
    <t>RD132008IN</t>
  </si>
  <si>
    <t>RD152208IN</t>
  </si>
  <si>
    <t>RD152508IN</t>
  </si>
  <si>
    <t>RD182008IN</t>
  </si>
  <si>
    <t>RD182408IN</t>
  </si>
  <si>
    <t>RD182808IN</t>
  </si>
  <si>
    <t>RD183208IN</t>
  </si>
  <si>
    <t>RD183608IN</t>
  </si>
  <si>
    <t>RD202408IN</t>
  </si>
  <si>
    <t>RD202608IN</t>
  </si>
  <si>
    <t>RD203008IN</t>
  </si>
  <si>
    <t>RD203408IN</t>
  </si>
  <si>
    <t>RD203808IN</t>
  </si>
  <si>
    <t>RD242608IN</t>
  </si>
  <si>
    <t>RD243008IN</t>
  </si>
  <si>
    <t>RD243408IN</t>
  </si>
  <si>
    <t>RD243808IN</t>
  </si>
  <si>
    <t>RD244008IN</t>
  </si>
  <si>
    <t>RD283008IN</t>
  </si>
  <si>
    <t>RD283408IN</t>
  </si>
  <si>
    <t>RD283808IN</t>
  </si>
  <si>
    <t>RD284208IN</t>
  </si>
  <si>
    <t>RD101208SN</t>
  </si>
  <si>
    <t>8' Height  -SURFACE MOUNT  - NO GLIDE - RECTANGLE</t>
  </si>
  <si>
    <t>RD101508SN</t>
  </si>
  <si>
    <t>RD101808SN</t>
  </si>
  <si>
    <t>RD102008SN</t>
  </si>
  <si>
    <t>RD131508SN</t>
  </si>
  <si>
    <t>RD132008SN</t>
  </si>
  <si>
    <t>RD152208SN</t>
  </si>
  <si>
    <t>RD152508SN</t>
  </si>
  <si>
    <t>RD182008SN</t>
  </si>
  <si>
    <t>RD182408SN</t>
  </si>
  <si>
    <t>RD182808SN</t>
  </si>
  <si>
    <t>RD183208SN</t>
  </si>
  <si>
    <t>RD183608SN</t>
  </si>
  <si>
    <t>RD202408SN</t>
  </si>
  <si>
    <t>RD202608SN</t>
  </si>
  <si>
    <t>RD203008SN</t>
  </si>
  <si>
    <t>RD203408SN</t>
  </si>
  <si>
    <t>RD203808SN</t>
  </si>
  <si>
    <t>RD242608SN</t>
  </si>
  <si>
    <t>RD243008SN</t>
  </si>
  <si>
    <t>RD243408SN</t>
  </si>
  <si>
    <t>RD243808SN</t>
  </si>
  <si>
    <t>RD244008SN</t>
  </si>
  <si>
    <t>RD283008SN</t>
  </si>
  <si>
    <t>RD283408SN</t>
  </si>
  <si>
    <t>RD283808SN</t>
  </si>
  <si>
    <t>RD284208SN</t>
  </si>
  <si>
    <t>RD101208IG</t>
  </si>
  <si>
    <t>8' Height  -INGROUND -  WITH GLIDE - RECTANGLE</t>
  </si>
  <si>
    <t>RD101508IG</t>
  </si>
  <si>
    <t>RD101808IG</t>
  </si>
  <si>
    <t>RD102008IG</t>
  </si>
  <si>
    <t>RD131508IG</t>
  </si>
  <si>
    <t>RD132008IG</t>
  </si>
  <si>
    <t>RD152208IG</t>
  </si>
  <si>
    <t>RD152508IG</t>
  </si>
  <si>
    <t>RD182008IG</t>
  </si>
  <si>
    <t>RD182408IG</t>
  </si>
  <si>
    <t>RD182808IG</t>
  </si>
  <si>
    <t>RD183208IG</t>
  </si>
  <si>
    <t>RD183608IG</t>
  </si>
  <si>
    <t>RD202408IG</t>
  </si>
  <si>
    <t>RD202608IG</t>
  </si>
  <si>
    <t>RD203008IG</t>
  </si>
  <si>
    <t>RD203408IG</t>
  </si>
  <si>
    <t>RD203808IG</t>
  </si>
  <si>
    <t>RD242608IG</t>
  </si>
  <si>
    <t>RD243008IG</t>
  </si>
  <si>
    <t>RD243408IG</t>
  </si>
  <si>
    <t>RD243808IG</t>
  </si>
  <si>
    <t>RD244008IG</t>
  </si>
  <si>
    <t>RD283008IG</t>
  </si>
  <si>
    <t>RD283408IG</t>
  </si>
  <si>
    <t>RD283808IG</t>
  </si>
  <si>
    <t>RD101208SG</t>
  </si>
  <si>
    <t>8' Height  -SURFACE MOUNT  - WITH GLIDE - RECTANGLE</t>
  </si>
  <si>
    <t>RD101508SG</t>
  </si>
  <si>
    <t>RD101808SG</t>
  </si>
  <si>
    <t>RD102008SG</t>
  </si>
  <si>
    <t>RD131508SG</t>
  </si>
  <si>
    <t>RD132008SG</t>
  </si>
  <si>
    <t>RD152208SG</t>
  </si>
  <si>
    <t>RD152508SG</t>
  </si>
  <si>
    <t>RD182008SG</t>
  </si>
  <si>
    <t>RD182408SG</t>
  </si>
  <si>
    <t>RD182808SG</t>
  </si>
  <si>
    <t>RD183208SG</t>
  </si>
  <si>
    <t>RD183608SG</t>
  </si>
  <si>
    <t>RD202408SG</t>
  </si>
  <si>
    <t>RD202608SG</t>
  </si>
  <si>
    <t>RD203008SG</t>
  </si>
  <si>
    <t>RD203408SG</t>
  </si>
  <si>
    <t>RD203808SG</t>
  </si>
  <si>
    <t>RD242608SG</t>
  </si>
  <si>
    <t>RD243008SG</t>
  </si>
  <si>
    <t>RD243408SG</t>
  </si>
  <si>
    <t>RD243808SG</t>
  </si>
  <si>
    <t>RD244008SG</t>
  </si>
  <si>
    <t>RD283008SG</t>
  </si>
  <si>
    <t>RD283408SG</t>
  </si>
  <si>
    <t>RD283808SG</t>
  </si>
  <si>
    <t>RD101210IN</t>
  </si>
  <si>
    <t>10' Height  -INGROUND -  NO GLIDE - RECTANGLE</t>
  </si>
  <si>
    <t>RD101510IN</t>
  </si>
  <si>
    <t>RD101810IN</t>
  </si>
  <si>
    <t>RD102010IN</t>
  </si>
  <si>
    <t>RD131510IN</t>
  </si>
  <si>
    <t>RD132010IN</t>
  </si>
  <si>
    <t>RD152210IN</t>
  </si>
  <si>
    <t>RD152510IN</t>
  </si>
  <si>
    <t>RD182010IN</t>
  </si>
  <si>
    <t>RD182410IN</t>
  </si>
  <si>
    <t>RD182810IN</t>
  </si>
  <si>
    <t>RD183210IN</t>
  </si>
  <si>
    <t>RD183610IN</t>
  </si>
  <si>
    <t>RD202410IN</t>
  </si>
  <si>
    <t>RD202610IN</t>
  </si>
  <si>
    <t>RD203010IN</t>
  </si>
  <si>
    <t>RD203410IN</t>
  </si>
  <si>
    <t>RD203810IN</t>
  </si>
  <si>
    <t>RD242610IN</t>
  </si>
  <si>
    <t>RD243010IN</t>
  </si>
  <si>
    <t>RD243410IN</t>
  </si>
  <si>
    <t>RD243810IN</t>
  </si>
  <si>
    <t>RD244010IN</t>
  </si>
  <si>
    <t>RD283010IN</t>
  </si>
  <si>
    <t>RD283410IN</t>
  </si>
  <si>
    <t>RD283810IN</t>
  </si>
  <si>
    <t>RD284210IN</t>
  </si>
  <si>
    <t>RD101210SN</t>
  </si>
  <si>
    <t>10' Height  -SURFACE MOUNT  - NO GLIDE - RECTANGLE</t>
  </si>
  <si>
    <t>RD101510SN</t>
  </si>
  <si>
    <t>RD101810SN</t>
  </si>
  <si>
    <t>RD102010SN</t>
  </si>
  <si>
    <t>RD131510SN</t>
  </si>
  <si>
    <t>RD132010SN</t>
  </si>
  <si>
    <t>RD152210SN</t>
  </si>
  <si>
    <t>RD152510SN</t>
  </si>
  <si>
    <t>RD182010SN</t>
  </si>
  <si>
    <t>RD182410SN</t>
  </si>
  <si>
    <t>RD182810SN</t>
  </si>
  <si>
    <t>RD183210SN</t>
  </si>
  <si>
    <t>RD183610SN</t>
  </si>
  <si>
    <t>RD202410SN</t>
  </si>
  <si>
    <t>RD202610SN</t>
  </si>
  <si>
    <t>RD203010SN</t>
  </si>
  <si>
    <t>RD203410SN</t>
  </si>
  <si>
    <t>RD203810SN</t>
  </si>
  <si>
    <t>RD242610SN</t>
  </si>
  <si>
    <t>RD243010SN</t>
  </si>
  <si>
    <t>RD243410SN</t>
  </si>
  <si>
    <t>RD243810SN</t>
  </si>
  <si>
    <t>RD244010SN</t>
  </si>
  <si>
    <t>RD283010SN</t>
  </si>
  <si>
    <t>RD283410SN</t>
  </si>
  <si>
    <t>RD283810SN</t>
  </si>
  <si>
    <t>RD284210SN</t>
  </si>
  <si>
    <t>RD101210IG</t>
  </si>
  <si>
    <t>10' Height  -INGROUND -  WITH GLIDE - RECTANGLE</t>
  </si>
  <si>
    <t>RD101510IG</t>
  </si>
  <si>
    <t>RD101810IG</t>
  </si>
  <si>
    <t>RD102010IG</t>
  </si>
  <si>
    <t>RD131510IG</t>
  </si>
  <si>
    <t>RD132010IG</t>
  </si>
  <si>
    <t>RD152210IG</t>
  </si>
  <si>
    <t>RD152510IG</t>
  </si>
  <si>
    <t>RD182010IG</t>
  </si>
  <si>
    <t>RD182410IG</t>
  </si>
  <si>
    <t>RD182810IG</t>
  </si>
  <si>
    <t>RD183210IG</t>
  </si>
  <si>
    <t>RD183610IG</t>
  </si>
  <si>
    <t>RD202410IG</t>
  </si>
  <si>
    <t>RD202610IG</t>
  </si>
  <si>
    <t>RD203010IG</t>
  </si>
  <si>
    <t>RD203410IG</t>
  </si>
  <si>
    <t>RD203810IG</t>
  </si>
  <si>
    <t>RD242610IG</t>
  </si>
  <si>
    <t>RD243010IG</t>
  </si>
  <si>
    <t>RD243410IG</t>
  </si>
  <si>
    <t>RD243810IG</t>
  </si>
  <si>
    <t>RD244010IG</t>
  </si>
  <si>
    <t>RD283010IG</t>
  </si>
  <si>
    <t>RD283410IG</t>
  </si>
  <si>
    <t>RD283810IG</t>
  </si>
  <si>
    <t>RD101210SG</t>
  </si>
  <si>
    <t>10' Height  -SURFACE MOUNT  - WITH GLIDE - RECTANGLE</t>
  </si>
  <si>
    <t>RD101510SG</t>
  </si>
  <si>
    <t>RD101810SG</t>
  </si>
  <si>
    <t>RD102010SG</t>
  </si>
  <si>
    <t>RD131510SG</t>
  </si>
  <si>
    <t>RD132010SG</t>
  </si>
  <si>
    <t>RD152210SG</t>
  </si>
  <si>
    <t>RD152510SG</t>
  </si>
  <si>
    <t>RD182010SG</t>
  </si>
  <si>
    <t>RD182410SG</t>
  </si>
  <si>
    <t>RD182810SG</t>
  </si>
  <si>
    <t>RD183210SG</t>
  </si>
  <si>
    <t>RD183610SG</t>
  </si>
  <si>
    <t>RD202410SG</t>
  </si>
  <si>
    <t>RD202610SG</t>
  </si>
  <si>
    <t>RD203010SG</t>
  </si>
  <si>
    <t>RD203410SG</t>
  </si>
  <si>
    <t>RD203810SG</t>
  </si>
  <si>
    <t>RD242610SG</t>
  </si>
  <si>
    <t>RD243010SG</t>
  </si>
  <si>
    <t>RD243410SG</t>
  </si>
  <si>
    <t>RD243810SG</t>
  </si>
  <si>
    <t>RD244010SG</t>
  </si>
  <si>
    <t>RD283010SG</t>
  </si>
  <si>
    <t>RD283410SG</t>
  </si>
  <si>
    <t>RD283810SG</t>
  </si>
  <si>
    <t>RD101212IN</t>
  </si>
  <si>
    <t>12' Height  -INGROUND -  NO GLIDE - RECTANGLE</t>
  </si>
  <si>
    <t>RD101512IN</t>
  </si>
  <si>
    <t>RD101812IN</t>
  </si>
  <si>
    <t>RD102012IN</t>
  </si>
  <si>
    <t>RD131512IN</t>
  </si>
  <si>
    <t>RD132012IN</t>
  </si>
  <si>
    <t>RD152212IN</t>
  </si>
  <si>
    <t>RD152512IN</t>
  </si>
  <si>
    <t>RD182012IN</t>
  </si>
  <si>
    <t>RD182412IN</t>
  </si>
  <si>
    <t>RD182812IN</t>
  </si>
  <si>
    <t>RD183212IN</t>
  </si>
  <si>
    <t>RD183612IN</t>
  </si>
  <si>
    <t>RD202412IN</t>
  </si>
  <si>
    <t>RD202612IN</t>
  </si>
  <si>
    <t>RD203012IN</t>
  </si>
  <si>
    <t>RD203412IN</t>
  </si>
  <si>
    <t>RD203812IN</t>
  </si>
  <si>
    <t>RD242612IN</t>
  </si>
  <si>
    <t>RD243012IN</t>
  </si>
  <si>
    <t>RD243412IN</t>
  </si>
  <si>
    <t>RD243812IN</t>
  </si>
  <si>
    <t>RD244012IN</t>
  </si>
  <si>
    <t>RD283012IN</t>
  </si>
  <si>
    <t>RD283412IN</t>
  </si>
  <si>
    <t>RD283812IN</t>
  </si>
  <si>
    <t>RD284212IN</t>
  </si>
  <si>
    <t>RD101212SN</t>
  </si>
  <si>
    <t>12' Height  -SURFACE MOUNT  - NO GLIDE - RECTANGLE</t>
  </si>
  <si>
    <t>RD101512SN</t>
  </si>
  <si>
    <t>RD101812SN</t>
  </si>
  <si>
    <t>RD102012SN</t>
  </si>
  <si>
    <t>RD131512SN</t>
  </si>
  <si>
    <t>RD132012SN</t>
  </si>
  <si>
    <t>RD152212SN</t>
  </si>
  <si>
    <t>RD152512SN</t>
  </si>
  <si>
    <t>RD182012SN</t>
  </si>
  <si>
    <t>RD182412SN</t>
  </si>
  <si>
    <t>RD182812SN</t>
  </si>
  <si>
    <t>RD183212SN</t>
  </si>
  <si>
    <t>RD183612SN</t>
  </si>
  <si>
    <t>RD202412SN</t>
  </si>
  <si>
    <t>RD202612SN</t>
  </si>
  <si>
    <t>RD203012SN</t>
  </si>
  <si>
    <t>RD203412SN</t>
  </si>
  <si>
    <t>RD203812SN</t>
  </si>
  <si>
    <t>RD242612SN</t>
  </si>
  <si>
    <t>RD243012SN</t>
  </si>
  <si>
    <t>RD243412SN</t>
  </si>
  <si>
    <t>RD243812SN</t>
  </si>
  <si>
    <t>RD244012SN</t>
  </si>
  <si>
    <t>RD283012SN</t>
  </si>
  <si>
    <t>RD283412SN</t>
  </si>
  <si>
    <t>RD283812SN</t>
  </si>
  <si>
    <t>RD284212SN</t>
  </si>
  <si>
    <t>RD101212IG</t>
  </si>
  <si>
    <t>12' Height  -INGROUND -  WITH GLIDE - RECTANGLE</t>
  </si>
  <si>
    <t>RD101512IG</t>
  </si>
  <si>
    <t>RD101812IG</t>
  </si>
  <si>
    <t>RD102012IG</t>
  </si>
  <si>
    <t>RD131512IG</t>
  </si>
  <si>
    <t>RD132012IG</t>
  </si>
  <si>
    <t>RD152212IG</t>
  </si>
  <si>
    <t>RD152512IG</t>
  </si>
  <si>
    <t>RD182012IG</t>
  </si>
  <si>
    <t>RD182412IG</t>
  </si>
  <si>
    <t>RD182812IG</t>
  </si>
  <si>
    <t>RD183212IG</t>
  </si>
  <si>
    <t>RD183612IG</t>
  </si>
  <si>
    <t>RD202412IG</t>
  </si>
  <si>
    <t>RD202612IG</t>
  </si>
  <si>
    <t>RD203012IG</t>
  </si>
  <si>
    <t>RD203412IG</t>
  </si>
  <si>
    <t>RD203812IG</t>
  </si>
  <si>
    <t>RD242612IG</t>
  </si>
  <si>
    <t>RD243012IG</t>
  </si>
  <si>
    <t>RD243412IG</t>
  </si>
  <si>
    <t>RD243812IG</t>
  </si>
  <si>
    <t>RD244012IG</t>
  </si>
  <si>
    <t>RD283012IG</t>
  </si>
  <si>
    <t>RD283412IG</t>
  </si>
  <si>
    <t>RD283812IG</t>
  </si>
  <si>
    <t>RD101212SG</t>
  </si>
  <si>
    <t>12' Height  -SURFACE MOUNT  - WITH GLIDE - RECTANGLE</t>
  </si>
  <si>
    <t>RD101512SG</t>
  </si>
  <si>
    <t>RD101812SG</t>
  </si>
  <si>
    <t>RD102012SG</t>
  </si>
  <si>
    <t>RD131512SG</t>
  </si>
  <si>
    <t>RD132012SG</t>
  </si>
  <si>
    <t>RD152212SG</t>
  </si>
  <si>
    <t>RD152512SG</t>
  </si>
  <si>
    <t>RD182012SG</t>
  </si>
  <si>
    <t>RD182412SG</t>
  </si>
  <si>
    <t>RD182812SG</t>
  </si>
  <si>
    <t>RD183212SG</t>
  </si>
  <si>
    <t>RD183612SG</t>
  </si>
  <si>
    <t>RD202412SG</t>
  </si>
  <si>
    <t>RD202612SG</t>
  </si>
  <si>
    <t>RD203012SG</t>
  </si>
  <si>
    <t>RD203412SG</t>
  </si>
  <si>
    <t>RD203812SG</t>
  </si>
  <si>
    <t>RD242612SG</t>
  </si>
  <si>
    <t>RD243012SG</t>
  </si>
  <si>
    <t>RD243412SG</t>
  </si>
  <si>
    <t>RD243812SG</t>
  </si>
  <si>
    <t>RD244012SG</t>
  </si>
  <si>
    <t>RD283012SG</t>
  </si>
  <si>
    <t>RD283412SG</t>
  </si>
  <si>
    <t>RD283812SG</t>
  </si>
  <si>
    <t>Quad Sail Shade/20x20/8' height</t>
  </si>
  <si>
    <t>SU101008IN</t>
  </si>
  <si>
    <t>8' Height  -INGROUND -  NO GLIDE- SQUARE UMBRELLA</t>
  </si>
  <si>
    <t>SU121208IN</t>
  </si>
  <si>
    <t>SU141408IN</t>
  </si>
  <si>
    <t>SU161608IN</t>
  </si>
  <si>
    <t>SU181808IN</t>
  </si>
  <si>
    <t>SU202008IN</t>
  </si>
  <si>
    <t>SU222208IN</t>
  </si>
  <si>
    <t>SU242408IN</t>
  </si>
  <si>
    <t>SU101008SN</t>
  </si>
  <si>
    <t>8' Height  -SURFACE MOUNT  - NO GLIDE- SQUARE UMBRELLA</t>
  </si>
  <si>
    <t>SU121208SN</t>
  </si>
  <si>
    <t>SU141408SN</t>
  </si>
  <si>
    <t>SU161608SN</t>
  </si>
  <si>
    <t>SU181808SN</t>
  </si>
  <si>
    <t>SU202008SN</t>
  </si>
  <si>
    <t>SU222208SN</t>
  </si>
  <si>
    <t>SU242408SN</t>
  </si>
  <si>
    <t>SU101008IG</t>
  </si>
  <si>
    <t>8' Height  -INGROUND -  WITH GLIDE- SQUARE UMBRELLA</t>
  </si>
  <si>
    <t>SU121208IG</t>
  </si>
  <si>
    <t>SU141408IG</t>
  </si>
  <si>
    <t>SU161608IG</t>
  </si>
  <si>
    <t>SU181808IG</t>
  </si>
  <si>
    <t>SU202008IG</t>
  </si>
  <si>
    <t>SU222208IG</t>
  </si>
  <si>
    <t>SU242408IG</t>
  </si>
  <si>
    <t>SU101008SG</t>
  </si>
  <si>
    <t>8' Height  -SURFACE MOUNT  - WITH GLIDE- SQUARE UMBRELLA</t>
  </si>
  <si>
    <t>SU121208SG</t>
  </si>
  <si>
    <t>SU141408SG</t>
  </si>
  <si>
    <t>SU161608SG</t>
  </si>
  <si>
    <t>SU181808SG</t>
  </si>
  <si>
    <t>SU202008SG</t>
  </si>
  <si>
    <t>SU222208SG</t>
  </si>
  <si>
    <t>SU242408SG</t>
  </si>
  <si>
    <t>SU101010IN</t>
  </si>
  <si>
    <t>10' Height  -INGROUND -  NO GLIDE- SQUARE UMBRELLA</t>
  </si>
  <si>
    <t>SU121210IN</t>
  </si>
  <si>
    <t>SU141410IN</t>
  </si>
  <si>
    <t>SU161610IN</t>
  </si>
  <si>
    <t>SU181810IN</t>
  </si>
  <si>
    <t>SU202010IN</t>
  </si>
  <si>
    <t>SU222210IN</t>
  </si>
  <si>
    <t>SU242410IN</t>
  </si>
  <si>
    <t>SU101010SN</t>
  </si>
  <si>
    <t>10' Height  -SURFACE MOUNT  - NO GLIDE- SQUARE UMBRELLA</t>
  </si>
  <si>
    <t>SU121210SN</t>
  </si>
  <si>
    <t>SU141410SN</t>
  </si>
  <si>
    <t>SU161610SN</t>
  </si>
  <si>
    <t>SU181810SN</t>
  </si>
  <si>
    <t>SU202010SN</t>
  </si>
  <si>
    <t>SU222210SN</t>
  </si>
  <si>
    <t>SU242410SN</t>
  </si>
  <si>
    <t>SU101010IG</t>
  </si>
  <si>
    <t>10' Height  -INGROUND -  WITH GLIDE- SQUARE UMBRELLA</t>
  </si>
  <si>
    <t>SU121210IG</t>
  </si>
  <si>
    <t>SU141410IG</t>
  </si>
  <si>
    <t>SU161610IG</t>
  </si>
  <si>
    <t>SU181810IG</t>
  </si>
  <si>
    <t>SU202010IG</t>
  </si>
  <si>
    <t>SU222210IG</t>
  </si>
  <si>
    <t>SU242410IG</t>
  </si>
  <si>
    <t>SU101010SG</t>
  </si>
  <si>
    <t>10' Height  -SURFACE MOUNT  - WITH GLIDE- SQUARE UMBRELLA</t>
  </si>
  <si>
    <t>SU121210SG</t>
  </si>
  <si>
    <t>SU141410SG</t>
  </si>
  <si>
    <t>SU161610SG</t>
  </si>
  <si>
    <t>SU181810SG</t>
  </si>
  <si>
    <t>SU202010SG</t>
  </si>
  <si>
    <t>SU222210SG</t>
  </si>
  <si>
    <t>SU242410SG</t>
  </si>
  <si>
    <t>HD202008IN</t>
  </si>
  <si>
    <t>8' Height  -INGROUND -  NO GLIDE- HEXAGON</t>
  </si>
  <si>
    <t>HD242408IN</t>
  </si>
  <si>
    <t>HD262608IN</t>
  </si>
  <si>
    <t>HD282808IN</t>
  </si>
  <si>
    <t>HD303008IN</t>
  </si>
  <si>
    <t>HD343408IN</t>
  </si>
  <si>
    <t>HD383808IN</t>
  </si>
  <si>
    <t>HD404008IN</t>
  </si>
  <si>
    <t>HD202008SN</t>
  </si>
  <si>
    <t>8' Height  -SURFACE MOUNT  - NO GLIDE- HEXAGON</t>
  </si>
  <si>
    <t>HD242408SN</t>
  </si>
  <si>
    <t>HD262608SN</t>
  </si>
  <si>
    <t>HD282808SN</t>
  </si>
  <si>
    <t>HD303008SN</t>
  </si>
  <si>
    <t>HD343408SN</t>
  </si>
  <si>
    <t>HD383808SN</t>
  </si>
  <si>
    <t>HD404008SN</t>
  </si>
  <si>
    <t>HD202008IG</t>
  </si>
  <si>
    <t>8' Height  -INGROUND -  WITH GLIDE- HEXAGON</t>
  </si>
  <si>
    <t>HD242408IG</t>
  </si>
  <si>
    <t>HD262608IG</t>
  </si>
  <si>
    <t>HD282808IG</t>
  </si>
  <si>
    <t>HD303008IG</t>
  </si>
  <si>
    <t>HD343408IG</t>
  </si>
  <si>
    <t>HD383808IG</t>
  </si>
  <si>
    <t>HD404008IG</t>
  </si>
  <si>
    <t>HD202008SG</t>
  </si>
  <si>
    <t>8' Height  -SURFACE MOUNT  - WITH GLIDE- HEXAGON</t>
  </si>
  <si>
    <t>HD242408SG</t>
  </si>
  <si>
    <t>HD262608SG</t>
  </si>
  <si>
    <t>HD282808SG</t>
  </si>
  <si>
    <t>HD303008SG</t>
  </si>
  <si>
    <t>HD343408SG</t>
  </si>
  <si>
    <t>HD383808SG</t>
  </si>
  <si>
    <t>HD404008SG</t>
  </si>
  <si>
    <t>HD202010IN</t>
  </si>
  <si>
    <t>10' Height  -INGROUND -  NO GLIDE- HEXAGON</t>
  </si>
  <si>
    <t>HD242410IN</t>
  </si>
  <si>
    <t>HD262610IN</t>
  </si>
  <si>
    <t>HD282810IN</t>
  </si>
  <si>
    <t>HD303010IN</t>
  </si>
  <si>
    <t>HD343410IN</t>
  </si>
  <si>
    <t>HD383810IN</t>
  </si>
  <si>
    <t>HD404010IN</t>
  </si>
  <si>
    <t>HD202010SN</t>
  </si>
  <si>
    <t>10' Height  -SURFACE MOUNT  - NO GLIDE- HEXAGON</t>
  </si>
  <si>
    <t>HD242410SN</t>
  </si>
  <si>
    <t>HD262610SN</t>
  </si>
  <si>
    <t>HD282810SN</t>
  </si>
  <si>
    <t>HD303010SN</t>
  </si>
  <si>
    <t>HD343410SN</t>
  </si>
  <si>
    <t>HD383810SN</t>
  </si>
  <si>
    <t>HD404010SN</t>
  </si>
  <si>
    <t>HD202010IG</t>
  </si>
  <si>
    <t>10' Height  -INGROUND -  WITH GLIDE- HEXAGON</t>
  </si>
  <si>
    <t>HD242410IG</t>
  </si>
  <si>
    <t>HD262610IG</t>
  </si>
  <si>
    <t>HD282810IG</t>
  </si>
  <si>
    <t>HD303010IG</t>
  </si>
  <si>
    <t>HD343410IG</t>
  </si>
  <si>
    <t>HD383810IG</t>
  </si>
  <si>
    <t>HD404010IG</t>
  </si>
  <si>
    <t>HD202010SG</t>
  </si>
  <si>
    <t>10' Height  -SURFACE MOUNT  - WITH GLIDE- HEXAGON</t>
  </si>
  <si>
    <t>HD242410SG</t>
  </si>
  <si>
    <t>HD262610SG</t>
  </si>
  <si>
    <t>HD282810SG</t>
  </si>
  <si>
    <t>HD303010SG</t>
  </si>
  <si>
    <t>HD343410SG</t>
  </si>
  <si>
    <t>HD383810SG</t>
  </si>
  <si>
    <t>HD404010SG</t>
  </si>
  <si>
    <t>HD202012IN</t>
  </si>
  <si>
    <t>12' Height  -INGROUND -  NO GLIDE- HEXAGON</t>
  </si>
  <si>
    <t>HD242412IN</t>
  </si>
  <si>
    <t>HD262612IN</t>
  </si>
  <si>
    <t>HD282812IN</t>
  </si>
  <si>
    <t>HD303012IN</t>
  </si>
  <si>
    <t>HD343412IN</t>
  </si>
  <si>
    <t>HD383812IN</t>
  </si>
  <si>
    <t>HD404012IN</t>
  </si>
  <si>
    <t>HD202012SN</t>
  </si>
  <si>
    <t>12' Height  -SURFACE MOUNT  - NO GLIDE- HEXAGON</t>
  </si>
  <si>
    <t>HD242412SN</t>
  </si>
  <si>
    <t>HD262612SN</t>
  </si>
  <si>
    <t>HD282812SN</t>
  </si>
  <si>
    <t>HD303012SN</t>
  </si>
  <si>
    <t>HD343412SN</t>
  </si>
  <si>
    <t>HD383812SN</t>
  </si>
  <si>
    <t>HD404012SN</t>
  </si>
  <si>
    <t>HD202012IG</t>
  </si>
  <si>
    <t>12' Height  -INGROUND -  WITH GLIDE- HEXAGON</t>
  </si>
  <si>
    <t>HD242412IG</t>
  </si>
  <si>
    <t>HD262612IG</t>
  </si>
  <si>
    <t>HD282812IG</t>
  </si>
  <si>
    <t>HD303012IG</t>
  </si>
  <si>
    <t>HD343412IG</t>
  </si>
  <si>
    <t>HD383812IG</t>
  </si>
  <si>
    <t>HD404012IG</t>
  </si>
  <si>
    <t>HD202012SG</t>
  </si>
  <si>
    <t>12' Height  -SURFACE MOUNT  - WITH GLIDE- HEXAGON</t>
  </si>
  <si>
    <t>HD242412SG</t>
  </si>
  <si>
    <t>HD262612SG</t>
  </si>
  <si>
    <t>HD282812SG</t>
  </si>
  <si>
    <t>HD303012SG</t>
  </si>
  <si>
    <t>HD343412SG</t>
  </si>
  <si>
    <t>HD383812SG</t>
  </si>
  <si>
    <t>HD404012SG</t>
  </si>
  <si>
    <t>HS202008IG</t>
  </si>
  <si>
    <t>Sand Dollar Sail Shade/20/8' height</t>
  </si>
  <si>
    <t>HS363608IG</t>
  </si>
  <si>
    <t>Sand Dollar Sail Shade/36/8' height</t>
  </si>
  <si>
    <t>HU101008IN</t>
  </si>
  <si>
    <t>8' Height  -INGROUND -  NO GLIDE- HEXAGON SINGLE COLUMN UMBRELLA</t>
  </si>
  <si>
    <t>HU121208IN</t>
  </si>
  <si>
    <t>HU141408IN</t>
  </si>
  <si>
    <t>HU161608IN</t>
  </si>
  <si>
    <t>HU181808IN</t>
  </si>
  <si>
    <t>HU202008IN</t>
  </si>
  <si>
    <t>HU222208IN</t>
  </si>
  <si>
    <t>HU242408IN</t>
  </si>
  <si>
    <t>HU252508IN</t>
  </si>
  <si>
    <t>HU272708IN</t>
  </si>
  <si>
    <t>HU101008SN</t>
  </si>
  <si>
    <t>8' Height  -SURFACE MOUNT  - NO GLIDE- HEXAGON SINGLE COLUMN UMBRELLA</t>
  </si>
  <si>
    <t>HU121208SN</t>
  </si>
  <si>
    <t>HU141408SN</t>
  </si>
  <si>
    <t>HU161608SN</t>
  </si>
  <si>
    <t>HU181808SN</t>
  </si>
  <si>
    <t>HU202008SN</t>
  </si>
  <si>
    <t>HU222208SN</t>
  </si>
  <si>
    <t>HU242408SN</t>
  </si>
  <si>
    <t>HU252508SN</t>
  </si>
  <si>
    <t>HU272708SN</t>
  </si>
  <si>
    <t>HU101008IG</t>
  </si>
  <si>
    <t>8' Height  -INGROUND -  WITH GLIDE- HEXAGON SINGLE COLUMN UMBRELLA</t>
  </si>
  <si>
    <t>HU121208IG</t>
  </si>
  <si>
    <t>HU141408IG</t>
  </si>
  <si>
    <t>HU161608IG</t>
  </si>
  <si>
    <t>HU181808IG</t>
  </si>
  <si>
    <t>HU202008IG</t>
  </si>
  <si>
    <t>HU222208IG</t>
  </si>
  <si>
    <t>HU242408IG</t>
  </si>
  <si>
    <t>HU252508IG</t>
  </si>
  <si>
    <t>HU272708IG</t>
  </si>
  <si>
    <t>HU101008SG</t>
  </si>
  <si>
    <t>8' Height  -SURFACE MOUNT  - WITH GLIDE- HEXAGON SINGLE COLUMN UMBRELLA</t>
  </si>
  <si>
    <t>HU121208SG</t>
  </si>
  <si>
    <t>HU141408SG</t>
  </si>
  <si>
    <t>HU161608SG</t>
  </si>
  <si>
    <t>HU181808SG</t>
  </si>
  <si>
    <t>HU202008SG</t>
  </si>
  <si>
    <t>HU222208SG</t>
  </si>
  <si>
    <t>HU242408SG</t>
  </si>
  <si>
    <t>HU252508SG</t>
  </si>
  <si>
    <t>HU272708SG</t>
  </si>
  <si>
    <t>HU101010IN</t>
  </si>
  <si>
    <t>10' Height  -INGROUND -  NO GLIDE- HEXAGON SINGLE COLUMN UMBRELLA</t>
  </si>
  <si>
    <t>HU121210IN</t>
  </si>
  <si>
    <t>HU141410IN</t>
  </si>
  <si>
    <t>HU161610IN</t>
  </si>
  <si>
    <t>HU181810IN</t>
  </si>
  <si>
    <t>HU202010IN</t>
  </si>
  <si>
    <t>HU222210IN</t>
  </si>
  <si>
    <t>HU242410IN</t>
  </si>
  <si>
    <t>HU252510IN</t>
  </si>
  <si>
    <t>HU272710IN</t>
  </si>
  <si>
    <t>HU101010SN</t>
  </si>
  <si>
    <t>10' Height  -SURFACE MOUNT  - NO GLIDE- HEXAGON SINGLE COLUMN UMBRELLA</t>
  </si>
  <si>
    <t>HU121210SN</t>
  </si>
  <si>
    <t>HU141410SN</t>
  </si>
  <si>
    <t>HU161610SN</t>
  </si>
  <si>
    <t>HU181810SN</t>
  </si>
  <si>
    <t>HU202010SN</t>
  </si>
  <si>
    <t>HU222210SN</t>
  </si>
  <si>
    <t>HU242410SN</t>
  </si>
  <si>
    <t>HU252510SN</t>
  </si>
  <si>
    <t>HU272710SN</t>
  </si>
  <si>
    <t>HU101010IG</t>
  </si>
  <si>
    <t>10' Height  -INGROUND -  WITH GLIDE- HEXAGON SINGLE COLUMN UMBRELLA</t>
  </si>
  <si>
    <t>HU121210IG</t>
  </si>
  <si>
    <t>HU141410IG</t>
  </si>
  <si>
    <t>HU161610IG</t>
  </si>
  <si>
    <t>HU181810IG</t>
  </si>
  <si>
    <t>HU202010IG</t>
  </si>
  <si>
    <t>HU222210IG</t>
  </si>
  <si>
    <t>HU242410IG</t>
  </si>
  <si>
    <t>HU252510IG</t>
  </si>
  <si>
    <t>HU272710IG</t>
  </si>
  <si>
    <t>HU101010SG</t>
  </si>
  <si>
    <t>10' Height  -SURFACE MOUNT  - WITH GLIDE- HEXAGON SINGLE COLUMN UMBRELLA</t>
  </si>
  <si>
    <t>HU121210SG</t>
  </si>
  <si>
    <t>HU141410SG</t>
  </si>
  <si>
    <t>HU161610SG</t>
  </si>
  <si>
    <t>HU181810SG</t>
  </si>
  <si>
    <t>HU202010SG</t>
  </si>
  <si>
    <t>HU222210SG</t>
  </si>
  <si>
    <t>HU242410SG</t>
  </si>
  <si>
    <t>HU252510SG</t>
  </si>
  <si>
    <t>HU272710SG</t>
  </si>
  <si>
    <t>RU161208IN</t>
  </si>
  <si>
    <t>8' Height  -INGROUND -  NO GLIDE- RECTANGULAR DUAL COLUMN UMBRELLA</t>
  </si>
  <si>
    <t>RU181208IN</t>
  </si>
  <si>
    <t>RU201008IN</t>
  </si>
  <si>
    <t>RU201208IN</t>
  </si>
  <si>
    <t>RU201408IN</t>
  </si>
  <si>
    <t>RU241408IN</t>
  </si>
  <si>
    <t>RU161208SN</t>
  </si>
  <si>
    <t>8' Height  -SURFACE MOUNT  - NO GLIDE- RECTANGULAR DUAL COLUMN UMBRELLA</t>
  </si>
  <si>
    <t>RU181208SN</t>
  </si>
  <si>
    <t>RU201008SN</t>
  </si>
  <si>
    <t>RU201208SN</t>
  </si>
  <si>
    <t>RU201408SN</t>
  </si>
  <si>
    <t>RU241408SN</t>
  </si>
  <si>
    <t>RU161208IG</t>
  </si>
  <si>
    <t>8' Height  -INGROUND -  WITH GLIDE- RECTANGULAR DUAL COLUMN UMBRELLA</t>
  </si>
  <si>
    <t>RU181208IG</t>
  </si>
  <si>
    <t>RU201008IG</t>
  </si>
  <si>
    <t>RU201208IG</t>
  </si>
  <si>
    <t>RU201408IG</t>
  </si>
  <si>
    <t>RU241408IG</t>
  </si>
  <si>
    <t>RU161208SG</t>
  </si>
  <si>
    <t>8' Height  -SURFACE MOUNT  - WITH GLIDE- RECTANGULAR DUAL COLUMN UMBRELLA</t>
  </si>
  <si>
    <t>RU181208SG</t>
  </si>
  <si>
    <t>RU201008SG</t>
  </si>
  <si>
    <t>RU201208SG</t>
  </si>
  <si>
    <t>RU201408SG</t>
  </si>
  <si>
    <t>RU241408SG</t>
  </si>
  <si>
    <t>RU161210IN</t>
  </si>
  <si>
    <t>10' Height  -INGROUND -  NO GLIDE- RECTANGULAR DUAL COLUMN UMBRELLA</t>
  </si>
  <si>
    <t>RU181210IN</t>
  </si>
  <si>
    <t>RU201010IN</t>
  </si>
  <si>
    <t>RU201210IN</t>
  </si>
  <si>
    <t>RU201410IN</t>
  </si>
  <si>
    <t>RU241410IN</t>
  </si>
  <si>
    <t>RU161210SN</t>
  </si>
  <si>
    <t>10' Height  -SURFACE MOUNT  - NO GLIDE- RECTANGULAR DUAL COLUMN UMBRELLA</t>
  </si>
  <si>
    <t>RU181210SN</t>
  </si>
  <si>
    <t>RU201010SN</t>
  </si>
  <si>
    <t>RU201210SN</t>
  </si>
  <si>
    <t>RU201410SN</t>
  </si>
  <si>
    <t>RU241410SN</t>
  </si>
  <si>
    <t>RU161210IG</t>
  </si>
  <si>
    <t>10' Height  -INGROUND -  WITH GLIDE- RECTANGULAR DUAL COLUMN UMBRELLA</t>
  </si>
  <si>
    <t>RU181210IG</t>
  </si>
  <si>
    <t>RU201010IG</t>
  </si>
  <si>
    <t>RU201210IG</t>
  </si>
  <si>
    <t>RU201410IG</t>
  </si>
  <si>
    <t>RU241410IG</t>
  </si>
  <si>
    <t>RU161210SG</t>
  </si>
  <si>
    <t>10' Height  -SURFACE MOUNT  - WITH GLIDE- RECTANGULAR DUAL COLUMN UMBRELLA</t>
  </si>
  <si>
    <t>RU181210SG</t>
  </si>
  <si>
    <t>RU201010SG</t>
  </si>
  <si>
    <t>RU201210SG</t>
  </si>
  <si>
    <t>RU201410SG</t>
  </si>
  <si>
    <t>RU241410SG</t>
  </si>
  <si>
    <t>CU101008IG</t>
  </si>
  <si>
    <t>CU121208IG</t>
  </si>
  <si>
    <t>CU141408IG</t>
  </si>
  <si>
    <t>CU161608IG</t>
  </si>
  <si>
    <t>RC201809IN</t>
  </si>
  <si>
    <t>9' Height  -INGROUND -  NO GLIDE- CANTILEVER</t>
  </si>
  <si>
    <t>RC271809IN</t>
  </si>
  <si>
    <t>RC201809SN</t>
  </si>
  <si>
    <t>9' Height  -SURFACE MOUNT  - NO GLIDE- CANTILEVER</t>
  </si>
  <si>
    <t>RC271809SN</t>
  </si>
  <si>
    <t>RC201809IG</t>
  </si>
  <si>
    <t>9' Height  -INGROUND -  WITH GLIDE- CANTILEVER</t>
  </si>
  <si>
    <t>RC271809IG</t>
  </si>
  <si>
    <t>RC201809SG</t>
  </si>
  <si>
    <t>RC271809SG</t>
  </si>
  <si>
    <t>RC201810IN</t>
  </si>
  <si>
    <t>10' Height  -INGROUND -  NO GLIDE- CANTILEVER</t>
  </si>
  <si>
    <t>RC271810IN</t>
  </si>
  <si>
    <t>RC201810SN</t>
  </si>
  <si>
    <t>10' Height  -SURFACE MOUNT  - NO GLIDE- CANTILEVER</t>
  </si>
  <si>
    <t>RC271810SN</t>
  </si>
  <si>
    <t>RC201810IG</t>
  </si>
  <si>
    <t>10' Height  -INGROUND -  WITH GLIDE- CANTILEVER</t>
  </si>
  <si>
    <t>RC271810IG</t>
  </si>
  <si>
    <t>RC201810SG</t>
  </si>
  <si>
    <t>10' Height  -SURFACE MOUNT  - WITH GLIDE- CANTILEVER</t>
  </si>
  <si>
    <t>RC271810SG</t>
  </si>
  <si>
    <t>HC201008IG</t>
  </si>
  <si>
    <t>Hanging Cantilever Shade/20x10/8' height</t>
  </si>
  <si>
    <t>HC201208IG</t>
  </si>
  <si>
    <t>Hanging Cantilever Shade/20x12/8' height</t>
  </si>
  <si>
    <t>HC241408IG</t>
  </si>
  <si>
    <t>Hanging Cantilever Shade/24x14/8' height</t>
  </si>
  <si>
    <t>Outdoor Aluminum</t>
  </si>
  <si>
    <t xml:space="preserve">First Team, Inc. </t>
  </si>
  <si>
    <t>Music and Drama</t>
  </si>
  <si>
    <t>3. All items that apply shall conform to Safety Improvement Act of 2008, P.L. 110-314, 122 Stat. 3016. And specification in Exhibit F</t>
  </si>
  <si>
    <t>1. Select the category that you wish to Purchase from.</t>
  </si>
  <si>
    <t>Master Agreement #6482_Exhibit B-1</t>
  </si>
  <si>
    <t>Call For Pricing</t>
  </si>
  <si>
    <t xml:space="preserve">Call for Pricing </t>
  </si>
  <si>
    <t>MSBR5XX</t>
  </si>
  <si>
    <t xml:space="preserve">5-Hump M-Style Bike Rack </t>
  </si>
  <si>
    <t>FH</t>
  </si>
  <si>
    <t xml:space="preserve">Frame for Rectangle Table </t>
  </si>
  <si>
    <t>25% off NASPO ValuePoint Discounted Price for Delivery to Regions A,B,C</t>
  </si>
  <si>
    <t>25% off NASPO ValuePoint Discounted Price for Delivery to Regions H,I,J</t>
  </si>
  <si>
    <t>20% off NASPO ValuePoint Discounted Price for Delivery to Regions D,E,F,G</t>
  </si>
  <si>
    <t>Call for % off NASPO ValuePoint Discounted Price for Delivery to Regions K, L</t>
  </si>
  <si>
    <t>T42PEDBAR</t>
  </si>
  <si>
    <t>42" Round, Bar Height Table, 3/4" #9 Expanded Metal, 4 CSTACK/Cafe Style Seats, 2" Pedestal Frame Legs, Surface Mount</t>
  </si>
  <si>
    <t>30" Round Table, 3/4" #9 Expanded Metal, No Seats, 2 7/8" Pedestal, In-Ground Mt., Table Height is 42"</t>
  </si>
  <si>
    <t>Description</t>
  </si>
  <si>
    <t>2019 MSRP</t>
  </si>
  <si>
    <t>T46OCTWB-3ADA-POLY</t>
  </si>
  <si>
    <t>46" x 57" Octagon Table, 3 Attached Seats W/ Back, Rounded Corners, 3/4" #9 Expanded Metal, 2" Legs, Portable</t>
  </si>
  <si>
    <t>46" x 68" Table Top, 2 Attached Seats, Rounded Corners, 3/4" #9 Expanded Metal, 2" Legs, Portable</t>
  </si>
  <si>
    <t>46" x 68" Table Top, 2 Attached Seats, Rounded Corners, 3/4" #9 Expanded Metal, 2 3/8" Legs, Portable</t>
  </si>
  <si>
    <t>T46KC-3</t>
  </si>
  <si>
    <t>46" Semi-Solid Square Table, 3 Attached Seats, Rounded Corners, 3/4" #9 Expanded Metal, 2" Legs, Portable</t>
  </si>
  <si>
    <t>10Ft. Table, 2 Un-Attached 10Ft. Seats, Rounded Corners, Two Sections Bolted Together, 3/4" #9 Expanded Metal, 4" Square Legs, In-Ground Mt.</t>
  </si>
  <si>
    <t>8Ft. Table, 2 Attached 8Ft. Seats, Rounded Corners, 3/4" #9 Expanded Metal, Two 4" Pedestal Frames, In-Ground Mt.</t>
  </si>
  <si>
    <t>8Ft. Table, 2 Attached 6Ft. Seats, Rounded Corners, 3/4" #9 Expanded Metal, Two 4" Pedestal Frames, In-Ground Mt.</t>
  </si>
  <si>
    <t>8Ft. Table, 2 Un-Attached 8Ft. Seats, Rounded Corners, 3/4" #9 Expanded Metal, 4" Square Legs, In-Ground Mt.</t>
  </si>
  <si>
    <t>8Ft. Table, 2 Un-Attached 6Ft. Seats, Rounded Corners, 3/4" #9 Expanded Metal, 4" Square Legs, In-Ground Mt.</t>
  </si>
  <si>
    <t>6Ft. Table, 2 Attached 6Ft. Seats, Rounded Corners, 3/4" #9 Expanded Metal, Single 4" Pedestal Frames, In-Ground Mt.</t>
  </si>
  <si>
    <t>6Ft. Table, 2 Attached 4Ft. Seats, Rounded Corners, 3/4" #9 Expanded Metal, Single 4" Pedestal Frames, In-Ground Mt.</t>
  </si>
  <si>
    <t>6Ft. Table, 2 Un-Attached 6Ft. Seats, Rounded Corners, 3/4" #9 Expanded Metal, 4" Square Legs, In-Ground Mt.</t>
  </si>
  <si>
    <t>6Ft. Table, 2 Un-Attached 4Ft. Seats, Rounded Corners, 3/4" #9 Expanded Metal, 4" Square Legs, In-Ground Mt.</t>
  </si>
  <si>
    <t>46" Square Table, 4 Attached Seats, Rounded Corners, 3/4" #9 Expanded Metal, 4" Pedestal Frame, In-Ground Mt.</t>
  </si>
  <si>
    <t>46" Square Table, 3 Attached Seats, Rounded Corners, 3/4" #9 Expanded Metal, 4" Pedestal Frame, In-Ground Mt.</t>
  </si>
  <si>
    <t>46" x 57" TableTop, 3 Attached Seats, Rounded Corners, 3/4" #9 Expanded Metal, 4" Pedestal Frame, In-Ground Mt.</t>
  </si>
  <si>
    <t>46" Square Table, 2 Attached Seats, Rounded Corners, 3/4" #9 Expanded Metal, 4" Pedestal Frame, In-Ground Mt.</t>
  </si>
  <si>
    <t>46" x 68" TableTop, 2 Attached Seats, Rounded Corners, 3/4" #9 Expanded Metal, 4" Pedestal Frame, In-Ground Mt.</t>
  </si>
  <si>
    <t>46" x 68" TableTop, 2 Attached Seats, Rounded Corners, 3/4" #9 Expanded Metal, 4" Pedestal Frame, Surface Mt.</t>
  </si>
  <si>
    <t>40" Square Table, 4 Attached Seats, Rounded Corners, 3/4" #9 Expanded Metal, 4" Pedestal Frames, In-Ground Mt.</t>
  </si>
  <si>
    <t>40" Square Table, 3 Attached Seats, Rounded Corners, 3/4" #9 Expanded Metal, 4" Pedestal Frames, In-Ground Mt.</t>
  </si>
  <si>
    <t>40" Square Table, 2 Attached Seats, Rounded Corners, 3/4" #9 Expanded Metal, 4" Pedestal Frames, In-Ground Mt.</t>
  </si>
  <si>
    <t>36" Square Table, 4 Attached Seats, Rounded Corners, 3/4" #9 Expanded Metal, 4" Pedestal Frames, In-Ground Mt.</t>
  </si>
  <si>
    <t>36" Square Table, 3 Attached Seats, Rounded Corners, 3/4" #9 Expanded Metal, 4" Pedestal Frames, In-Ground Mt.</t>
  </si>
  <si>
    <t>36" Square Table, 2 Attached Seats, Rounded Corners, 3/4" #9 Expanded Metal, 4" Pedestal Frames, In-Ground Mt.</t>
  </si>
  <si>
    <t>46" Round Table, 3/4" #9 Expanded Metal, 4 Concave Seats, 4" Pedestal, In-Ground Mt.</t>
  </si>
  <si>
    <t>46" Round Table, 3/4" #9 Expanded Metal, 3 Concave Seats, 4" Pedestal, In-Ground Mt.</t>
  </si>
  <si>
    <t>46" Round Table, Solid Top, 3/4" #9 Expanded Metal, 4 Concave Seats, 4" Pedestal, In-Ground Mt.</t>
  </si>
  <si>
    <t>46" Round Table, Solid Top, 3/4" #9 Expanded Metal, 3 Concave Seats, 4" Pedestal, In-Ground Mt.</t>
  </si>
  <si>
    <t>46" Round Table, Solid Top, 3/4" #9 Expanded Metal,2 Concave Seats, 4" Pedestal, In-Ground Mt.</t>
  </si>
  <si>
    <t>46" Round Table, Solid Top, 3/4" #9 Expanded Metal, 2 Concave Seats, 4" Pedestal, Surface Mt.</t>
  </si>
  <si>
    <t>8Ft.Table, 2 Attached 38". Seats, 1 Attached 8Ft. Seat, Rounded Corners, 3/4" #9 Expanded Metal, Two 2 7/8" WEB frames, In-Ground Mt. HDCP Accessible</t>
  </si>
  <si>
    <t>46" Square Table, 4 Attached Seats, Rounded Corners, 3/4" #9 Expanded Metal, 2 7/8" WEB frames, In-Ground Mt.</t>
  </si>
  <si>
    <t>46" Square Table, 3 Attached Seats, Rounded Corners, 3/4" #9 Expanded Metal, 2 7/8" WEB frames, In-Ground Mt.</t>
  </si>
  <si>
    <t>46" x 57" Table Top, 3 Attached Seats, Rounded Corners, 3/4" #9 Expanded Metal, 2 7/8" WEB frames, In-Ground Mt.</t>
  </si>
  <si>
    <t>46" Square Table, 2 Attached Seats, Rounded Corners, 3/4" #9 Expanded Metal, 2 7/8" WEB frames, In-Ground Mt.</t>
  </si>
  <si>
    <t>46" x 68" Table Top, 2 Attached Seats, Rounded Corners, 3/4" #9 Expanded Metal, 2 7/8" WEB frames, In-Ground Mt.</t>
  </si>
  <si>
    <t>46" Octagon Table, 4 Attached Seats, Rounded Corners, 3/4" #9 Expanded Metal, 2 7/8" WEB frames, In-Ground Mt.</t>
  </si>
  <si>
    <t>46" Octagon Table, 3 Attached Seats, Rounded Corners, 3/4" #9 Expanded Metal, 2 7/8" WEB frames, In-Ground Mt.</t>
  </si>
  <si>
    <t>46" Octagon Table, 2 Attached Seats, Rounded Corners, 3/4" #9 Expanded Metal, 2 7/8" WEB frames, In-Ground Mt.</t>
  </si>
  <si>
    <t>46" Round Table, 4 Attached Concave Seats, 3/4" #9 Expanded Metal, 2 7/8" WEB frames, In-Ground Mt.</t>
  </si>
  <si>
    <t>46" Round Table, 3 Attached Concave Seats, 3/4" #9 Expanded Metal, 2 7/8" WEB frames, In-Ground Mt.</t>
  </si>
  <si>
    <t>46" Round Table, 2 Attached Concave Seats, 3/4" #9 Expanded Metal, 2 7/8" WEB frames, In-Ground Mt.</t>
  </si>
  <si>
    <t>46" Round Table, Solid Top, 4 Attached Concave Seats, 3/4" #9 Expanded Metal, 2 7/8" WEB frames, In-Ground Mt.</t>
  </si>
  <si>
    <t>46" Round Table, Solid Top, 3 Attached Concave Seats, 3/4" #9 Expanded Metal, 2 7/8" WEB frames, In-Ground Mt.</t>
  </si>
  <si>
    <t>46" Round Table, Solid Top, 2 Attached Concave Seats, 3/4" #9 Expanded Metal, 2 7/8" WEB frames, In-Ground Mt.</t>
  </si>
  <si>
    <t>46" Octagon Table, 3 Attached Seats, Rounded Corners, 3/4" #9 Expanded Metal, 4" Pedestal Frame, In-Ground Mt.</t>
  </si>
  <si>
    <t>46"x57" Octagon Table, 3 Attached Seats, Rounded Corners, 3/4" #9 Expanded Metal, 4" Pedestal Frame, In-Ground Mt.</t>
  </si>
  <si>
    <t>46" Octagon Table, 4 Attached Seats, Rounded Corners, 3/4" #9 Expanded Metal, 4" Pedestal Frame, In-Ground Mt.</t>
  </si>
  <si>
    <t>T8PERF</t>
  </si>
  <si>
    <t>8Ft. Table, 2 Attached 8Ft. Seats, Rolled Edges, Large Hole 11 Gauge Punched Steel, Two 2 3/8" Legs, Portable</t>
  </si>
  <si>
    <t>T6PERF</t>
  </si>
  <si>
    <t>6Ft. Table, 2 Attached 6Ft. Seats, Rolled Edges, Large Hole 11 Gauge Punched Steel, Two 2 3/8" Legs, Portable</t>
  </si>
  <si>
    <t>T8PERFUP</t>
  </si>
  <si>
    <t>8Ft. Table, No Seats, Rolled Edges, Large Hole 11 Gauge Punched Steel, Two 2 3/8" Legs, Portable</t>
  </si>
  <si>
    <t>T6PERFUP</t>
  </si>
  <si>
    <t>6Ft. Table, No Seats, Rolled Edges, Large Hole 11 Gauge Punched Steel, Two 2 3/8" Legs, Portable</t>
  </si>
  <si>
    <t>T8PERFHDCP</t>
  </si>
  <si>
    <t>8Ft. Table, 2 Attached 6Ft. Seats, Rolled Edges, Large Hole 11 Gauge Punched Steel, Two 2 3/8" Legs, Portable</t>
  </si>
  <si>
    <t>T8PERFHDCPALT</t>
  </si>
  <si>
    <t>8Ft. Table, 2 Attached 6Ft. Seats Centered, Rolled Edges, Large Hole 11 Gauge Punched Steel, Two 2 3/8" Legs, Portable</t>
  </si>
  <si>
    <t>T6PERFHDCP</t>
  </si>
  <si>
    <t>6Ft. Table, 2 Attached 4Ft. Seats, Rolled Edges, Large Hole 11 Gauge Punched Steel, Two 2 3/8" Legs, Portable</t>
  </si>
  <si>
    <t>T46OCTPERF</t>
  </si>
  <si>
    <t>46" Octagon Table, 4 Attached Seats, Rolled Edges, Small Hole 11 Gauge Punched Steel, 2" Legs, Portable</t>
  </si>
  <si>
    <t>T46PERF</t>
  </si>
  <si>
    <t>46" Square Table, 4 Attached Seats, Rolled Edges, Large Hole 11 Gauge Punched Steel, 2" Legs, Portable</t>
  </si>
  <si>
    <t>T46PERF-3</t>
  </si>
  <si>
    <t>46" Square Table, 3 Attached Seats, Rolled Edges, Large Hole 11 Gauge Punched Steel, 2" Legs, Portable</t>
  </si>
  <si>
    <t>T46PERF-2</t>
  </si>
  <si>
    <t>46" Square Table, 2 Attached Seats, Rolled Edges, Large Hole 11 Gauge Punched Steel, 2" Legs, Portable</t>
  </si>
  <si>
    <t>T46PERFHVY</t>
  </si>
  <si>
    <t>46" Square Table, 4 Attached Seats, Rolled Edges, Large Hole 11 Gauge Punched Steel, 2 3/8" Legs, Portable</t>
  </si>
  <si>
    <t>T46PERFHVY-3</t>
  </si>
  <si>
    <t>46" Square Table, 3 Attached Seats, Rolled Edges, Large Hole 11 Gauge Punched Steel, 2 3/8" Legs, Portable</t>
  </si>
  <si>
    <t>T46PERFHVY-2</t>
  </si>
  <si>
    <t>46" Square Table, 2 Attached Seats, Rolled Edges, Large Hole 11 Gauge Punched Steel, 2 3/8" Legs, Portable</t>
  </si>
  <si>
    <t>T8PERFDBLPEDS</t>
  </si>
  <si>
    <t>8Ft. Table, 2 Attached 8Ft. Seats, Rolled Edges, Large Hole 11 Gauge Punched Steel, Two 4" Pedestal Frames, In-Ground Mt.</t>
  </si>
  <si>
    <t>T8PERFDBLPEDSM</t>
  </si>
  <si>
    <t>8Ft. Table, 2 Attached 8Ft. Seats, Rolled Edges, Large Hole 11 Gauge Punched Steel, Two 4" Pedestal Frames, Surface Mt.</t>
  </si>
  <si>
    <t>T8PERFDBLPEDHDCPS</t>
  </si>
  <si>
    <t>8Ft. Table, 2 Attached 6Ft. Seats, Rolled Edges, Large Hole 11 Gauge Punched Steel, Two 4" Pedestal Frames, In-Ground Mt.</t>
  </si>
  <si>
    <t>T8PERFDBLPEDHDCPSM</t>
  </si>
  <si>
    <t>8Ft. Table, 2 Attached 6Ft. Seats, Rolled Edges, Large Hole 11 Gauge Punched Steel, Two 4" Pedestal Frames, Surface Mt.</t>
  </si>
  <si>
    <t>T8PERF4-4S</t>
  </si>
  <si>
    <t>8Ft. Table, 2 Un-Attached 8Ft. Seats, Rolled Edges, Large Hole 11 Gauge Punched Steel, 4" Legs, In-Ground Mt.</t>
  </si>
  <si>
    <t>T8PERF4-4SM</t>
  </si>
  <si>
    <t>8Ft. Table, 2 Un-Attached 8Ft. Seats, Rolled Edges, Large Hole 11 Gauge Punched Steel, 4" Legs, Surface Mt.</t>
  </si>
  <si>
    <t>T6PERFPEDS</t>
  </si>
  <si>
    <t>6Ft. Table, 2 Attached 6Ft. Seats, Rolled Edges, Large Hole 11 Gauge Punched Steel, Single 4" Pedestal Frames, In-Ground Mt.</t>
  </si>
  <si>
    <t>T6PERFPEDSM</t>
  </si>
  <si>
    <t>6Ft. Table, 2 Attached 6Ft. Seats, Rolled Edges, Large Hole 11 Gauge Punched Steel, Single 4" Pedestal Frames, Surface Mt.</t>
  </si>
  <si>
    <t>T6PERF4-4S</t>
  </si>
  <si>
    <t>6Ft. Table, 2 Un-Attached 6Ft. Seats, Rolled Edges, Large Hole 11 Gauge Punched Steel, 4" Legs, In-Ground Mt.</t>
  </si>
  <si>
    <t>T6PERF4-4SM</t>
  </si>
  <si>
    <t>6Ft. Table, 2 Un-Attached 6Ft. Seats, Rolled Edges, Large Hole 11 Gauge Punched Steel, 4" Legs, Surface Mt.</t>
  </si>
  <si>
    <t>T6PERFHDCP4-4S</t>
  </si>
  <si>
    <t>6Ft Table, 2 Un-attached 4Ft Seats, 11 Gauge Puunched Steel, Rolled Edges, 4" Square Legs, Ingrond Mount</t>
  </si>
  <si>
    <t>T6PERFPEDHDCPS</t>
  </si>
  <si>
    <t>6Ft. Table, 2 Attached 4Ft. Seats, Rolled Edges, Large Hole 11 Gauge Punched Steel, Single 4" Pedestal Frames, In-Ground Mt.</t>
  </si>
  <si>
    <t>T8PERFHDCP4-4SM</t>
  </si>
  <si>
    <t xml:space="preserve">8Ft. Table, 2 Un-Attached 6Ft. Seats, Rolled Edges, Large Hole 11 Gauge Punched Steel, 4" Square Legs, Surface Mount </t>
  </si>
  <si>
    <t>T8PERFHDCP4-4S</t>
  </si>
  <si>
    <t xml:space="preserve">8Ft. Table, 2 Un-Attached 6Ft. Seats, Rolled Edges, Large Hole 11 Gauge Punched Steel, 4" Square Legs, In-Ground Mount </t>
  </si>
  <si>
    <t>T46PERFPEDS</t>
  </si>
  <si>
    <t>46" Square Table, 4 Attached Seats, Rolled Edges, Large Hole 11 Gauge Punched Steel, 4" Pedestal Frame, In-Ground Mt.</t>
  </si>
  <si>
    <t>T46PERFPEDSM</t>
  </si>
  <si>
    <t>46" Square Table, 4 Attached Seats, Rolled Edges, Large Hole 11 Gauge Punched Steel, 4" Pedestal Frame, Surface Mt.</t>
  </si>
  <si>
    <t>T46PERFPED-3S</t>
  </si>
  <si>
    <t>46" Square Table, 3 Attached Seats, Rolled Edges, Large Hole 11 Gauge Punched Steel, 4" Pedestal Frame, In-Ground Mt.</t>
  </si>
  <si>
    <t>T46PERFPED-3SM</t>
  </si>
  <si>
    <t>46" Square Table, 3 Attached Seats, Rolled Edges, Large Hole 11 Gauge Punched Steel, 4" Pedestal Frame, Surface Mt.</t>
  </si>
  <si>
    <t>T46PERFPED-2S</t>
  </si>
  <si>
    <t>46" Square Table, 2 Attached Seats, Rolled Edges, Large Hole 11 Gauge Punched Steel, 4" Pedestal Frame, In-Ground Mt.</t>
  </si>
  <si>
    <t>T46PERFPED-2SM</t>
  </si>
  <si>
    <t>46" Square Table, 2 Attached Seats, Rolled Edges, Large Hole 11 Gauge Punched Steel, 4" Pedestal Frame, Surface Mt.</t>
  </si>
  <si>
    <t>T46PERFPEDPOR</t>
  </si>
  <si>
    <t>46" Square Table, 4 Attached Seats, Rolled Edges, Large Hole 11 Gauge Punched Steel, 4" Pedestal Frame , Portable.</t>
  </si>
  <si>
    <t>T46PERFPEDPOR-3</t>
  </si>
  <si>
    <t>46" Square Table, 3 Attached Seats, Rolled Edges, Large Hole 11 Gauge Punched Steel, 4" Pedestal Frame , Portable.</t>
  </si>
  <si>
    <t>T46WEBPERFPSM</t>
  </si>
  <si>
    <t>46" Square Table, 4 Attached Seats, Rolled Edges, Large Hole 11 Gauge Punched Steel, 2 7/8" WEB frames, Portable or Surface Mt.</t>
  </si>
  <si>
    <t>T46WEBPERFS</t>
  </si>
  <si>
    <t>46" Square Table, 4 Attached Seats, Rolled Edges, Large Hole 11 Gauge Punched Steel, 2 7/8" WEB frames, In-Ground Mt.</t>
  </si>
  <si>
    <t>T46WEBPERF-3SM</t>
  </si>
  <si>
    <t>46" Square Table, 3 Attached Seats, Rolled Edges, Large Hole 11 Gauge Punched Steel, 2 7/8" WEB frames, Surface Mt.</t>
  </si>
  <si>
    <t>T46WEBPERF-3S</t>
  </si>
  <si>
    <t>46" Square Table, 3 Attached Seats, Rolled Edges, Large Hole 11 Gauge Punched Steel, 2 7/8" WEB frames, In-Ground Mt.</t>
  </si>
  <si>
    <t>T46WEBPERF-2S</t>
  </si>
  <si>
    <t>46" Square Table, 2 Attached Seats, Rolled Edges, Large Hole 11 Gauge Punched Steel, 2 7/8" WEB frames, In-Ground Mt.</t>
  </si>
  <si>
    <t>T46WEBOCTPERFPSM</t>
  </si>
  <si>
    <t>46" Octagon Table, 4 Attached Seats, Rolled Edges, Small Hole 11 Gauge Punched Steel, 2 7/8" WEB frames, Portable or Surface Mt.</t>
  </si>
  <si>
    <t>T46WEBOCTPERFS</t>
  </si>
  <si>
    <t>46" Octagon Table, 4 Attached Seats, Rolled Edges, Small Hole 11 Gauge Punched Steel, 2 7/8" WEB frames, In-Ground Mt.</t>
  </si>
  <si>
    <t>T46WEBOCTPERF-3SM</t>
  </si>
  <si>
    <t>46" Octagon Table, 3 Attached Seats, Rolled Edges, Small Hole 11 Gauge Punched Steel, 2 7/8" WEB frames, Surface Mt.</t>
  </si>
  <si>
    <t>T46WEBOCTPERF-3SMADA</t>
  </si>
  <si>
    <t>46" x 57" Table Top, 3 Attached Seats, Rolled Edges, Small Hole 11 Gauge Punched Steel, 2 7/8" WEB frames, Surface Mt.</t>
  </si>
  <si>
    <t>T46WEBOCTPERF-3S</t>
  </si>
  <si>
    <t>46" Octagon Table, 3 Attached Seats, Rolled Edges, Small Hole 11 Gauge Punched Steel, 2 7/8" WEB frames, In-Ground Mt.</t>
  </si>
  <si>
    <t>T46WEBOCTPERF-3SADA</t>
  </si>
  <si>
    <t>46" x 57" Table Top, 3 Attached Seats, Rolled Edges, Small Hole 11 Gauge Punched Steel, 2 7/8" WEB frames, In-Ground Mt.</t>
  </si>
  <si>
    <t>T46WEBOCTPERF-2S</t>
  </si>
  <si>
    <t>46" Octagon Table, 2 Attached Seats, Rolled Edges, Small Hole 11 Gauge Punched Steel, 2 7/8" WEB frames, In-Ground Mt.</t>
  </si>
  <si>
    <t>T46WEBOCTPERF-2SADA</t>
  </si>
  <si>
    <t>46" x 68" Table Top, 2 Attached Seats, Rolled Edges, Small Hole 11 Gauge Punched Steel, 2 7/8" WEB frames, In-Ground Mt.</t>
  </si>
  <si>
    <t>T46RACSINNVHVY-3-POLY</t>
  </si>
  <si>
    <t>46" Round Table, 3 Attached Concave Seats, Small Hole 11 Gauged Punched Steel, 2-3/8" Legs, Portable</t>
  </si>
  <si>
    <t>T46RACSINNVHVY-POLY</t>
  </si>
  <si>
    <t>46" Round Table, 4 Attached Concave Seats, Small Hole 11 Gauged Punched Steel, 2-3/8" Legs, Portable</t>
  </si>
  <si>
    <t>T10INNV</t>
  </si>
  <si>
    <t>10Ft. Table, 2 Attached 10Ft. Seats, Rounded Corners, Two Sections Bolted Together, Small Hole 11 Gauge Punched Steel, Four 2 3/8" Legs, Portable</t>
  </si>
  <si>
    <t>T8INNV</t>
  </si>
  <si>
    <t>8Ft. Table, 2 Attached 8Ft. Seats, Rounded Corners, Small Hole 11 Gauge Punched Steel, Two 2 3/8" Legs, Portable</t>
  </si>
  <si>
    <t>T6INNV</t>
  </si>
  <si>
    <t>6Ft. Table, 2 Attached 6Ft. Seats, Rounded Corners, Small Hole 11 Gauge Punched Steel, Two 2 3/8" Legs, Portable</t>
  </si>
  <si>
    <t>T4INNV</t>
  </si>
  <si>
    <t>4Ft. Table, 2 Attached 4Ft. Seats, Rounded Corners, Small Hole 11 Gauge Punched Steel, Two 2 3/8" Legs, Portable</t>
  </si>
  <si>
    <t>T10INNVUP</t>
  </si>
  <si>
    <t>10Ft. Table, No Seats, Two Sections Bolted Together, Rounded Corners, Small Hole 11 Gauge Punched Steel, Four 2 3/8" Legs, Portable</t>
  </si>
  <si>
    <t>T8INNVUP</t>
  </si>
  <si>
    <t>8Ft. Table, No Seats, Rounded Corners, Small Hole 11 Gauge Punched Steel, Two 2 3/8" Legs, Portable</t>
  </si>
  <si>
    <t>T6INNVUP</t>
  </si>
  <si>
    <t>6Ft. Table, No Seats, Rounded Corners, Small Hole 11 Gauge Punched Steel, Two 2 3/8" Legs, Portable</t>
  </si>
  <si>
    <t>T4INNVUP</t>
  </si>
  <si>
    <t>4Ft. Table, No Seats, Rounded Corners, Small Hole 11 Gauge Punched Steel, Two 2 3/8" Legs, Portable</t>
  </si>
  <si>
    <t>T8INNVHDCP</t>
  </si>
  <si>
    <t>8Ft. Table, 2 Attached 6Ft. Seats, Rounded Corners, Small Hole 11 Gauge Punched Steel, Two 2 3/8" Legs, Portable</t>
  </si>
  <si>
    <t>T8INNVHDCPALT</t>
  </si>
  <si>
    <t>8Ft. Table, 2 Attached 6Ft. Seats Centered, Rounded Corners, Small Hole 11 Gauge Punched Steel, Two 2 3/8" Legs, Portable</t>
  </si>
  <si>
    <t>T6INNVHDCP</t>
  </si>
  <si>
    <t>6Ft. Table, 2 Attached 4Ft. Seats, Rounded Corners, Small Hole 11 Gauge Punched Steel, Two 2 3/8" Legs, Portable</t>
  </si>
  <si>
    <t>T46INNV</t>
  </si>
  <si>
    <t>46" Octagon Table, 4 Attached Seats, Rounded Corners, Small Hole 11 Gauge Punched Steel, 2" Legs, Portable</t>
  </si>
  <si>
    <t>T46INNV-3</t>
  </si>
  <si>
    <t>46" Octagon Table, 3 Attached Seats, Rounded Corners, Small Hole 11 Gauge Punched Steel, 2" Legs, Portable</t>
  </si>
  <si>
    <t>T46INNV-3ADA</t>
  </si>
  <si>
    <t>46" x 57" Table Top, 3 Attached Seats, Rounded Corners, Small Hole 11 Gauge Punched Steel, 2" Legs, Portable</t>
  </si>
  <si>
    <t>T46INNV-2</t>
  </si>
  <si>
    <t>46" Octagon Table, 2 Attached Seats, Rounded Corners, Small Hole 11 Gauge Punched Steel, 2" Legs, Portable</t>
  </si>
  <si>
    <t>T46INNV-2ADA</t>
  </si>
  <si>
    <t>46" x 68" Table Top, 2 Attached Seats, Rounded Corners, Small Hole 11 Gauge Punched Steel, 2" Legs, Portable</t>
  </si>
  <si>
    <t>T46INNVHVY</t>
  </si>
  <si>
    <t>46" Octagon Table, 4 Attached Seats, Rounded Corners, Small Hole 11 Gauge Punched Steel, 2 3/8" Legs, Portable</t>
  </si>
  <si>
    <t>T46INNVHVY-3</t>
  </si>
  <si>
    <t>46" Octagon Table, 3 Attached Seats, Rounded Corners, Small Hole 11 Gauge Punched Steel, 2 3/8" Legs, Portable</t>
  </si>
  <si>
    <t>T46INNVHVY-3ADA</t>
  </si>
  <si>
    <t>46" x 57" Table Top, 3 Attached Seats, Rounded Corners, Small Hole 11 Gauge Punched Steel, 2 3/8" Legs, Portable</t>
  </si>
  <si>
    <t>T46INNVHVY-2</t>
  </si>
  <si>
    <t>46" Octagon Table, 2 Attached Seats, Rounded Corners, Small Hole 11 Gauge Punched Steel, 2 3/8" Legs, Portable</t>
  </si>
  <si>
    <t>T46INNVHVY-2ADA</t>
  </si>
  <si>
    <t>46" x 68" Table Top, 2 Attached Seats, Rounded Corners, Small Hole 11 Gauge Punched Steel, 2 3/8" Legs, Portable</t>
  </si>
  <si>
    <t>T10INNV4-4S</t>
  </si>
  <si>
    <t>10Ft. Table, 2 Un-Attached 10Ft. Seats, Rounded Corners, Two Sections Bolted Together, Small Hole 11 Gauge Punched Steel, 4" Square Legs, In-Ground Mt.</t>
  </si>
  <si>
    <t>T10INNV4-4SM</t>
  </si>
  <si>
    <t>10Ft. Table, 2 Un-Attached 10Ft. Seats, Rounded Corners, Two Sections Bolted Together, Small Hole 11 Gauge Punched Steel, 4" Square Legs, Surface Mt.</t>
  </si>
  <si>
    <t>T8INNVDBLPEDS</t>
  </si>
  <si>
    <t>8Ft. Table, 2 Attached 8Ft. Seats, Rounded Corners, Small Hole 11 Gauge Punched Steel, Two 4" Pedestal Frames, In-Ground Mt.</t>
  </si>
  <si>
    <t>T8INNVDBLPEDSM</t>
  </si>
  <si>
    <t>8Ft. Table, 2 Attached 8Ft. Seats, Rounded Corners, Small Hole 11 Gauge Punched Steel, Two 4" Pedestal Frames, Surface Mt.</t>
  </si>
  <si>
    <t>T8INNVDBLPEDHDCPS</t>
  </si>
  <si>
    <t>8Ft. Table, 2 Attached 6Ft. Seats, Rounded Corners, Small Hole 11 Gauge Punched Steel, Two 4" Pedestal Frames, In-Ground Mt.</t>
  </si>
  <si>
    <t>T8INNVDBLPEDHDCPSM</t>
  </si>
  <si>
    <t>8Ft. Table, 2 Attached 6Ft. Seats, Rounded Corners, Small Hole 11 Gauge Punched Steel, Two 4" Pedestal Frames, Surface Mt.</t>
  </si>
  <si>
    <t>T8INNV4-4S</t>
  </si>
  <si>
    <t>8Ft. Table, 2 Un-Attached 8Ft. Seats, Rounded Corners, Small Hole 11 Gauge Punched Steel, 4" Square Legs, In-Ground Mt.</t>
  </si>
  <si>
    <t>T8INNV4-4SM</t>
  </si>
  <si>
    <t>8Ft. Table, 2 Un-Attached 8Ft. Seats, Rounded Corners, Small Hole 11 Gauge Punched Steel, 4" Square Legs, Surface Mt.</t>
  </si>
  <si>
    <t>T8INNVHDCP4-4S</t>
  </si>
  <si>
    <t>8Ft. Table, 2 Un-Attached 6Ft. Seats, Rounded Corners, Small Hole 11 Gauge Punched Steel, 4" Square Legs, In-Ground Mt.</t>
  </si>
  <si>
    <t>T8INNVHDCP4-4SM</t>
  </si>
  <si>
    <t>8Ft. Table, 2 Un-Attached 6Ft. Seats, Rounded Corners, Small Hole 11 Gauge Punched Steel, 4" Square Legs, Surface Mt.</t>
  </si>
  <si>
    <t>T6INNVPEDS</t>
  </si>
  <si>
    <t>6Ft. Table, 2 Attached 6Ft. Seats, Rounded Corners, Small Hole 11 Gauge Punched Steel, Single 4" Pedestal Frames, In-Ground Mt.</t>
  </si>
  <si>
    <t>T6INNVPEDSM</t>
  </si>
  <si>
    <t>6Ft. Table, 2 Attached 6Ft. Seats, Rounded Corners, Small Hole 11 Gauge Punched Steel, Single 4" Pedestal Frames, Surface Mt.</t>
  </si>
  <si>
    <t>T6INNVPEDHDCPS</t>
  </si>
  <si>
    <t>6Ft. Table, 2 Attached 4Ft. Seats, Rounded Corners, Small Hole 11 Gauge Punched Steel, Single 4" Pedestal Frames, In-Ground Mt.</t>
  </si>
  <si>
    <t>T6INNVPEDHDCPSM</t>
  </si>
  <si>
    <t>6Ft. Table, 2 Attached 4Ft. Seats, Rounded Corners, Small Hole 11 Gauge Punched Steel, Single 4" Pedestal Frames, Surface Mt.</t>
  </si>
  <si>
    <t>T6INNV4-4S</t>
  </si>
  <si>
    <t>6Ft. Table, 2 Un-Attached 6Ft. Seats, Rounded Corners, Small Hole 11 Gauge Punched Steel, 4" Square Legs, In-Ground Mt.</t>
  </si>
  <si>
    <t>T6INNV4-4SM</t>
  </si>
  <si>
    <t>6Ft. Table, 2 Un-Attached 6Ft. Seats, Rounded Corners, Small Hole 11 Gauge Punched Steel, 4" Square Legs, Surface Mt.</t>
  </si>
  <si>
    <t>T6INNVHDCP4-4S</t>
  </si>
  <si>
    <t>6Ft. Table, 2 Un-Attached 4Ft. Seats, Rounded Corners, Small Hole 11 Gauge Punched Steel, 4" Square Legs, In-Ground Mt.</t>
  </si>
  <si>
    <t>T6INNVHDCP4-4SM</t>
  </si>
  <si>
    <t>6Ft. Table, 2 Un-Attached 4Ft. Seats, Rounded Corners, Small Hole 11 Gauge Punched Steel, 4" Square Legs, Surface Mt.</t>
  </si>
  <si>
    <t>T46INNVPEDS</t>
  </si>
  <si>
    <t>46" Octagon Table, 4 Attached Seats, Rounded Corners, Small Hole 11 Gauge Punched Steel, 4" Pedestal Frame, In-Ground Mt.</t>
  </si>
  <si>
    <t>T46INNVPEDSM</t>
  </si>
  <si>
    <t>46" Octagon Table, 4 Attached Seats, Rounded Corners, Small Hole 11 Gauge Punched Steel, 4" Pedestal Frame, Surface Mt.</t>
  </si>
  <si>
    <t>T46INNVPED-3S</t>
  </si>
  <si>
    <t>46" Octagon Table, 3 Attached Seats, Rounded Corners, Small Hole 11 Gauge Punched Steel, 4" Pedestal Frame, In-Ground Mt.</t>
  </si>
  <si>
    <t>T46INNVPED-3SADA</t>
  </si>
  <si>
    <t>46" x 57" Table Top, 3 Attached Seats, Rounded Corners, Small Hole 11 Gauge Punched Steel, 4" Pedestal Frame, In-Ground Mt.</t>
  </si>
  <si>
    <t>T46INNVPED-3SM</t>
  </si>
  <si>
    <t>46" Octagon Table, 3 Attached Seats, Rounded Corners, Small Hole 11 Gauge Punched Steel, 4" Pedestal Frame, Surface Mt.</t>
  </si>
  <si>
    <t>T46INNVPED-3SMADA</t>
  </si>
  <si>
    <t>46" x 57" Table Top, 3 Attached Seats, Rounded Corners, Small Hole 11 Gauge Punched Steel, 4" Pedestal Frame, Surface Mt.</t>
  </si>
  <si>
    <t>T46INNVPED-2S</t>
  </si>
  <si>
    <t>46" Octagon Table, 2 Attached Seats, Rounded Corners, Small Hole 11 Gauge Punched Steel, 4" Pedestal Frame, In-Ground Mt.</t>
  </si>
  <si>
    <t>T46INNVPED-2SADA</t>
  </si>
  <si>
    <t>46" x 68" Table Top, 2 Attached Seats, Rounded Corners, Small Hole 11 Gauge Punched Steel, 4" Pedestal Frame, In-Ground Mt.</t>
  </si>
  <si>
    <t>T46INNVPED-2SM</t>
  </si>
  <si>
    <t>46" Octagon Table, 2 Attached Seats, Rounded Corners, Small Hole 11 Gauge Punched Steel, 4" Pedestal Frame, Surface Mt.</t>
  </si>
  <si>
    <t>T46INNVPED-2SMADA</t>
  </si>
  <si>
    <t>46" x 68" Table Top, 2 Attached Seats, Rounded Corners, Small Hole 11 Gauge Punched Steel, 4" Pedestal Frame, Surface Mt.</t>
  </si>
  <si>
    <t>T46INNVPEDPOR</t>
  </si>
  <si>
    <t>46" Octagon Table, 4 Attached Seats, Rounded Corners, Small Hole 11 Gauge Punched Steel, 4" Pedestal Frame , Portable.</t>
  </si>
  <si>
    <t>T46INNVPEDPOR-3</t>
  </si>
  <si>
    <t>46" Octagon Table, 3 Attached Seats, Rounded Corners, Small Hole 11 Gauge Punched Steel, 4" Pedestal Frame , Portable.</t>
  </si>
  <si>
    <t>T46INNVPEDPOR-3ADA</t>
  </si>
  <si>
    <t>46" x 57" Table Top, 3 Attached Seats, Rounded Corners, Small Hole 11 Gauge Punched Steel, 4" Pedestal Frame , Portable.</t>
  </si>
  <si>
    <t>T8WEBINNVSM_2-8S</t>
  </si>
  <si>
    <t>8Ft.Table, ADA Compliant Each End, 2 Attached 8Ft. Seats, Rounded Corners, Small Hole 11 Gauge Punched Steel, Two 2 7/8" WEB frames, Portable Surface mount</t>
  </si>
  <si>
    <t>T8WEBINNVPSM</t>
  </si>
  <si>
    <t>8ft. Table, 2 Attached 38". Seats, 1 Attached 8Ft. Seat, Rounded Corners, Small Hole 11 Gauge Punched Steel, Two 2 7/8" WEB frames, Portable or Surface Mt. HDCP Accessible</t>
  </si>
  <si>
    <t>T8WEBINNVS</t>
  </si>
  <si>
    <t>8ft. Table, 2 Attached 38". Seats, 1 Attached 8Ft. Seat, Rounded Corners, Small Hole 11 Gauge Punched Steel, Two 2 7/8" WEB frames, In-Ground Mt. HDCP Accessible</t>
  </si>
  <si>
    <t>T46WEBINNVPSM</t>
  </si>
  <si>
    <t>46" Octagon Table, 4 Attached Seats, Rounded Corners, Small Hole 11 Gauge Punched Steel, 2 7/8" WEB frames, Portable or Surface Mt.</t>
  </si>
  <si>
    <t>T46WEBINNVS</t>
  </si>
  <si>
    <t>46" Octagon Table, 4 Attached Seats, Rounded Corners, Small Hole 11 Gauge Punched Steel, 2 7/8" WEB frames, In-Ground Mt.</t>
  </si>
  <si>
    <t>T46WEBINNV-3SM</t>
  </si>
  <si>
    <t>46" Octagon Table, 3 Attached Seats, Rounded Corners, Small Hole 11 Gauge Punched Steel, 2 7/8" WEB frames, Surface Mt.</t>
  </si>
  <si>
    <t>T46WEBINNV-3SMADA</t>
  </si>
  <si>
    <t>46" x 57" Table Top, 3 Attached Seats, Rounded Corners, Small Hole 11 Gauge Punched Steel, 2 7/8" WEB frames, Surface Mt.</t>
  </si>
  <si>
    <t>T46WEBINNV-3S</t>
  </si>
  <si>
    <t>46" Octagon Table, 3 Attached Seats, Rounded Corners, Small Hole 11 Gauge Punched Steel, 2 7/8" WEB frames, In-Ground Mt.</t>
  </si>
  <si>
    <t>T46WEBINNV-3SADA</t>
  </si>
  <si>
    <t>46" x 57" Table Top, 3 Attached Seats, Rounded Corners, Small Hole 11 Gauge Punched Steel, 2 7/8" WEB frames, In-Ground Mt.</t>
  </si>
  <si>
    <t>T46WEBINNV-2S</t>
  </si>
  <si>
    <t>46" Octagon Table, 2 Attached Seats, Rounded Corners, Small Hole 11 Gauge Punched Steel, 2 7/8" WEB frames, In-Ground Mt.</t>
  </si>
  <si>
    <t>T46WEBINNV-2SADA</t>
  </si>
  <si>
    <t>46" x 68" Table Top, 2 Attached Seats, Rounded Corners, Small Hole 11 Gauge Punched Steel, 2 7/8" WEB frames, In-Ground Mt.</t>
  </si>
  <si>
    <t>T10INF</t>
  </si>
  <si>
    <t>10Ft. Table, 2 Attached 10Ft. Seats, Tops and Seats have Angled Sloping Edges, Two Sections Bolted Together,  3/4" #9 Expanded Metal, Four 2 3/8" Legs, Portable</t>
  </si>
  <si>
    <t>T8INF</t>
  </si>
  <si>
    <t>8Ft. Table, 2 Attached 8Ft. Seats, Tops and Seats have Angled Sloping Edges, 3/4" #9 Expanded Metal, Two 2 3/8" Legs, Portable</t>
  </si>
  <si>
    <t>T6INF</t>
  </si>
  <si>
    <t>6Ft. Table, 2 Attached 6Ft. Seats, Tops and Seats have Angled Sloping Edges, 3/4" #9 Expanded Metal, Two 2 3/8" Legs, Portable</t>
  </si>
  <si>
    <t>T4INF</t>
  </si>
  <si>
    <t>4Ft. Table, 2 Attached 4Ft. Seats, Tops and Seats have Angled Sloping Edges, 3/4" #9 Expanded Metal, Two 2 3/8" Legs, Portable</t>
  </si>
  <si>
    <t>T10INFUP</t>
  </si>
  <si>
    <t>10Ft. Table, No Seats, Tops  have Angled Sloping Edges, Two Sections Bolted Together, 3/4" #9 Expanded Metal, Four 2 3/8" Legs, Portable</t>
  </si>
  <si>
    <t>T8INFUP</t>
  </si>
  <si>
    <t>8Ft. Table, No Seats, Tops  have Angled Sloping Edges, 3/4" #9 Expanded Metal, Two 2 3/8" Legs, Portable</t>
  </si>
  <si>
    <t>T6INFUP</t>
  </si>
  <si>
    <t>6Ft. Table, No Seats, Tops  have Angled Sloping Edges, 3/4" #9 Expanded Metal, Two 2 3/8" Legs, Portable</t>
  </si>
  <si>
    <t>T4INFUP</t>
  </si>
  <si>
    <t>4Ft. Table, No Seats, Tops  have Angled Sloping Edges,3/4" #9 Expanded Metal, Two 2 3/8" Legs, Portable</t>
  </si>
  <si>
    <t>T8INFHDCP</t>
  </si>
  <si>
    <t>8Ft. Table, 2 Attached 6Ft. Seats, Tops and Seats have Angled Sloping Edges, 3/4" #9 Expanded Metal, Two 2 3/8" Legs, Portable</t>
  </si>
  <si>
    <t>T8INFHDCPALT</t>
  </si>
  <si>
    <t>8Ft. Table, 2 Attached 6Ft. Seats Centered, Tops and Seats have Angled Sloping Edges, 3/4" #9 Expanded Metal, Two 2 3/8" Legs, Portable</t>
  </si>
  <si>
    <t>T6INFHDCP</t>
  </si>
  <si>
    <t>6Ft. Table, 2 Attached 4Ft. Seats, Tops and Seats have Angled Sloping Edges, 3/4" #9 Expanded Metal, Two 2 3/8" Legs, Portable</t>
  </si>
  <si>
    <t>T46INF</t>
  </si>
  <si>
    <t>46" Octagon Table, 4 Attached Seats, Tops and Seats have Angled Sloping Edges, 3/4" #9 Expanded Metal, 2" Legs, Portable</t>
  </si>
  <si>
    <t>T46INFWB</t>
  </si>
  <si>
    <t xml:space="preserve">46" Octagon Table, 4 Attached Seats w/ Back, Tops and Seats have Angled Sloping Edges, 3/4" #9 Expanded Metal, 2" Legs, Portable </t>
  </si>
  <si>
    <t>T46INF-3</t>
  </si>
  <si>
    <t>46" Octagon Table, 3 Attached Seats, Tops and Seats have Angled Sloping Edges, 3/4" #9 Expanded Metal, 2" Legs, Portable</t>
  </si>
  <si>
    <t>T46INF-3ADA</t>
  </si>
  <si>
    <t>46" x  57" Table Top, 3 Attached Seats, Tops and Seats have Angled Sloping Edges, 3/4" #9 Expanded Metal, 2" Legs, Portable</t>
  </si>
  <si>
    <t>T46INF-2</t>
  </si>
  <si>
    <t>46" Octagon Table, 2 Attached Seats, Tops and Seats have Angled Sloping Edges, 3/4" #9 Expanded Metal, 2" Legs, Portable</t>
  </si>
  <si>
    <t>T46INF-2ADA</t>
  </si>
  <si>
    <t>46" x  68" Table Top, 2 Attached Seats, Tops and Seats have Angled Sloping Edges, 3/4" #9 Expanded Metal, 2" Legs, Portable</t>
  </si>
  <si>
    <t>T46INFHVY</t>
  </si>
  <si>
    <t>46" Octagon Table, 4 Attached Seats, Tops and Seats have Angled Sloping Edges, 3/4" #9 Expanded Metal, 2 3/8" Legs, Portable</t>
  </si>
  <si>
    <t>T46INFHVY-3</t>
  </si>
  <si>
    <t>46" Octagon Table, 3 Attached Seats, Tops and Seats have Angled Sloping Edges, 3/4" #9 Expanded Metal, 2 3/8" Legs, Portable</t>
  </si>
  <si>
    <t>T46INFHVY-3ADA</t>
  </si>
  <si>
    <t>46" x 57" Table Top, 3 Attached Seats, Tops and Seats have Angled Sloping Edges, 3/4" #9 Expanded Metal, 2 3/8" Legs, Portable</t>
  </si>
  <si>
    <t>T46INFHVY-2</t>
  </si>
  <si>
    <t>46" Octagon Table, 2 Attached Seats, Tops and Seats have Angled Sloping Edges,3/4" #9 Expanded Metal, 2 3/8" Legs, Portable</t>
  </si>
  <si>
    <t>T46INFHVY-2ADA</t>
  </si>
  <si>
    <t>46" x 68" Table Top, 2 Attached Seats, Tops and Seats have Angled Sloping Edges, 3/4" #9 Expanded Metal, 2 3/8" Legs, Portable</t>
  </si>
  <si>
    <t>T10INF4-4S</t>
  </si>
  <si>
    <t>10Ft. Table, 2 Un-Attached 10Ft. Seats, Tops and Seats have Angled Sloping Edges, Two Sections Bolted Together, 3/4" #9 Expanded Metal, 4" Square Legs, In-Ground Mt.</t>
  </si>
  <si>
    <t>T10INF4-4SM</t>
  </si>
  <si>
    <t>10Ft. Table, 2 Un-Attached 10Ft. Seats, Tops and Seats have Angled Sloping Edges, Two Sections Bolted Together, 3/4" #9 Expanded Metal, 4" Square Legs, Surface Mt.</t>
  </si>
  <si>
    <t>T8INFDBLPEDS</t>
  </si>
  <si>
    <t>8Ft. Table, 2 Attached 8Ft. Seats, Tops and Seats have Angled Sloping Edges, 3/4" #9 Expanded Metal, Two 4" Pedestal Frames, In-Ground Mt.</t>
  </si>
  <si>
    <t>T8INFDBLPEDSM</t>
  </si>
  <si>
    <t>8Ft. Table, 2 Attached 8Ft. Seats, Tops and Seats have Angled Sloping Edges, 3/4" #9 Expanded Metal, Two 4" Pedestal Frames, Surface Mt.</t>
  </si>
  <si>
    <t>T8INFDBLPEDHDCPS</t>
  </si>
  <si>
    <t>8Ft. Table, 2 Attached 6Ft. Seats, Tops and Seats have Angled Sloping Edges, 3/4" #9 Expanded Metal, Two 4" Pedestal Frames, In-Ground Mt.</t>
  </si>
  <si>
    <t>T8INFDBLPEDHDCPSM</t>
  </si>
  <si>
    <t>8Ft. Table, 2 Attached 6Ft. Seats, Tops and Seats have Angled Sloping Edges, 3/4" #9 Expanded Metal, Two 4" Pedestal Frames, Surface Mt.</t>
  </si>
  <si>
    <t>T8INF4-4S</t>
  </si>
  <si>
    <t>8Ft. Table, 2 Un-Attached 8Ft. Seats, Tops and Seats have Angled Sloping Edges, 3/4" #9 Expanded Metal, 4" Square Legs, In-Ground Mt.</t>
  </si>
  <si>
    <t>T8INF4-4SM</t>
  </si>
  <si>
    <t>8Ft. Table, 2 Un-Attached 8Ft. Seats, Tops and Seats have Angled Sloping Edges, 3/4" #9 Expanded Metal, 4" Square Legs, Surface Mt.</t>
  </si>
  <si>
    <t>T8INFHDCP4-4S</t>
  </si>
  <si>
    <t>8Ft. Table, 2 Un-Attached 6Ft. Seats, Tops and Seats have Angled Sloping Edges, 3/4" #9 Expanded Metal, 4" Square Legs, In-Ground Mt.</t>
  </si>
  <si>
    <t>T8INFHDCP4-4SM</t>
  </si>
  <si>
    <t>8Ft. Table, 2 Un-Attached 6Ft. Seats, Tops and Seats have Angled Sloping Edges, 3/4" #9 Expanded Metal, 4" Square Legs, Surface Mt.</t>
  </si>
  <si>
    <t>T6INFPEDS</t>
  </si>
  <si>
    <t>6Ft. Table, 2 Attached 6Ft. Seats, Tops and Seats have Angled Sloping Edges, 3/4" #9 Expanded Metal, Single 4" Pedestal Frames, In-Ground Mt.</t>
  </si>
  <si>
    <t>T6INFPEDSM</t>
  </si>
  <si>
    <t>6Ft. Table, 2 Attached 6Ft. Seats, Tops and Seats have Angled Sloping Edges,3/4" #9 Expanded Metal, Single 4" Pedestal Frames, Surface Mt.</t>
  </si>
  <si>
    <t>T6INFPEDHDCPS</t>
  </si>
  <si>
    <t>6Ft. Table, 2 Attached 4Ft. Seats, Tops and Seats have Angled Sloping Edges,3/4" #9 Expanded Metal, Single 4" Pedestal Frames, In-Ground Mt.</t>
  </si>
  <si>
    <t>T6INFPEDHDCPSM</t>
  </si>
  <si>
    <t>6Ft. Table, 2 Attached 4Ft. Seats, Tops and Seats have Angled Sloping Edges,3/4" #9 Expanded Metal, Single 4" Pedestal Frames, Surface Mt.</t>
  </si>
  <si>
    <t>T6INF4-4S</t>
  </si>
  <si>
    <t>6Ft. Table, 2 Un-Attached 6Ft. Seats, Tops and Seats have Angled Sloping Edges, 3/4" #9 Expanded Metal, 4" Square Legs, In-Ground Mt.</t>
  </si>
  <si>
    <t>T6INF4-4SM</t>
  </si>
  <si>
    <t>6Ft. Table, 2 Un-Attached 6Ft. Seats, Tops and Seats have Angled Sloping Edges, 3/4" #9 Expanded Metal, 4" Square Legs, Surface Mt.</t>
  </si>
  <si>
    <t>T6INFHDCP4-4S</t>
  </si>
  <si>
    <t>6Ft. Table, 2 Un-Attached 4Ft. Seats, Tops and Seats have Angled Sloping Edges, 3/4" #9 Expanded Metal, 4" Square Legs, In-Ground Mt.</t>
  </si>
  <si>
    <t>T6INFHDCP4-4SM</t>
  </si>
  <si>
    <t>6Ft. Table, 2 Un-Attached 4Ft. Seats, Tops and Seats have Angled Sloping Edges, 3/4" #9 Expanded Metal, 4" Square Legs, Surface Mt.</t>
  </si>
  <si>
    <t>T46INFPEDS</t>
  </si>
  <si>
    <t>46" Octagon Table, 4 Attached Seats, Tops and Seats have Angled Sloping Edges, 3/4" #9 Expanded Metal, 4" Pedestal Frame, In-Ground Mt.</t>
  </si>
  <si>
    <t>T46INFPEDSM</t>
  </si>
  <si>
    <t>46" Octagon Table, 4 Attached Seats, Tops and Seats have Angled Sloping Edges, 3/4" #9 Expanded Metal, 4" Pedestal Frame, Surface Mt.</t>
  </si>
  <si>
    <t>T46INFPED-3S</t>
  </si>
  <si>
    <t>46" Octagon Table, 3 Attached Seats, Tops and Seats have Angled Sloping Edges, 3/4" #9 Expanded Metal, 4" Pedestal Frame, In-Ground Mt.</t>
  </si>
  <si>
    <t>T46INFPED-3SADA</t>
  </si>
  <si>
    <t>46" x 57" Table Top, 3 Attached Seats, Tops and Seats have Angled Sloping Edges, 3/4" #9 Expanded Metal, 4" Pedestal Frame, In-Ground Mt.</t>
  </si>
  <si>
    <t>T46INFPED-3SM</t>
  </si>
  <si>
    <t>46" Octagon Table, 3 Attached Seats, Tops and Seats have Angled Sloping Edges, 3/4" #9 Expanded Metal, 4" Pedestal Frame, Surface Mt.</t>
  </si>
  <si>
    <t>T46INFPED-3SMADA</t>
  </si>
  <si>
    <t>46" x 57" Table Top, 3 Attached Seats, Tops and Seats have Angled Sloping Edges, 3/4" #9 Expanded Metal, 4" Pedestal Frame, Surface Mt.</t>
  </si>
  <si>
    <t>T46INFPED-2S</t>
  </si>
  <si>
    <t>46" Octagon Table, 2 Attached Seats, Tops and Seats have Angled Sloping Edges, 3/4" #9 Expanded Metal, 4" Pedestal Frame, In-Ground Mt.</t>
  </si>
  <si>
    <t>T46INFPED-2SADA</t>
  </si>
  <si>
    <t>46" x 68" Table Top, 2 Attached Seats, Tops and Seats have Angled Sloping Edges, 3/4" #9 Expanded Metal, 4" Pedestal Frame, In-Ground Mt.</t>
  </si>
  <si>
    <t>T46INFPED-2SM</t>
  </si>
  <si>
    <t>46" Octagon Table, 2 Attached Seats, Tops and Seats have Angled Sloping Edges, 3/4" #9 Expanded Metal, 4" Pedestal Frame, Surface Mt.</t>
  </si>
  <si>
    <t>T46INFPED-2SMADA</t>
  </si>
  <si>
    <t>46" x 68" Table Top, 2 Attached Seats, Tops and Seats have Angled Sloping Edges, 3/4" #9 Expanded Metal, 4" Pedestal Frame, Surface Mt.</t>
  </si>
  <si>
    <t>T46INFPEDPOR</t>
  </si>
  <si>
    <t>46" Octagon Table, 4 Attached Seats, Tops and Seats have Angled Sloping Edges, 3/4" #9 Expanded Metal, 4" Pedestal Frame, Portable.</t>
  </si>
  <si>
    <t>T46INFPEDPOR-3</t>
  </si>
  <si>
    <t>46" Octagon Table, 3 Attached Seats, Tops and Seats have Angled Sloping Edges, 3/4" #9 Expanded Metal, 4" Pedestal Frame, Portable.</t>
  </si>
  <si>
    <t>T46INFPEDPOR-3ADA</t>
  </si>
  <si>
    <t>46" x 57"  Table Top, 3 Attached Seats, Tops and Seats have Angled Sloping Edges, 3/4" #9 Expanded Metal, 4" Pedestal Frame, Portable.</t>
  </si>
  <si>
    <t>T8WEBINFPSM</t>
  </si>
  <si>
    <t>8Ft.Table, 2 Attached 38" Seats, 1 Attached 8Ft. Seat, Tops and Seats have Angled Sloping Edges, 3/4" #9 Expanded Metal, Two 2 7/8" WEB frames, Portable or Surface Mt. HDCP Accessible</t>
  </si>
  <si>
    <t>T8WEBINFS</t>
  </si>
  <si>
    <t>8Ft.Table, 2 Attached 38". Seats, 1 Attached 8Ft. Seat, Tops and Seats have Angled Sloping Edges, 3/4" #9 Expanded Metal, Two 2 7/8" WEB frames, In-Ground Mt. HDCP Accessible</t>
  </si>
  <si>
    <t>T46WEBINFPSM</t>
  </si>
  <si>
    <t>46" Octagon Table, 4 Attached Seats, Tops and Seats have Angled Sloping Edges, 3/4" #9 Expanded Metal, 2 7/8" WEB frames, Portable or Surface Mt.</t>
  </si>
  <si>
    <t>T46WEBINFS</t>
  </si>
  <si>
    <t>46" Octagon Table, 4 Attached Seats, Tops and Seats have Angled Sloping Edges, 3/4" #9 Expanded Metal, 2 7/8" WEB frames, In-Ground Mt.</t>
  </si>
  <si>
    <t>T46WEBINF-3SM</t>
  </si>
  <si>
    <t>46" Octagon Table, 3 Attached Seats, Tops and Seats have Angled Sloping Edges, 3/4" #9 Expanded Metal, 2 7/8" WEB frames, Surface Mt.</t>
  </si>
  <si>
    <t>T46WEBINF-3SMADA</t>
  </si>
  <si>
    <t>46" x 57" Table Top, 3 Attached Seats, Tops and Seats have Angled Sloping Edges, 3/4" #9 Expanded Metal, 2 7/8" WEB frames, Surface Mt.</t>
  </si>
  <si>
    <t>T46WEBINF-3S</t>
  </si>
  <si>
    <t>46" Octagon Table, 3 Attached Seats, Tops and Seats have Angled Sloping Edges, 3/4" #9 Expanded Metal, 2 7/8" WEB frames, In-Ground Mt.</t>
  </si>
  <si>
    <t>T46WEBINF-3SADA</t>
  </si>
  <si>
    <t>46" x 57" Table Top, 3 Attached Seats, Tops and Seats have Angled Sloping Edges, 3/4" #9 Expanded Metal, 2 7/8" WEB frames, In-Ground Mt.</t>
  </si>
  <si>
    <t>T46WEBINF-2S</t>
  </si>
  <si>
    <t>46" Octagon Table, 2 Attached Seats, Tops and Seats have Angled Sloping Edges, 3/4" #9 Expanded Metal, 2 7/8" WEB frames, In-Ground Mt.</t>
  </si>
  <si>
    <t>T46WEBINF-2SADA</t>
  </si>
  <si>
    <t>46" x 68" Table Top, 2 Attached Seats, Tops and Seats have Angled Sloping Edges, 3/4" #9 Expanded Metal, 2 7/8" WEB frames, In-Ground Mt.</t>
  </si>
  <si>
    <t>T10INFINNV</t>
  </si>
  <si>
    <t>10Ft. Table, 2 Attached 10Ft. Seats, Tops and Seats have Angled Sloping Edges, Two Sections Bolted Together, Small Hole 11 Gauge Punched Steel, Four 2 3/8" Legs, Portable</t>
  </si>
  <si>
    <t>T8INFINNV</t>
  </si>
  <si>
    <t>8Ft. Table, 2 Attached 8Ft. Seats, Tops and Seats have Angled Sloping Edges, Small Hole 11 Gauge Punched Steel, Two 2 3/8" Legs, Portable</t>
  </si>
  <si>
    <t>T6INFINNV</t>
  </si>
  <si>
    <t>6Ft. Table, 2 Attached 6Ft. Seats, Tops and Seats have Angled Sloping Edges,Small Hole 11 Gauge Punched Steel, Two 2 3/8" Legs, Portable</t>
  </si>
  <si>
    <t>T4INFINNV</t>
  </si>
  <si>
    <t>4Ft. Table, 2 Attached 4Ft. Seats, Tops and Seats have Angled Sloping Edges,Small Hole 11 Gauge Punched Steel, Two 2 3/8" Legs, Portable</t>
  </si>
  <si>
    <t>T10INFINNVUP</t>
  </si>
  <si>
    <t>10Ft. Table, No Seats, Tops  have Angled Sloping Edges, Two Sections Bolted Together, Small Hole 11 Gauge Punched Steel, Four 2 3/8" Legs, Portable</t>
  </si>
  <si>
    <t>T8INFINNVUP</t>
  </si>
  <si>
    <t>8Ft. Table, No Seats, Tops  have Angled Sloping Edges,Small Hole 11 Gauge Punched Steel, Two 2 3/8" Legs, Portable</t>
  </si>
  <si>
    <t>T6INFINNVUP</t>
  </si>
  <si>
    <t>6Ft. Table, No Seats, Tops  have Angled Sloping Edges,Small Hole 11 Gauge Punched Steel, Two 2 3/8" Legs, Portable</t>
  </si>
  <si>
    <t>T4INFINNVUP</t>
  </si>
  <si>
    <t>4Ft. Table, No Seats, Tops  have Angled Sloping Edges,Small Hole 11 Gauge Punched Steel, Two 2 3/8" Legs, Portable</t>
  </si>
  <si>
    <t>T8INFINNVHDCP</t>
  </si>
  <si>
    <t>8Ft. Table, 2 Attached 6Ft. Seats, Tops and Seats have Angled Sloping Edges, Small Hole 11 Gauge Punched Steel, Two 2 3/8" Legs, Portable</t>
  </si>
  <si>
    <t>T8INFINNVHDCPALT</t>
  </si>
  <si>
    <t>8Ft. Table, 2 Attached 6Ft. Seats Centered, Tops and Seats have Angled Sloping Edges, Small Hole 11 Gauge Punched Steel, Two 2 3/8" Legs, Portable</t>
  </si>
  <si>
    <t>T6INFINNVHDCP</t>
  </si>
  <si>
    <t>6Ft. Table, 2 Attached 4Ft. Seats, Tops and Seats have Angled Sloping Edges, Small Hole 11 Gauge Punched Steel, Two 2 3/8" Legs, Portable</t>
  </si>
  <si>
    <t>T46INFINNV</t>
  </si>
  <si>
    <t>46" Octagon Table, 4 Attached Seats, Tops and Seats have Angled Sloping Edges, Small Hole 11 Gauge Punched Steel, 2" Legs, Portable</t>
  </si>
  <si>
    <t>T46INFINNV-3</t>
  </si>
  <si>
    <t>46" Octagon Table, 3 Attached Seats, Tops and Seats have Angled Sloping Edges,Small Hole 11 Gauge Punched Steel, 2" Legs, Portable</t>
  </si>
  <si>
    <t>T46INFINNV-3ADA</t>
  </si>
  <si>
    <t>46" x 57" Table Top, 3 Attached Seats, Tops and Seats have Angled Sloping Edges,Small Hole 11 Gauge Punched Steel, 2" Legs, Portable</t>
  </si>
  <si>
    <t>T46INFINNV-2</t>
  </si>
  <si>
    <t>46" Octagon Table, 2 Attached Seats, Tops and Seats have Angled Sloping Edges, Small Hole 11 Gauge Punched Steel, 2" Legs, Portable</t>
  </si>
  <si>
    <t>T46INFINNV-2ADA</t>
  </si>
  <si>
    <t>46" x 68" Table Top, 2 Attached Seats, Tops and Seats have Angled Sloping Edges,Small Hole 11 Gauge Punched Steel, 2" Legs, Portable</t>
  </si>
  <si>
    <t>T46INFINNVHVY</t>
  </si>
  <si>
    <t>46" Octagon Table, 4 Attached Seats, Tops and Seats have Angled Sloping Edges, Small Hole 11 Gauge Punched Steel, 2 3/8" Legs, Portable</t>
  </si>
  <si>
    <t>T46INFINNVHVY-3</t>
  </si>
  <si>
    <t>46" Octagon Table, 3 Attached Seats, Tops and Seats have Angled Sloping Edges, Small Hole 11 Gauge Punched Steel, 2 3/8" Legs, Portable</t>
  </si>
  <si>
    <t>T46INFINNVHVY-3ADA</t>
  </si>
  <si>
    <t>46" x 57" Table Top, 3 Attached Seats, Tops and Seats have Angled Sloping Edges, Small Hole 11 Gauge Punched Steel, 2 3/8" Legs, Portable</t>
  </si>
  <si>
    <t>T46INFINNVHVY-2</t>
  </si>
  <si>
    <t>46" Octagon Table, 2 Attached Seats, Tops and Seats have Angled Sloping Edges, Small Hole 11 Gauge Punched Steel, 2 3/8" Legs, Portable</t>
  </si>
  <si>
    <t>T46INFINNVHVY-2ADA</t>
  </si>
  <si>
    <t>46" x 68" Table Top, 2 Attached Seats, Tops and Seats have Angled Sloping Edges, Small Hole 11 Gauge Punched Steel, 2 3/8" Legs, Portable</t>
  </si>
  <si>
    <t>T10INFINNV4-4S</t>
  </si>
  <si>
    <t>10Ft. Table, 2 Un-Attached 10Ft. Seats, Tops and Seats have Angled Sloping Edges, Two Sections Bolted Together, Small Hole 11 Gauge Punched Steel, 4" Square Legs, In-Ground Mt.</t>
  </si>
  <si>
    <t>T10INFINNV4-4SM</t>
  </si>
  <si>
    <t>10Ft. Table, 2 Un-Attached 10Ft. Seats, Tops and Seats have Angled Sloping Edges, Two Sections Bolted Together, Small Hole 11 Gauge Punched Steel, 4" Square Legs, Surface Mt.</t>
  </si>
  <si>
    <t>T10INFINNVHDCP4-4S</t>
  </si>
  <si>
    <t>10Ft. Table, 2 Un-Attached 8Ft. Seats, Tops and Seats have Angled Sloping Edges, Small Hole 11 Gauge Punched Steel, 4" Square Legs, In-Ground Mt.</t>
  </si>
  <si>
    <t>T10INFINNVHDCP4-4SM</t>
  </si>
  <si>
    <t>10Ft. Table, 2 Un-Attached 8Ft. Seats, Tops and Seats have Angled Sloping Edges, Small Hole 11 Gauge Punched Steel, 4" Square Legs, Surface Mt.</t>
  </si>
  <si>
    <t>T8INFINNVDBLPEDS</t>
  </si>
  <si>
    <t>8Ft. Table, 2 Attached 8Ft. Seats, Tops and Seats have Angled Sloping Edges, Small Hole 11 Gauge Punched Steel, Two 4" Pedestal Frames, In-Ground Mt.</t>
  </si>
  <si>
    <t>T8INFINNVDBLPEDSM</t>
  </si>
  <si>
    <t>8Ft. Table, 2 Attached 8Ft. Seats, Tops and Seats have Angled Sloping Edges, Small Hole 11 Gauge Punched Steel, Two 4" Pedestal Frames, Surface Mt.</t>
  </si>
  <si>
    <t>T8INFINNVDBLPEDHDCPS</t>
  </si>
  <si>
    <t>8Ft. Table, 2 Attached 6Ft. Seats, Tops and Seats have Angled Sloping Edges, Small Hole 11 Gauge Punched Steel, Two 4" Pedestal Frames, In-Ground Mt.</t>
  </si>
  <si>
    <t>T8INFINNVDBLPEDHDCPSM</t>
  </si>
  <si>
    <t>8Ft. Table, 2 Attached 6Ft. Seats, Tops and Seats have Angled Sloping Edges, Small Hole 11 Gauge Punched Steel, Two 4" Pedestal Frames, Surface Mt.</t>
  </si>
  <si>
    <t>T8INFINNV4-4S</t>
  </si>
  <si>
    <t>8Ft. Table, 2 Un-Attached 8Ft. Seats, Tops and Seats have Angled Sloping Edges, Small Hole 11 Gauge Punched Steel, 4" Square Legs, In-Ground Mt.</t>
  </si>
  <si>
    <t>T8INFINNV4-4SM</t>
  </si>
  <si>
    <t>8Ft. Table, 2 Un-Attached 8Ft. Seats, Tops and Seats have Angled Sloping Edges, Small Hole 11 Gauge Punched Steel, 4" Square Legs, Surface Mt.</t>
  </si>
  <si>
    <t>T8INFINNVHDCP4-4S</t>
  </si>
  <si>
    <t>8Ft. Table, 2 Un-Attached 6Ft. Seats, Tops and Seats have Angled Sloping Edges, Small Hole 11 Gauge Punched Steel, 4" Square Legs, In-Ground Mt.</t>
  </si>
  <si>
    <t>T8INFINNVHDCP4-4SM</t>
  </si>
  <si>
    <t>8Ft. Table, 2 Un-Attached 6Ft. Seats, Tops and Seats have Angled Sloping Edges, Small Hole 11 Gauge Punched Steel, 4" Square Legs, Surface Mt.</t>
  </si>
  <si>
    <t>T6INFINNVPEDS</t>
  </si>
  <si>
    <t>6Ft. Table, 2 Attached 6Ft. Seats, Tops and Seats have Angled Sloping Edges, Small Hole 11 Gauge Punched Steel, Single 4" Pedestal Frames, In-Ground Mt.</t>
  </si>
  <si>
    <t>T6INFINNVPEDSM</t>
  </si>
  <si>
    <t>6Ft. Table, 2 Attached 6Ft. Seats, Tops and Seats have Angled Sloping Edges, Small Hole 11 Gauge Punched Steel, Single 4" Pedestal Frames, Surface Mt.</t>
  </si>
  <si>
    <t>T6INFINNVPEDHDCPS</t>
  </si>
  <si>
    <t>6Ft. Table, 2 Attached 4Ft. Seats, Tops and Seats have Angled Sloping Edges, Small Hole 11 Gauge Punched Steel, Single 4" Pedestal Frames, In-Ground Mt.</t>
  </si>
  <si>
    <t>T6INFINNVPEDHDCPSM</t>
  </si>
  <si>
    <t>6Ft. Table, 2 Attached 4Ft. Seats, Tops and Seats have Angled Sloping Edges, Small Hole 11 Gauge Punched Steel, Single 4" Pedestal Frames, Surface Mt.</t>
  </si>
  <si>
    <t xml:space="preserve">T6INFINNV4-4S </t>
  </si>
  <si>
    <t>6Ft. Table, 2 Un-Attached 6Ft. Seats, Tops and Seats have Angled Sloping Edges, Small Hole 11 Gauge Punched Steel, 4" Square Legs, In-Ground Mt.</t>
  </si>
  <si>
    <t>T6INFINNV4-4SM</t>
  </si>
  <si>
    <t>6Ft. Table, 2 Un-Attached 6Ft. Seats, Tops and Seats have Angled Sloping Edges, Small Hole 11 Gauge Punched Steel, 4" Square Legs, Surface Mt.</t>
  </si>
  <si>
    <t>T6INFINNVHDCP4-4S</t>
  </si>
  <si>
    <t>6Ft. Table, 2 Un-Attached 4Ft. Seats, Tops and Seats have Angled Sloping Edges, Small Hole 11 Gauge Punched Steel, 4" Square Legs, In-Ground Mt.</t>
  </si>
  <si>
    <t>T6INFINNVHDCP4-4SM</t>
  </si>
  <si>
    <t>6Ft. Table, 2 Un-Attached 4Ft. Seats, Tops and Seats have Angled Sloping Edges, Small Hole 11 Gauge Punched Steel, 4" Square Legs, Surface Mt.</t>
  </si>
  <si>
    <t>T46INFINNVPEDS</t>
  </si>
  <si>
    <t>46" Octagon Table, 4 Attached Seats, Tops and Seats have Angled Sloping Edges, Small Hole 11 Gauge Punched Steel, 4" Pedestal Frame, In-Ground Mt.</t>
  </si>
  <si>
    <t>T46INFINNVPEDSM</t>
  </si>
  <si>
    <t>46" Octagon Table, 4 Attached Seats, Tops and Seats have Angled Sloping Edges, Small Hole 11 Gauge Punched Steel, 4" Pedestal Frame, Surface Mt.</t>
  </si>
  <si>
    <t>T46INFINNVPED-3S</t>
  </si>
  <si>
    <t>46" Octagon Table, 3 Attached Seats, Tops and Seats have Angled Sloping Edges, Small Hole 11 Gauge Punched Steel, 4" Pedestal Frame, In-Ground Mt.</t>
  </si>
  <si>
    <t>T46INFINNVPED-3SADA</t>
  </si>
  <si>
    <t>46" x 57" Table Top, 3 Attached Seats, Tops and Seats have Angled Sloping Edges, Small Hole 11 Gauge Punched Steel, 4" Pedestal Frame, In-Ground Mt.</t>
  </si>
  <si>
    <t>T46INFINNVPED-3SM</t>
  </si>
  <si>
    <t>46" Octagon Table, 3 Attached Seats, Tops and Seats have Angled Sloping Edges, Small Hole 11 Gauge Punched Steel, 4" Pedestal Frame, Surface Mt.</t>
  </si>
  <si>
    <t>T46INFINNVPED-3SMADA</t>
  </si>
  <si>
    <t>46" x 57" Table Top, 3 Attached Seats, Tops and Seats have Angled Sloping Edges, Small Hole 11 Gauge Punched Steel, 4" Pedestal Frame, Surface Mt.</t>
  </si>
  <si>
    <t>T46INFINNVPED-2S</t>
  </si>
  <si>
    <t>46" Octagon Table, 2 Attached Seats, Tops and Seats have Angled Sloping Edges, Small Hole 11 Gauge Punched Steel, 4" Pedestal Frame, In-Ground Mt.</t>
  </si>
  <si>
    <t>T46INFINNVPED-2SADA</t>
  </si>
  <si>
    <t>46" x 68" Table Top, 2 Attached Seats, Tops and Seats have Angled Sloping Edges, Small Hole 11 Gauge Punched Steel, 4" Pedestal Frame, In-Ground Mt.</t>
  </si>
  <si>
    <t>T46INFINNVPED-2SM</t>
  </si>
  <si>
    <t>46" Octagon Table, 2 Attached Seats, Tops and Seats have Angled Sloping Edges, Small Hole 11 Gauge Punched Steel, 4" Pedestal Frame, Surface Mt.</t>
  </si>
  <si>
    <t>T46INFINNVPED-2SMADA</t>
  </si>
  <si>
    <t>46" x 68" Table Top, 2 Attached Seats, Tops and Seats have Angled Sloping Edges, Small Hole 11 Gauge Punched Steel, 4" Pedestal Frame, Surface Mt.</t>
  </si>
  <si>
    <t>T46INFINNVPEDPOR</t>
  </si>
  <si>
    <t>46" Octagon Table, 4 Attached Seats, Tops and Seats have Angled Sloping Edges, Small Hole 11 Gauge Punched Steel, 4" Pedestal Frame , Portable.</t>
  </si>
  <si>
    <t>T46INFINNVPEDPOR-3</t>
  </si>
  <si>
    <t>46" Octagon Table, 3 Attached Seats, Tops and Seats have Angled Sloping Edges, Small Hole 11 Gauge Punched Steel, 4" Pedestal Frame , Portable.</t>
  </si>
  <si>
    <t>T46INFINNVPEDPOR-3ADA</t>
  </si>
  <si>
    <t>46" x 57" Table Top, 3 Attached Seats, Tops and Seats have Angled Sloping Edges, Small Hole 11 Gauge Punched Steel, 4" Pedestal Frame , Portable.</t>
  </si>
  <si>
    <t>T8WEBINFINNVPSM</t>
  </si>
  <si>
    <t>8ft. Table, 2 Attached 38". Seats, 1 Attached 8Ft. Seat, Tops and Seats have Angled Sloping Edges, Small Hole 11 Gauge Punched Steel, Two 2 7/8" WEB frames, Portable or Surface Mt.HDCP Accessible</t>
  </si>
  <si>
    <t>T8WEBINFINNVS</t>
  </si>
  <si>
    <t>8ft. Table, 2 Attached 38". Seats, 1 Attached 8Ft. Seat, Tops and Seats have Angled Sloping Edges, Small Hole 11 Gauge Punched Steel, Two 2 7/8" WEB frames, In-Ground Mt. HDCP Accessible</t>
  </si>
  <si>
    <t>T46WEBINFINNVPSM</t>
  </si>
  <si>
    <t>46" Octagon Table, 4 Attached Seats, Tops and Seats have Angled Sloping Edges, Small Hole 11 Gauge Punched Steel, 2 7/8" WEB frames, Portable or Surface Mt.</t>
  </si>
  <si>
    <t>T46WEBINFINNVS</t>
  </si>
  <si>
    <t>46" Octagon Table, 4 Attached Seats, Tops and Seats have Angled Sloping Edges, Small Hole 11 Gauge Punched Steel, 2 7/8" WEB frames, In-Ground Mt.</t>
  </si>
  <si>
    <t>T46WEBINFINNV-3SM</t>
  </si>
  <si>
    <t>46" Octagon Table, 3 Attached Seats, Tops and Seats have Angled Sloping Edges, Small Hole 11 Gauge Punched Steel, 2 7/8" WEB frames, Surface Mt.</t>
  </si>
  <si>
    <t>T46WEBINFINNV-3SMADA</t>
  </si>
  <si>
    <t>46" x 57" Table, 3 Attached Seats, Tops and Seats have Angled Sloping Edges, Small Hole 11 Gauge Punched Steel, 2 7/8" WEB frames, Surface Mt.</t>
  </si>
  <si>
    <t>T46WEBINFINNV-3S</t>
  </si>
  <si>
    <t>46" Octagon Table, 3 Attached Seats, Tops and Seats have Angled Sloping Edges, Small Hole 11 Gauge Punched Steel, 2 7/8" WEB frames, In-Ground Mt.</t>
  </si>
  <si>
    <t>T46WEBINFINNV-3SADA</t>
  </si>
  <si>
    <t>46" x 57" Table, 3 Attached Seats, Tops and Seats have Angled Sloping Edges, Small Hole 11 Gauge Punched Steel, 2 7/8" WEB frames, In-Ground Mt.</t>
  </si>
  <si>
    <t>T46WEBINFINNV-2S</t>
  </si>
  <si>
    <t>46" Octagon Table, 2 Attached Seats, Tops and Seats have Angled Sloping Edges, Small Hole 11 Gauge Punched Steel, 2 7/8" WEB frames, In-Ground Mt.</t>
  </si>
  <si>
    <t>T46WEBINFINNV-2SADA</t>
  </si>
  <si>
    <t>46" x 68" Table, 2 Attached Seats, Tops and Seats have Angled Sloping Edges, Small Hole 11 Gauge Punched Steel, 2 7/8" WEB frames, In-Ground Mt.</t>
  </si>
  <si>
    <t>T8ROLL</t>
  </si>
  <si>
    <t>8Ft. Table, Rolled Edge Tops and 2 Attached 8Ft. Rolled Edge Seats, 3/4" #9 Expanded Metal, 2 3/8" Legs, Portable.</t>
  </si>
  <si>
    <t>T6ROLL</t>
  </si>
  <si>
    <t>6Ft. Table, 2 Attached 6Ft. Seats, Rolled Edges, 3/4" #9 Expanded Metal, Two 2 3/8" Legs, Portable</t>
  </si>
  <si>
    <t>T4ROLL</t>
  </si>
  <si>
    <t>4Ft. Table, 2 Attached 4Ft. Seats, Rolled Edges, 3/4" #9 Expanded Metal, Two 2 3/8" Legs, Portable</t>
  </si>
  <si>
    <t>T6ROLLUP</t>
  </si>
  <si>
    <t>6Ft. Table, No Seats, Rolled Edges, 3/4" #9 Expanded Metal, Two 2 3/8" Legs, Portable</t>
  </si>
  <si>
    <t>T4ROLLUP</t>
  </si>
  <si>
    <t>4Ft. Table, No Seats, Rolled Edges, 3/4" #9 Expanded Metal, Two 2 3/8" Legs, Portable</t>
  </si>
  <si>
    <t>T8ROLLHDCP</t>
  </si>
  <si>
    <t>8Ft. HDCP Table, 2 Attached 6Ft. Seats, Rolled Edges, 3/4" #9 Expanded Metal, Two 2 3/8" Legs, Portable</t>
  </si>
  <si>
    <t>T6ROLLHDCP</t>
  </si>
  <si>
    <t>6Ft. Table, 2 Attached 4Ft. Seats, Rolled Edges, 3/4" #9 Expanded Metal, Two 2 3/8" Legs, Portable</t>
  </si>
  <si>
    <t>T46OCTROLL</t>
  </si>
  <si>
    <t>46" Octagon Table, 4 Attached Seats, Rolled Edges, 3/4" #9 Expanded Metal, 2" Legs, Portable</t>
  </si>
  <si>
    <t>T46OCTROLL-3</t>
  </si>
  <si>
    <t>46" Octagon Table, 3 Attached Seats, Rolled Edges, 3/4" #9 Expanded Metal, 2" Legs, Portable</t>
  </si>
  <si>
    <t>T46OCTROLL-3ADA</t>
  </si>
  <si>
    <t>46" x 57" Table Top, 3 Attached Seats, Rolled Edges, 3/4" #9 Expanded Metal, 2" Legs, Portable</t>
  </si>
  <si>
    <t>T46OCTROLL-2</t>
  </si>
  <si>
    <t>46" Octagon Table, 2 Attached Seats, Rolled Edges, 3/4" #9 Expanded Metal, 2" Legs, Portable</t>
  </si>
  <si>
    <t>T46OCTROLL-2ADA</t>
  </si>
  <si>
    <t>46" x 68" Table Top, 2 Attached Seats, Rolled Edges, 3/4" #9 Expanded Metal, 2" Legs, Portable</t>
  </si>
  <si>
    <t>T46OCTROLLHVY</t>
  </si>
  <si>
    <t>46" Octagon Table, 4 Attached Seats, Rolled Edges, 3/4" #9 Expanded Metal, 2 3/8" Legs, Portable</t>
  </si>
  <si>
    <t>T46OCTROLLHVY-3</t>
  </si>
  <si>
    <t>46" Octagon Table, 3 Attached Seats, Rolled Edges, 3/4" #9 Expanded Metal, 2 3/8" Legs, Portable</t>
  </si>
  <si>
    <t>T46OCTROLLHVY-3ADA</t>
  </si>
  <si>
    <t>46" x 57" Table Top, 3 Attached Seats, Rolled Edges, 3/4" #9 Expanded Metal, 2 3/8" Legs, Portable</t>
  </si>
  <si>
    <t>T46OCTROLLHVY-2</t>
  </si>
  <si>
    <t>46" Octagon Table, 2 Attached Seats, Rolled Edges, 3/4" #9 Expanded Metal, 2 3/8" Legs, Portable</t>
  </si>
  <si>
    <t>T46OCTROLLHVY-2ADA</t>
  </si>
  <si>
    <t>46" x 68" Table Top, 2 Attached Seats, Rolled Edges, 3/4" #9 Expanded Metal, 2 3/8" Legs, Portable</t>
  </si>
  <si>
    <t>T6ROLLPEDS</t>
  </si>
  <si>
    <t>6Ft. Table, 2 Attached 6Ft. Seats, Rolled Edges, 3/4" #9 Expanded Metal, Single 4" Pedestal Frames, In-Ground Mt.</t>
  </si>
  <si>
    <t>T6ROLLPEDSM</t>
  </si>
  <si>
    <t>6Ft. Table, 2 Attached 6Ft. Seats, Rolled Edges, 3/4" #9 Expanded Metal, Single 4" Pedestal Frames, Surface Mt.</t>
  </si>
  <si>
    <t>T6ROLLPEDHDCPS</t>
  </si>
  <si>
    <t>6Ft. Table, 2 Attached 4Ft. Seats, Rolled Edges, 3/4" #9 Expanded Metal, Single 4" Pedestal Frames, In-Ground Mt.</t>
  </si>
  <si>
    <t>T6ROLLPEDHDCPSM</t>
  </si>
  <si>
    <t>6Ft. Table, 2 Attached 4Ft. Seats, Rolled Edges, 3/4" #9 Expanded Metal, Single 4" Pedestal Frames, Surface Mt.</t>
  </si>
  <si>
    <t>T6ROLL4-4S</t>
  </si>
  <si>
    <t>6Ft. Table, 2 Un-Attached 6Ft. Seats, Rolled Edges, 3/4" #9 Expanded Metal, 4" Square Legs, In-Ground Mt.</t>
  </si>
  <si>
    <t>T6ROLL4-4SM</t>
  </si>
  <si>
    <t>6Ft. Table, 2 Un-Attached 6Ft. Seats, Rolled Edges, 3/4" #9 Expanded Metal, 4" Square Legs, Surface Mt.</t>
  </si>
  <si>
    <t>T6ROLLHDCP4-4S</t>
  </si>
  <si>
    <t>6Ft. Table, 2 Un-Attached 4Ft. Seats, Rolled Edges, 3/4" #9 Expanded Metal, 4" Square Legs, In-Ground Mt.</t>
  </si>
  <si>
    <t>T6ROLLHDCP4-4SM</t>
  </si>
  <si>
    <t>6Ft. Table, 2 Un-Attached 4Ft. Seats, Rolled Edges, 3/4" #9 Expanded Metal, 4" Square Legs, Surface Mt.</t>
  </si>
  <si>
    <t>T46OCTROLLPEDS</t>
  </si>
  <si>
    <t>46" Octagon Table, 4 Attached Seats, Rolled Edges, 3/4" #9 Expanded Metal, 4" Pedestal Frame, In-Ground Mt.</t>
  </si>
  <si>
    <t>T46OCTROLLPEDSM</t>
  </si>
  <si>
    <t>46" Octagon Table, 4 Attached Seats, Rolled Edges, 3/4" #9 Expanded Metal, 4" Pedestal Frame, Surface Mt.</t>
  </si>
  <si>
    <t>T46OCTROLLPED-3S</t>
  </si>
  <si>
    <t>46" Octagon Table, 3 Attached Seats, Rolled Edges, 3/4" #9 Expanded Metal, 4" Pedestal Frame, In-Ground Mt.</t>
  </si>
  <si>
    <t>T46OCTROLLPED-3SADA</t>
  </si>
  <si>
    <t>46" x 57" Table Top, 3 Attached Seats, Rolled Edges, 3/4" #9 Expanded Metal, 4" Pedestal Frame, In-Ground Mt.</t>
  </si>
  <si>
    <t>T46OCTROLLPED-3SM</t>
  </si>
  <si>
    <t>46" Octagon Table, 3 Attached Seats, Rolled Edges, 3/4" #9 Expanded Metal, 4" Pedestal Frame, Surface Mt.</t>
  </si>
  <si>
    <t>T46OCTROLLPED-3SMADA</t>
  </si>
  <si>
    <t>46" x 57" Table Top, 3 Attached Seats, Rolled Edges, 3/4" #9 Expanded Metal, 4" Pedestal Frame, Surface Mt.</t>
  </si>
  <si>
    <t>T46OCTROLLPED-2S</t>
  </si>
  <si>
    <t>46" Octagon Table, 2 Attached Seats, Rolled Edges, 3/4" #9 Expanded Metal, 4" Pedestal Frame, In-Ground Mt.</t>
  </si>
  <si>
    <t>T46OCTROLLPED-2SADA</t>
  </si>
  <si>
    <t>46" x 68" Table Top, 2 Attached Seats, Rolled Edges, 3/4" #9 Expanded Metal, 4" Pedestal Frame, In-Ground Mt.</t>
  </si>
  <si>
    <t>T46OCTROLLPED-2SM</t>
  </si>
  <si>
    <t>46" Octagon Table, 2 Attached Seats, Rolled Edges, 3/4" #9 Expanded Metal, 4" Pedestal Frame, Surface Mt.</t>
  </si>
  <si>
    <t>T46OCTROLLPED-2SMADA</t>
  </si>
  <si>
    <t>46" x 68" Table Top, 2 Attached Seats, Rolled Edges, 3/4" #9 Expanded Metal, 4" Pedestal Frame, Surface Mt.</t>
  </si>
  <si>
    <t>T46OCTROLLPEDPOR</t>
  </si>
  <si>
    <t>46" Octagon Table, 4 Attached Seats, Rolled Edges, 3/4" #9 Expanded Metal, 4" Pedestal Frame, Portable.</t>
  </si>
  <si>
    <t>T46OCTROLLPEDPOR-3</t>
  </si>
  <si>
    <t>46" Octagon Table, 3 Attached Seats, Rolled Edges, 3/4" #9 Expanded Metal, 4" Pedestal Frame, Portable.</t>
  </si>
  <si>
    <t>T46OCTROLLPEDPOR-3ADA</t>
  </si>
  <si>
    <t>46" x 57" Table Top, 3 Attached Seats, Rolled Edges, 3/4" #9 Expanded Metal, 4" Pedestal Frame, Portable.</t>
  </si>
  <si>
    <t>T46WEBOCTROLLPSM</t>
  </si>
  <si>
    <t>46" Octagon Table, 4 Attached Seats, Rolled Edges, 3/4" #9 Expanded Metal, 2 7/8" WEB frames, Portable or Surface Mt.</t>
  </si>
  <si>
    <t>T46WEBOCTROLLS</t>
  </si>
  <si>
    <t>46" Octagon Table, 4 Attached Seats, Rolled Edges, 3/4" #9 Expanded Metal, 2 7/8" WEB frames, In-Ground Mt.</t>
  </si>
  <si>
    <t>T46WEBOCTROLL-3SM</t>
  </si>
  <si>
    <t>46" Octagon Table, 3 Attached Seats, Rolled Edges, 3/4" #9 Expanded Metal, 2 7/8" WEB frames, Surface Mt.</t>
  </si>
  <si>
    <t>T46WEBOCTROLL-3SMADA</t>
  </si>
  <si>
    <t>46" x 57" Table Top, 3 Attached Seats, Rolled Edges, 3/4" #9 Expanded Metal, 2 7/8" WEB frames, Surface Mt.</t>
  </si>
  <si>
    <t>T46WEBOCTROLL-3S</t>
  </si>
  <si>
    <t>46" Octagon Table, 3 Attached Seats, Rolled Edges, 3/4" #9 Expanded Metal, 2 7/8" WEB frames, In-Ground Mt.</t>
  </si>
  <si>
    <t>T46WEBOCTROLL-3SADA</t>
  </si>
  <si>
    <t>46" x 57" Table Top, 3 Attached Seats, Rolled Edges, 3/4" #9 Expanded Metal, 2 7/8" WEB frames, In-Ground Mt.</t>
  </si>
  <si>
    <t>T46WEBOCTROLL-2S</t>
  </si>
  <si>
    <t>46" Octagon Table, 2 Attached Seats, Rolled Edges, 3/4" #9 Expanded Metal, 2 7/8" WEB frames, In-Ground Mt.</t>
  </si>
  <si>
    <t>T46WEBOCTROLL-2SADA</t>
  </si>
  <si>
    <t>46" x 68" Table Top, 2 Attached Seats, Rolled Edges, 3/4" #9 Expanded Metal, 2 7/8" WEB frames, In-Ground Mt.</t>
  </si>
  <si>
    <t>T8INNVROLL</t>
  </si>
  <si>
    <t>8Ft. Table, 2 Attached 8Ft. Seats, Rolled Edges, Small Hole 11 Gauge Punched Steel, Two 2 3/8" Legs, Portable</t>
  </si>
  <si>
    <t>T6INNVROLL</t>
  </si>
  <si>
    <t>6Ft. Table, 2 Attached 6Ft. Seats, Rolled Edges, Small Hole 11 Gauge Punched Steel, Two 2 3/8" Legs, Portable</t>
  </si>
  <si>
    <t>T4INNVROLL</t>
  </si>
  <si>
    <t>4Ft. Table, 2 Attached 4Ft. Seats, Rolled Edges, Small Hole 11 Gauge Punched Steel, Two 2 3/8" Legs, Portable</t>
  </si>
  <si>
    <t>T8INNVROLLUP</t>
  </si>
  <si>
    <t>8Ft. Table, No Seats, Rolled Edges, Small Hole 11 Gauge Punched Steel, Two 2 3/8" Legs, Portable</t>
  </si>
  <si>
    <t>T6INNVROLLUP</t>
  </si>
  <si>
    <t>6Ft. Table, No Seats, Rolled Edges, Small Hole 11 Gauge Punched Steel, Two 2 3/8" Legs, Portable</t>
  </si>
  <si>
    <t>T4INNVROLLUP</t>
  </si>
  <si>
    <t>4Ft. Table, No Seats, Rolled Edges, Small Hole 11 Gauge Punched Steel, Two 2 3/8" Legs, Portable</t>
  </si>
  <si>
    <t>T8INNVROLLHDCP</t>
  </si>
  <si>
    <t>8Ft. Table, 2 Attached 6Ft. Seats, Rolled Edges, Small Hole 11 Gauge Punched Steel, Two 2 3/8" Legs, Portable</t>
  </si>
  <si>
    <t>T8INNVROLLHDCPALT</t>
  </si>
  <si>
    <t>8Ft. Table, 2 Attached 6Ft. Seats Centered, Rolled Edges, Small Hole 11 Gauge Punched Steel, Two 2 3/8" Legs, Portable</t>
  </si>
  <si>
    <t>T6INNVROLLHDCP</t>
  </si>
  <si>
    <t>6Ft. Table, 2 Attached 4Ft. Seats, Rolled Edges, Small Hole 11 Gauge Punched Steel, Two 2 3/8" Legs, Portable</t>
  </si>
  <si>
    <t>T8INNVROLLDBLPEDS</t>
  </si>
  <si>
    <t>8Ft. Table, 2 Attached 8Ft. Seats, Rolled Edges, Small Hole 11 Gauge Punched Steel, Two 4" Pedestal Frames, In-Ground Mt.</t>
  </si>
  <si>
    <t>T8INNVROLLDBLPEDSM</t>
  </si>
  <si>
    <t>8Ft. Table, 2 Attached 8Ft. Seats, Rolled Edges, Small Hole 11 Gauge Punched Steel, Two 4" Pedestal Frames, Surface Mt.</t>
  </si>
  <si>
    <t>T8INNVROLLDBLPEDHDCPS</t>
  </si>
  <si>
    <t>8Ft. Table, 2 Attached 6Ft. Seats, Rolled Edges, Small Hole 11 Gauge Punched Steel, Two 4" Pedestal Frames, In-Ground Mt.</t>
  </si>
  <si>
    <t>T8INNVROLLDBLPEDHDCPSM</t>
  </si>
  <si>
    <t>8Ft. Table, 2 Attached 6Ft. Seats, Rolled Edges, Small Hole 11 Gauge Punched Steel, Two 4" Pedestal Frames, Surface Mt.</t>
  </si>
  <si>
    <t>T8INNVROLL4-4S</t>
  </si>
  <si>
    <t>8Ft. Table, 2 Un-Attached 8Ft. Seats, Rolled Edges, Small Hole 11 Gauge Punched Steel, 4" Square Legs, In-Ground Mt.</t>
  </si>
  <si>
    <t>T8INNVROLL4-4SM</t>
  </si>
  <si>
    <t>8Ft. Table, 2 Un-Attached 8Ft. Seats, Rolled Edges, Small Hole 11 Gauge Punched Steel, 4" Square Legs, Surface Mt.</t>
  </si>
  <si>
    <t>T8INNVROLLHDCP4-4S</t>
  </si>
  <si>
    <t>8Ft. Table, 2 Un-Attached 6Ft. Seats, Rolled Edges, Small Hole 11 Gauge Punched Steel, 4" Square Legs, In-Ground Mt.</t>
  </si>
  <si>
    <t>T8INNVROLLHDCP4-4SM</t>
  </si>
  <si>
    <t>8Ft. Table, 2 Un-Attached 6Ft. Seats, Rolled Edges, Small Hole 11 Gauge Punched Steel, 4" Square Legs, Surface Mt.</t>
  </si>
  <si>
    <t>T6INNVROLLPEDS</t>
  </si>
  <si>
    <t>6Ft. Table, 2 Attached 6Ft. Seats, Rolled Edges, Small Hole  11 Gauge Punched Steel, Single 4" Pedestal Frames, In-Ground Mt.</t>
  </si>
  <si>
    <t>T6INNVROLLPEDSM</t>
  </si>
  <si>
    <t>6Ft. Table, 2 Attached 6Ft. Seats, Rolled Edges, Small Hole 11 Gauge Punched Steel, Single 4" Pedestal Frames, Surface Mt.</t>
  </si>
  <si>
    <t>T6INNVROLLPEDHDCPS</t>
  </si>
  <si>
    <t>6Ft. Table, 2 Attached 4Ft. Seats, Rolled Edges, Small Hole 11 Gauge Punched Steel, Single 4" Pedestal Frames, In-Ground Mt.</t>
  </si>
  <si>
    <t>T6INNVROLLPEDHDCPSM</t>
  </si>
  <si>
    <t>6Ft. Table, 2 Attached 4Ft. Seats, Rolled Edges, Small Hole 11Gauge Punched Steel, Single 4" Pedestal Frames, Surface Mt.</t>
  </si>
  <si>
    <t>T6INNVROLL4-4S</t>
  </si>
  <si>
    <t>6Ft. Table, 2 Un-Attached 6Ft. Seats, Rolled Edges, Small Hole 11 Gauge Punched Steel, 4" Square Legs, In-Ground Mt.</t>
  </si>
  <si>
    <t>T6INNVROLL4-4SM</t>
  </si>
  <si>
    <t>6Ft. Table, 2 Un-Attached 6Ft. Seats, Rolled Edges, Small Hole 11 Gauge Punched Steel, 4" Square Legs, Surface Mt.</t>
  </si>
  <si>
    <t>T6INNVROLLHDCP4-4S</t>
  </si>
  <si>
    <t>6Ft. Table, 2 Un-Attached 4Ft. Seats, Rolled Edges, Small Hole 11 Gauge Punched Steel, 4" Square Legs, In-Ground Mt.</t>
  </si>
  <si>
    <t>T6INNVROLLHDCP4-4SM</t>
  </si>
  <si>
    <t>6Ft. Table, 2 Un-Attached 4Ft. Seats, Rolled Edges, Small Hole 11 Gauge Punched Steel, 4" Square Legs, Surface Mt.</t>
  </si>
  <si>
    <t>T46CLASS</t>
  </si>
  <si>
    <t>46" Square Table, 3/4" #9 Expanded Metal Tops, Rolled Edges, 4 Attached Ribbed Steel Seats, 2" Legs, Portable</t>
  </si>
  <si>
    <t>T46CLASS-3</t>
  </si>
  <si>
    <t>46" Square Table, 3/4" #9 Expanded Metal Tops, Rolled Edges, 3 Attached Ribbed Steel Seats, 2" Legs, Portable</t>
  </si>
  <si>
    <t>T46CLASS-3ADA</t>
  </si>
  <si>
    <t>46" x 57" Table Top, 3/4" #9 Expanded Metal Tops, Rolled Edges, 3 Attached Ribbed Steel Seats, 2" Legs, Portable</t>
  </si>
  <si>
    <t>T46CLASS-2</t>
  </si>
  <si>
    <t>46" Square Table, 3/4" #9 Expanded Metal Tops, Rolled Edges, 2Attached Ribbed Steel Seats, 2" Legs, Portable</t>
  </si>
  <si>
    <t>T46CLASS-2ADA</t>
  </si>
  <si>
    <t>46" x 68" Table Top, 3/4" #9 Expanded Metal Tops, Rolled Edges, 2 Attached Ribbed Steel Seats, 2" Legs, Portable</t>
  </si>
  <si>
    <t>T46CLASSHVY</t>
  </si>
  <si>
    <t>46" Square Table, 3/4" #9 Expanded Metal Tops, Rolled Edges, 4 Attached Ribbed Steel Seats, 2 3/8" Legs, Portable</t>
  </si>
  <si>
    <t>T46CLASSHVY-3</t>
  </si>
  <si>
    <t>46" Square Table, 3/4" #9 Expanded Metal Tops, Rolled Edges, 3 Attached Ribbed Steel Seats, 2 3/8" Legs, Portable</t>
  </si>
  <si>
    <t>T46CLASSHVY-3ADA</t>
  </si>
  <si>
    <t>46" x 57" Table Top, 3/4" #9 Expanded Metal Tops, Rolled Edges, 3 Attached Ribbed Steel Seats, 2 3/8" Legs, Portable</t>
  </si>
  <si>
    <t>T46CLASSHVY-2</t>
  </si>
  <si>
    <t>46" Square Table, 3/4" #9 Expanded Metal Tops, Rolled Edges, 2 Attached Ribbed Steel Seats, 2 3/8" Legs, Portable</t>
  </si>
  <si>
    <t>T46CLASSHVY-2ADA</t>
  </si>
  <si>
    <t>46" x 68" Table Top, 3/4" #9 Expanded Metal Tops, Rolled Edges, 2 Attached Ribbed Steel Seats, 2 3/8" Legs, Portable</t>
  </si>
  <si>
    <t>T46CLASSPEDS</t>
  </si>
  <si>
    <t>46" Square Table, 3/4" #9 Expanded Metal Tops, Rolled Edges, 4 Attached Ribbed Steel Seats, 4" Pedestal Frame, In-Ground Mt.</t>
  </si>
  <si>
    <t>T46CLASSPEDSM</t>
  </si>
  <si>
    <t>46" Square Table, 3/4" #9 Expanded Metal Tops, Rolled Edges, 4 Attached Ribbed Steel Seats, 4" Pedestal Frame, Surface Mt.</t>
  </si>
  <si>
    <t>T46CLASSPED-3S</t>
  </si>
  <si>
    <t>46" Square Table, 3/4" #9 Expanded Metal Tops, Rolled Edges, 3 Attached Ribbed Steel Seats, 4" Pedestal Frame, In-Ground Mt.</t>
  </si>
  <si>
    <t>T46CLASSPED-3SADA</t>
  </si>
  <si>
    <t>46" x 57" Table Top, 3/4" #9 Expanded Metal Tops, Rolled Edges, 3 Attached Ribbed Steel Seats, 4" Pedestal Frame, In-Ground Mt.</t>
  </si>
  <si>
    <t>T46CLASSPED-3SM</t>
  </si>
  <si>
    <t>46" Square Table, 3/4" #9 Expanded Metal Tops, Rolled Edges, 3 Attached Ribbed Steel Seats, 4" Pedestal Frame, Surface Mt.</t>
  </si>
  <si>
    <t>T46CLASSPED-3SMADA</t>
  </si>
  <si>
    <t>46" x 57" Table Top, 3/4" #9 Expanded Metal Tops, Rolled Edges, 3 Attached Ribbed Steel Seats, 4" Pedestal Frame, Surface Mt.</t>
  </si>
  <si>
    <t>T46CLASSPED-2S</t>
  </si>
  <si>
    <t>46" Square Table, 3/4" #9 Expanded Metal Tops, Rolled Edges, 2 Attached Ribbed Steel Seats, 4" Pedestal Frame, In-Ground Mt.</t>
  </si>
  <si>
    <t>T46CLASSPED-2SADA</t>
  </si>
  <si>
    <t>46" x 68" Table Top, 3/4" #9 Expanded Metal Tops, Rolled Edges, 2 Attached Ribbed Steel Seats, 4" Pedestal Frame, In-Ground Mt.</t>
  </si>
  <si>
    <t>T46CLASSPED-2SM</t>
  </si>
  <si>
    <t>46" Square Table, 3/4" #9 Expanded Metal Tops, Rolled Edges, 2 Attached Ribbed Steel Seats, 4" Pedestal Frame, Surface Mt.</t>
  </si>
  <si>
    <t>T46CLASSPED-2SMADA</t>
  </si>
  <si>
    <t>46" x 68" Table Top, 3/4" #9 Expanded Metal Tops, Rolled Edges, 2 Attached Ribbed Steel Seats, 4" Pedestal Frame, Surface Mt.</t>
  </si>
  <si>
    <t>T46CLASSPEDPOR</t>
  </si>
  <si>
    <t>46" Square Table, 3/4" #9 Expanded Metal Tops, Rolled Edges, 4 Attached Ribbed Steel Seats, 4" Pedestal Frame, Portable.</t>
  </si>
  <si>
    <t>T46CLASSPEDPOR-3</t>
  </si>
  <si>
    <t>46" Square Table, 3/4" #9 Expanded Metal Tops, Rolled Edges, 3 Attached Ribbed Steel Seats, 4" Pedestal Frame, Portable.</t>
  </si>
  <si>
    <t>T46CLASSPEDPOR-3ADA</t>
  </si>
  <si>
    <t>46" x 57" Table, 3/4" #9 Expanded Metal Tops, Rolled Edges, 3 Attached Ribbed Steel Seats, 4" Pedestal Frame, Portable.</t>
  </si>
  <si>
    <t>T46WEBCLASSPSM</t>
  </si>
  <si>
    <t>46" Square Table, 3/4" #9 Expanded Metal Tops, Rolled Edges, 4 Attached Ribbed Steel Seats,  2 7/8" WEB frames, Portable or Surface Mt.</t>
  </si>
  <si>
    <t>T46WEBCLASSS</t>
  </si>
  <si>
    <t>46" Square Table, 3/4" #9 Expanded Metal Tops, Rolled Edges, 4 Attached Ribbed Steel Seats,  2 7/8" WEB frames, In-Ground Mt.</t>
  </si>
  <si>
    <t>T46WEBCLASS-3SM</t>
  </si>
  <si>
    <t>46" Square Table, 3/4" #9 Expanded Metal Tops, Rolled Edges, 3 Attached Ribbed Steel Seats,  2 7/8" WEB frames, Surface Mt.</t>
  </si>
  <si>
    <t>T46WEBCLASS-3SMADA</t>
  </si>
  <si>
    <t>46" x 57" Table Top, 3/4" #9 Expanded Metal Tops, Rolled Edges, 3 Attached Ribbed Steel Seats,  2 7/8" WEB frames, Surface Mt.</t>
  </si>
  <si>
    <t>T46WEBCLASS-3S</t>
  </si>
  <si>
    <t>46" Square Table, 3/4" #9 Expanded Metal Tops, Rolled Edges, 3 Attached Ribbed Steel Seats,  2 7/8" WEB frames, In-Ground Mt.</t>
  </si>
  <si>
    <t>T46WEBCLASS-3SADA</t>
  </si>
  <si>
    <t>46" x 57" Table Top, 3/4" #9 Expanded Metal Tops, Rolled Edges, 3 Attached Ribbed Steel Seats,  2 7/8" WEB frames, In-Ground Mt.</t>
  </si>
  <si>
    <t>T46WEBCLASS-2S</t>
  </si>
  <si>
    <t>46" Square Table, 3/4" #9 Expanded Metal Tops, Rolled Edges, 2 Attached Ribbed Steel Seats,  2 7/8" WEB frames, In-Ground Mt.</t>
  </si>
  <si>
    <t>T46WEBCLASS-2SADA</t>
  </si>
  <si>
    <t>46" x 68" Table Top, 3/4" #9 Expanded Metal Tops, Rolled Edges, 2 Attached Ribbed Steel Seats,  2 7/8" WEB frames, In-Ground Mt.</t>
  </si>
  <si>
    <t>6Ft. Table, 2 Attached 6Ft. Seats, Rounded Corners,3/4" #9 Expanded Metal, Single Pedestal Frame, Surface Mt.</t>
  </si>
  <si>
    <t>46" UL Square Table, 4 Attached Seats, Rounded Corners, 3/4" #9 Expanded Metal, 4" Pedestal Frame, In-Ground Mt.</t>
  </si>
  <si>
    <t>T8L</t>
  </si>
  <si>
    <t>8Ft. Table, 2 Attached 8Ft. Seats, Rounded Corners, 1 1/2" #9 Expanded Metal, Two 2 3/8" Legs, Portable</t>
  </si>
  <si>
    <t>T6L</t>
  </si>
  <si>
    <t>6Ft. Table, 2 Attached 8Ft. Seats, Rounded Corners, 1 1/2" #9 Expanded Metal, Two 2 3/8" Legs, Portable</t>
  </si>
  <si>
    <t>T8LHDCP</t>
  </si>
  <si>
    <t>8Ft. Table, 2 Attached 6Ft. Seats, Rounded Corners, 1 1/2" #9 Expanded Metal, Two 2 3/8" Legs, Portable</t>
  </si>
  <si>
    <t>T8LHDCPALT</t>
  </si>
  <si>
    <t>8Ft. Table, 2 Attached 6Ft. Seats Centered, Rounded Corners, 1 1/2" #9 Expanded Metal, Two 2 3/8" Legs, Portable</t>
  </si>
  <si>
    <t>T46L</t>
  </si>
  <si>
    <t>46" Square Table, 4 Attached Seats, Rounded Corners,1 1/2" #9 Expanded Metal, 2" Legs, Portable</t>
  </si>
  <si>
    <t>T46L-3</t>
  </si>
  <si>
    <t>46" Square Table, 3 Attached Seats, Rounded Corners, 1 1/2" #9 Expanded Metal, 2" Legs, Portable</t>
  </si>
  <si>
    <t>T46L-3ADA</t>
  </si>
  <si>
    <t>46" x 57" Table Top, 3 Attached Seats, Rounded Corners, 1 1/2" #9 Expanded Metal, 2" Legs, Portable</t>
  </si>
  <si>
    <t>T46LRACS</t>
  </si>
  <si>
    <t>46" Round Table, 1 1/2" #9 Expanded Metal, 4 Concave Seats, 2" Legs, Portable</t>
  </si>
  <si>
    <t>T46LRACS-3</t>
  </si>
  <si>
    <t>46" Round Table, 1 1/2" #9 Expanded Metal, 3 Concave Seats, 2" Legs, Portable</t>
  </si>
  <si>
    <t>T46LRACS-2</t>
  </si>
  <si>
    <t>46" Round Table, 1 1/2" #9 Expanded Metal, 2 Concave Seats, 2" Legs, Portable</t>
  </si>
  <si>
    <t>T8PP</t>
  </si>
  <si>
    <t>8Ft. Table, 2 Attached 8Ft. Seats, 14 Gauge Solid Metal Plank, Two 2 3/8" Legs, Portable</t>
  </si>
  <si>
    <t>T6PP</t>
  </si>
  <si>
    <t>6Ft. Table, 2 Attached 6Ft. Seats, 14 Gauge Solid Metal Plank, Two 2 3/8" Legs, Portable</t>
  </si>
  <si>
    <t>T4PP</t>
  </si>
  <si>
    <t>4Ft. Table, 2 Attached 4Ft. Seats, 14 Gauge Solid Metal Plank, Two 2 3/8" Legs, Portable</t>
  </si>
  <si>
    <t>T8PPUP</t>
  </si>
  <si>
    <t>8Ft. Table, No Seats, 14 Gauge Solid Metal Plank, Two 2 3/8" Legs, Portable</t>
  </si>
  <si>
    <t>T6PPUP</t>
  </si>
  <si>
    <t>6Ft. Table, No Seats, 14 Gauge Solid Metal Plank, Two 2 3/8" Legs, Portable</t>
  </si>
  <si>
    <t>T4PPUP</t>
  </si>
  <si>
    <t>4Ft. Table, No Seats, 14 Gauge Solid Metal Plank, Two 2 3/8" Legs, Portable</t>
  </si>
  <si>
    <t>T8PPHDCP</t>
  </si>
  <si>
    <t>8Ft. Table, 2 Attached 6Ft. Seats, 14 Gauge Solid Metal Plank, Two 2 3/8" Legs, Portable</t>
  </si>
  <si>
    <t>T8PPHDCPALT</t>
  </si>
  <si>
    <t>8Ft. Table, 2 Attached 6Ft. Seats Centered, 14 Gauge Solid Metal Plank, Two 2 3/8" Legs, Portable</t>
  </si>
  <si>
    <t>T6PPHDCP</t>
  </si>
  <si>
    <t>6Ft. Table, 2 Attached 4Ft. Seats, 14 Gauge Solid Metal Plank, Two 2 3/8" Legs, Portable</t>
  </si>
  <si>
    <t>T36RAS</t>
  </si>
  <si>
    <t>36" Round Table, 3/4" #9 Expanded Metal, Round Seats,  2" Legs, Portable</t>
  </si>
  <si>
    <t>T36RASPEDS</t>
  </si>
  <si>
    <t xml:space="preserve">36" Round Table, 3/4" #9 Expanded Metal, Round Seats,  4" Pedestal, In-Ground Mount </t>
  </si>
  <si>
    <t>T36RASPEDSM</t>
  </si>
  <si>
    <t>36" Round Table, 3/4" #9 Expanded Metal, Round Seats, 4" Pedestal, Surface Mt.</t>
  </si>
  <si>
    <t>T42RAS</t>
  </si>
  <si>
    <t>42" Round Table, 3/4" #9 Expanded Metal, Round Seats, 2" Legs, Portable</t>
  </si>
  <si>
    <t>T42RASS</t>
  </si>
  <si>
    <t>42" Table, 3/4" #9 Expanded Metal, Seats with Back, 2" Legs, Portable</t>
  </si>
  <si>
    <t>T42RASPEDS</t>
  </si>
  <si>
    <t>42" Round Table, 3/4" #9 Expanded Metal, Round Seats, 4" Pedestal, In-Ground Mt.</t>
  </si>
  <si>
    <t>T42RASPEDSM</t>
  </si>
  <si>
    <t>42" Round Table, 3/4" #9 Expanded Metal, Round Seats, 4" Pedestal, Surface Mt.</t>
  </si>
  <si>
    <t>T30CAFES</t>
  </si>
  <si>
    <t>T30CAFESM</t>
  </si>
  <si>
    <t>30" Round Table, 3/4" #9 Expanded Metal, No Seats, 2 7/8" Pedestal, Surface Mt., Table Height is 42"</t>
  </si>
  <si>
    <t>T48ROUND</t>
  </si>
  <si>
    <t>48" Round Table, 3/4" #9 Expanded Metal, No Seats, 2" Legs, Portable</t>
  </si>
  <si>
    <t>T42ROUND</t>
  </si>
  <si>
    <t>42" Round Table, 3/4" #9 Expanded Metal, No Seats, 2" Legs, Portable</t>
  </si>
  <si>
    <t>T42ROUNDINNV</t>
  </si>
  <si>
    <t>42" Round Table, Small Hole 11 Gauge Punched Steel, No Seats, 2" Legs,  Portable</t>
  </si>
  <si>
    <t>T36ROUND</t>
  </si>
  <si>
    <t>36" Round Table, 3/4" #9 Expanded Metal, No Seats, 2" Legs, Portable</t>
  </si>
  <si>
    <t>T30ROUND</t>
  </si>
  <si>
    <t>30" Round Table, 3/4" #9 Expanded Metal, No Seats, 2" Legs, Portable</t>
  </si>
  <si>
    <t>T40PATIO</t>
  </si>
  <si>
    <t>40" Square Table, 3/4" #9 Expanded Metal, No Seats, 2" Legs, Portable</t>
  </si>
  <si>
    <t>T24ROUND</t>
  </si>
  <si>
    <t>24" Round Table for CLOUNGE-UL Chaise Lounge, 3/4" #9 Expanded Metal, No Seats, 4" Legs, Portable</t>
  </si>
  <si>
    <t>T20ROUND</t>
  </si>
  <si>
    <t>20" Round Table for CLOUNGE-UL Chaise Lounge, 3/4" #9 Expanded Metal, No Seats, 4" Legs, Portable</t>
  </si>
  <si>
    <t>T46RC-CT-POLY</t>
  </si>
  <si>
    <t>46" Square Coffee Table, Rounded Corners,3/4" #9 Expanded Metal, 1.5" Square Tube Legs, Portable or Surface Mount</t>
  </si>
  <si>
    <t>T46CLASS-CT-POLY</t>
  </si>
  <si>
    <t>46" Square Coffee Table, 3/4" #9 Expanded Metal Top, Rolled Edges, 1.5" Square Tube Legs, Portable or Surface Mount</t>
  </si>
  <si>
    <t>CSTACK</t>
  </si>
  <si>
    <t>Stacking Chair with Arms, 3/4" #9 Expanded Metal</t>
  </si>
  <si>
    <t>CSTACKMODERN</t>
  </si>
  <si>
    <t>Stacking Chair with Arms, 3/4" #9 Expanded Metal, Modern Design</t>
  </si>
  <si>
    <t>CSTACKINNV</t>
  </si>
  <si>
    <t>Stacking Chair with Arms, Small Hole 11 Gauge Punched Steel</t>
  </si>
  <si>
    <t>CSTACK-NO ARM</t>
  </si>
  <si>
    <t>Stacking Chair NO ARMS, 3/4" #9 Expanded Metal</t>
  </si>
  <si>
    <t>CSTACKPERF-NO-ARM</t>
  </si>
  <si>
    <t>Stacking Chair with Arms, Large Hole 11 Gauge Punched Steel, No Arm Rests</t>
  </si>
  <si>
    <t>CSTACKPERF</t>
  </si>
  <si>
    <t>Stacking Chair with Arms, Large Hole 11 Gauge Punched Steel</t>
  </si>
  <si>
    <t>BARSTOOL</t>
  </si>
  <si>
    <t>Steel Frame Barstool With Back and Arms, 3/4" #9 Expanded Metal</t>
  </si>
  <si>
    <t>CMETRO</t>
  </si>
  <si>
    <t>Metro Chair with Back, 1/4" Ribbed Steel, Solid One-Piece Design, Portable or Surface Mount</t>
  </si>
  <si>
    <t>CLOUNGE-UL</t>
  </si>
  <si>
    <t>3-Level Adjustable Chaise Lounge Chair with Wheels, ¾” #9 Expanded Metal</t>
  </si>
  <si>
    <t>Surface Mt. Clamp for Portable Tables (set of 2) for 2.5 OD Frames</t>
  </si>
  <si>
    <t>CLAMP-SET-PC</t>
  </si>
  <si>
    <t>Powder Coated Surface Mt. Clamp for Portable Tables (set of 2)</t>
  </si>
  <si>
    <t>CLAMP2.5-SET-PC</t>
  </si>
  <si>
    <t>Powder Coated Surface Mt. Clamp for Portable Tables (set of 2) for 2.5 OD Frames</t>
  </si>
  <si>
    <t>INGROUND POST SET-2.0</t>
  </si>
  <si>
    <t>In-Ground Post Set for FSQ - 46" SQ or Round Top, Portable Tables, Standard, NOT "HVY". Consists of 2 In-Ground Posts, 2 Clamps and One 5 Piece Hardware Kit.</t>
  </si>
  <si>
    <t>INGROUND POST SET-2.5</t>
  </si>
  <si>
    <t xml:space="preserve">In-Ground Post Set for FH - Rectangular Portable Tables, and FSQ-HVY 46" Sq or Round Top Tables. Consists of 2 In-Ground Posts, 2 Clamps and One 5 Piece Hardware Kit. </t>
  </si>
  <si>
    <t>SMALL_SURF_CVR-SET</t>
  </si>
  <si>
    <t>LARGE_SURF_CVR-SET</t>
  </si>
  <si>
    <t>UBRACE</t>
  </si>
  <si>
    <t>15Ft. Bench with Back, 3/4" #9 Expanded Metal, Rounded Corners, Two Sections Bolted Together, Four 2 3/8" Legs, In-Ground Mt.</t>
  </si>
  <si>
    <t>15Ft. Bench without Back, 3/4" #9 Expanded Metal, Rounded Corners, Two Sections Bolted Together, Four 2 3/8" Legs, In-Ground Mt.</t>
  </si>
  <si>
    <t>15Ft. Bench without Back, 3/4" #9 Expanded Metal, Rounded Corners, 15" Wide Seats, Two Sections Bolted Together, Four 2 3/8" Legs, In-Ground Mt.</t>
  </si>
  <si>
    <t>10Ft. Bench with Back, 3/4" #9 Expanded Metal, Rounded Corners, Two Sections Bolted Together, Four 2 3/8" Legs, In-Ground Mt.</t>
  </si>
  <si>
    <t>10Ft. Bench without Back, 3/4" #9 Expanded Metal, Rounded Corners, Two Sections Bolted Together, Four 2 3/8" Legs, In-Ground Mt.</t>
  </si>
  <si>
    <t>10Ft. Bench without Back, 3/4" #9 Expanded Metal, Rounded Corners, 15" Wide Seats, Two Sections Bolted Together, Four 2 3/8" Legs, In-Ground Mt.</t>
  </si>
  <si>
    <t>8Ft. Bench with Back, 3/4" #9 Expanded Metal, Rounded Corners, Two 2 3/8" Legs, In-Ground Mt.</t>
  </si>
  <si>
    <t>8Ft. Bench without Back, 3/4" #9 Expanded Metal, Rounded Corners, Two2 3/8" Legs, In-Ground Mt.</t>
  </si>
  <si>
    <t>8Ft. Bench without Back, 3/4" #9 Expanded Metal, Rounded Corners, 15" Wide Seat, Two 2 3/8" Legs, In-Ground Mt.</t>
  </si>
  <si>
    <t>8Ft. Bench with Back, 3/4" #9 Expanded Metal, Rounded Corners, 4" Square Legs, In-Ground Mt.</t>
  </si>
  <si>
    <t>Double 8Ft. Bench with Back, 3/4" #9 Expanded Metal, Rounded Corners, 4" Square Legs, In-Ground Mt.</t>
  </si>
  <si>
    <t>6Ft. Bench with Back, 3/4" #9 Expanded Metal, Rounded Corners, Two 2 3/8" Legs, In-Ground Mt.</t>
  </si>
  <si>
    <t>6Ft. Bench without Back, 3/4" #9 Expanded Metal, Rounded Corners, Two 2 3/8" Legs, In-Ground Mt.</t>
  </si>
  <si>
    <t>6Ft. Bench without Back, 3/4" #9 Expanded Metal, Rounded Corners, 15" Wide Seat, Two 2 3/8" Legs, In-Ground Mt.</t>
  </si>
  <si>
    <t>6Ft. Bench with Back, 3/4" #9 Expanded Metal, Rounded Corners, 4" Square Legs, In-Ground Mt.</t>
  </si>
  <si>
    <t>Double 6Ft. Bench with Back, 3/4" #9 Expanded Metal, Rounded Corners, 4" Square Legs, In-Ground Mt.</t>
  </si>
  <si>
    <t>4Ft. Bench with Back, 3/4" #9 Expanded Metal, Rounded Corners, Two 2 3/8" Legs, In-Ground Mt.</t>
  </si>
  <si>
    <t>4Ft. Bench without Back, 3/4" #9 Expanded Metal, Rounded Corners, Two 2 3/8" Legs, In-Ground Mt.</t>
  </si>
  <si>
    <t>4Ft. Bench without Back, 3/4" #9 Expanded Metal, Rounded Corners, 15" Wide Seat, Two 2 3/8" Legs, In-Ground Mt.</t>
  </si>
  <si>
    <t>B8WBPERFP</t>
  </si>
  <si>
    <t>B8WBPERFS</t>
  </si>
  <si>
    <t>8Ft. Bench with Back, Large Hole 11 Gauge Punched Steel, Rounded Corners, Two 2 3/8" Legs, In-Ground Mt.</t>
  </si>
  <si>
    <t>B8WBPERFSM</t>
  </si>
  <si>
    <t>B8PERFP</t>
  </si>
  <si>
    <t>B8PERFS</t>
  </si>
  <si>
    <t>8Ft. Bench without Back, Large Hole 11 Gauge Punched Steel, Rounded Corners, Two2 3/8" Legs, In-Ground Mt.</t>
  </si>
  <si>
    <t>B8PERFSM</t>
  </si>
  <si>
    <t>B8WBPERF4-4S</t>
  </si>
  <si>
    <t>8Ft. Bench with Back, Large Hole 11 Gauge Punched Steel, Rounded Corners, 4" Square Legs, In-Ground Mt.</t>
  </si>
  <si>
    <t>B8WBPERF4-4SM</t>
  </si>
  <si>
    <t>8Ft. Bench with Back, Large Hole 11 Gauge Punched Steel, Rounded Corners, 4" Square Legs, Surface Mt.</t>
  </si>
  <si>
    <t>B8WBPERFD4-4S</t>
  </si>
  <si>
    <t>Double 8Ft. Bench with Back, Large Hole 11 Gauge Punched Steel, Rounded Corners, 4" Square Legs, In-Ground Mt.</t>
  </si>
  <si>
    <t>B8WBPERFD4-4SM</t>
  </si>
  <si>
    <t>Double 8Ft. Bench with Back, Large Hole 11 Gauge Punched Steel, Rounded Corners, 4" Square Legs, Surface Mt.</t>
  </si>
  <si>
    <t>B6WBPERFP</t>
  </si>
  <si>
    <t>B6WBPERFS</t>
  </si>
  <si>
    <t>6Ft. Bench with Back, Large Hole 11 Gauge Punched Steel, Rounded Corners, Two 2 3/8" Legs, In-Ground Mt.</t>
  </si>
  <si>
    <t>B6WBPERFSM</t>
  </si>
  <si>
    <t>B6PERFP</t>
  </si>
  <si>
    <t>B6PERFS</t>
  </si>
  <si>
    <t>6Ft. Bench without Back, Large Hole 11 Gauge Punched Steel, Rounded Corners, Two 2 3/8" Legs, In-Ground Mt.</t>
  </si>
  <si>
    <t>B6PERFSM</t>
  </si>
  <si>
    <t>B6WBPERF4-4S</t>
  </si>
  <si>
    <t>6Ft. Bench with Back, Large Hole 11 Gauge Punched Steel, Rounded Corners, 4" Square Legs, In-Ground Mt.</t>
  </si>
  <si>
    <t>B6WBPERF4-4SM</t>
  </si>
  <si>
    <t>6Ft. Bench with Back, Large Hole 11 Gauge Punched Steel, Rounded Corners, 4" Square Legs, Surface Mt.</t>
  </si>
  <si>
    <t>B6WBPERFD4-4S</t>
  </si>
  <si>
    <t>Double 6Ft. Bench with Back, Large Hole 11 Gauge Punched Steel, Rounded Corners, 4" Square Legs, In-Ground Mt.</t>
  </si>
  <si>
    <t>B6WBPERFD4-4SM</t>
  </si>
  <si>
    <t>Double 6Ft. Bench with Back, Large Hole 11 Gauge Punched Steel, Rounded Corners, 4" Square Legs, Surface Mt.</t>
  </si>
  <si>
    <t>B15WBINNVP</t>
  </si>
  <si>
    <t>15Ft. Bench with Back, Small Hole 11 Gauge Punched Steel, Rounded Corners, Two Sections Bolted Together, Four 2 3/8" Legs,  Portable</t>
  </si>
  <si>
    <t>B15WBINNVS</t>
  </si>
  <si>
    <t>15Ft. Bench with Back, Small Hole 11 Gauge Punched Steel, Rounded Corners, Two Sections Bolted Together, Four 2 3/8" Legs, In-Ground Mt.</t>
  </si>
  <si>
    <t>B15WBINNVSM</t>
  </si>
  <si>
    <t>15Ft. Bench with Back, Small Hole 11 Gauge Punched Steel, Rounded Corners, Two Sections Bolted Together, Four 2 3/8" Legs, Surface Mt.</t>
  </si>
  <si>
    <t>B15INNVP</t>
  </si>
  <si>
    <t>15Ft. Bench without Back, Small Hole 11 Gauge Punched Steel, Rounded Corners, Two Sections Bolted Together, Four 2 3/8" Legs, Portable</t>
  </si>
  <si>
    <t>B15INNVS</t>
  </si>
  <si>
    <t>15Ft. Bench without Back, Small Hole 11 Gauge Punched Steel, Rounded Corners, Two Sections Bolted Together, Four 2 3/8" Legs, In-Ground Mt.</t>
  </si>
  <si>
    <t>B15INNVSM</t>
  </si>
  <si>
    <t>15Ft. Bench without Back, Small Hole 11 Gauge Punched Steel, Rounded Corners, Two Sections Bolted Together, Four 2 3/8" Legs, Surface Mt.</t>
  </si>
  <si>
    <t>B15PLAYERINNVP</t>
  </si>
  <si>
    <t>15Ft. Bench without Back, Small Hole 11 Gauge Punched Steel, Rounded Corners, 15" Wide Seats, Two Sections Bolted Together, Four 2 3/8" Legs, Portable</t>
  </si>
  <si>
    <t>B15PLAYERINNVS</t>
  </si>
  <si>
    <t>15Ft. Bench without Back, Small Hole 11 Gauge Punched Steel, Rounded Corners, 15" Wide Seats, Two Sections Bolted Together, Four 2 3/8" Legs, In-Ground Mt.</t>
  </si>
  <si>
    <t>B15PLAYERINNVSM</t>
  </si>
  <si>
    <t>15Ft. Bench without Back, Small Hole 11 Gauge Punched Steel, Rounded Corners, 15" Wide Seats, Two Sections Bolted Together, Four 2 3/8" Legs, Surface Mt.</t>
  </si>
  <si>
    <t>B10WBINNVP</t>
  </si>
  <si>
    <t>10Ft. Bench with Back, Small Hole 11 Gauge Punched Steel, Rounded Corners, Two Sections Bolted Together, Four 2 3/8" Legs,  Portable</t>
  </si>
  <si>
    <t>B10WBINNVS</t>
  </si>
  <si>
    <t>10Ft. Bench with Back, Small Hole 11 Gauge Punched Steel, Rounded Corners, Two Sections Bolted Together, Four 2 3/8" Legs, In-Ground Mt.</t>
  </si>
  <si>
    <t>B10WBINNVSM</t>
  </si>
  <si>
    <t>10Ft. Bench with Back, Small Hole 11 Gauge Punched Steel, Rounded Corners, Two Sections Bolted Together, Four 2 3/8" Legs, Surface Mt.</t>
  </si>
  <si>
    <t>B10INNVP</t>
  </si>
  <si>
    <t>10Ft. Bench without Back, Small Hole 11 Gauge Punched Steel, Rounded Corners, Two Sections Bolted Together, Four 2 3/8" Legs, Portable</t>
  </si>
  <si>
    <t>B10INNVS</t>
  </si>
  <si>
    <t>10Ft. Bench without Back, Small Hole 11 Gauge Punched Steel, Rounded Corners, Two Sections Bolted Together, Four 2 3/8" Legs, In-Ground Mt.</t>
  </si>
  <si>
    <t>B10INNVSM</t>
  </si>
  <si>
    <t>10Ft. Bench without Back, Small Hole 11 Gauge Punched Steel, Rounded Corners, Two Sections Bolted Together, Four 2 3/8" Legs, Surface Mt.</t>
  </si>
  <si>
    <t>B10PLAYERINNVP</t>
  </si>
  <si>
    <t>10Ft. Bench without Back, Small Hole 11 Gauge Punched Steel, Rounded Corners, 15" Wide Seats, Two Sections Bolted Together, Four 2 3/8" Legs, Portable</t>
  </si>
  <si>
    <t>B10PLAYERINNVS</t>
  </si>
  <si>
    <t>10Ft. Bench without Back, Small Hole 11 Gauge Punched Steel, Rounded Corners, 15" Wide Seats, Two Sections Bolted Together, Four 2 3/8" Legs, In-Ground Mt.</t>
  </si>
  <si>
    <t>B10PLAYERINNVSM</t>
  </si>
  <si>
    <t>10Ft. Bench without Back, Small Hole 11 Gauge Punched Steel, Rounded Corners, 15" Wide Seats, Two Sections Bolted Together, Four 2 3/8" Legs, Surface Mt.</t>
  </si>
  <si>
    <t>B8WBINNVP</t>
  </si>
  <si>
    <t>8Ft. Bench with Back, Small Hole 11 Gauge Punched Steel, Rounded Corners, Two 2 3/8" Legs, Portable</t>
  </si>
  <si>
    <t>B8WBINNVS</t>
  </si>
  <si>
    <t>8Ft. Bench with Back, Small Hole 11 Gauge Punched Steel, Rounded Corners, Two 2 3/8" Legs, In-Ground Mt.</t>
  </si>
  <si>
    <t>B8WBINNVSM</t>
  </si>
  <si>
    <t>8Ft. Bench with Back, Small Hole 11 Gauge Punched Steel, Rounded Corners, Two 2 3/8" Legs, Surface Mt.</t>
  </si>
  <si>
    <t>B8INNVP</t>
  </si>
  <si>
    <t>8Ft. Bench without Back, Small Hole 11 Gauge Punched Steel, Rounded Corners, Two 2 3/8" Legs, Portable</t>
  </si>
  <si>
    <t>B8INNVS</t>
  </si>
  <si>
    <t>8Ft. Bench without Back, Small Hole 11 Gauge Punched Steel, Rounded Corners, Two 2 3/8" Legs, In-Ground Mt.</t>
  </si>
  <si>
    <t>B8INNVSM</t>
  </si>
  <si>
    <t>8Ft. Bench without Back, Small Hole 11 Gauge Punched Steel, Rounded Corners, Two 2 3/8" Legs, Surface Mt.</t>
  </si>
  <si>
    <t>B8PLAYERINNVP</t>
  </si>
  <si>
    <t>8Ft. Bench without Back, Small Hole 11 Gauge Punched Steel, Rounded Corners, 15" Wide Seat, Two 2 3/8" Legs, Portable</t>
  </si>
  <si>
    <t>B8PLAYERINNVS</t>
  </si>
  <si>
    <t>8Ft. Bench without Back, Small Hole 11 Gauge Punched Steel, Rounded Corners, 15" Wide Seat, Two 2 3/8" Legs, In-Ground Mt.</t>
  </si>
  <si>
    <t>B8PLAYERINNVSM</t>
  </si>
  <si>
    <t>8Ft. Bench without Back, Small Hole 11 Gauge Punched Steel, Rounded Corners, 15" Wide Seat, Two 2 3/8" Legs, Surface Mt</t>
  </si>
  <si>
    <t>B8WBINNV4-4S</t>
  </si>
  <si>
    <t>8Ft. Bench with Back, Small Hole 11 Gauge Punched Steel, Rounded Corners, 4" Square Legs, In-Ground Mt.</t>
  </si>
  <si>
    <t>B8WBINNV4-4SM</t>
  </si>
  <si>
    <t>8Ft. Bench with Back, Small Hole 11 Gauge Punched Steel, Rounded Corners, 4" Square Legs, Surface Mt.</t>
  </si>
  <si>
    <t>B8WBINNVD4-4S</t>
  </si>
  <si>
    <t>Double 8Ft. Bench with Back, Small Hole 11 Gauge Punched Steel, Rounded Corners, 4" Square Legs, In-Ground Mt.</t>
  </si>
  <si>
    <t>B8WBINNVD4-4SM</t>
  </si>
  <si>
    <t>Double 8Ft. Bench with Back, Small Hole 11 Gauge Punched Steel, Rounded Corners, 4" Square Legs, Surface Mt.</t>
  </si>
  <si>
    <t>B6WBINNVP</t>
  </si>
  <si>
    <t>6Ft. Bench with Back, Small Hole 11 Gauge Punched Steel, Rounded Corners, Two 2 3/8" Legs, Portable</t>
  </si>
  <si>
    <t>B6WBINNVS</t>
  </si>
  <si>
    <t>6Ft. Bench with Back, Small Hole 11 Gauge Punched Steel, Rounded Corners, Two 2 3/8" Legs, In-Ground Mt.</t>
  </si>
  <si>
    <t>B6WBINNVSM</t>
  </si>
  <si>
    <t>6Ft. Bench with Back, Small Hole 11 Gauge Punched Steel, Rounded Corners, Two 2 3/8" Legs, Surface Mt.</t>
  </si>
  <si>
    <t>B6INNVP</t>
  </si>
  <si>
    <t>6Ft. Bench without Back, Small Hole 11 Gauge Punched Steel, Rounded Corners, Two 2 3/8" Legs, Portable</t>
  </si>
  <si>
    <t>B6INNVS</t>
  </si>
  <si>
    <t>6Ft. Bench without Back, Small Hole 11 Gauge Punched Steel, Rounded Corners, Two 2 3/8" Legs, In-Ground Mt.</t>
  </si>
  <si>
    <t>B6INNVSM</t>
  </si>
  <si>
    <t>6Ft. Bench without Back, Small Hole 11 Gauge Punched Steel, Rounded Corners, Two 2 3/8" Legs, Surface Mt.</t>
  </si>
  <si>
    <t>B6PLAYERINNVP</t>
  </si>
  <si>
    <t>6Ft. Bench without Back, Small Hole 11 Gauge Punched Steel, Rounded Corners, 15" Wide Seat, Two 2 3/8" Legs, Portable</t>
  </si>
  <si>
    <t>B6PLAYERINNVS</t>
  </si>
  <si>
    <t>6Ft. Bench without Back, Small Hole 11 Gauge Punched Steel, Rounded Corners, 15" Wide Seat, Two 2 3/8" Legs, In-Ground Mt.</t>
  </si>
  <si>
    <t>B6PLAYERINNVSM</t>
  </si>
  <si>
    <t>6Ft. Bench without Back, Small Hole 11 Gauge Punched Steel, Rounded Corners, 15" Wide Seat, Two 2 3/8" Legs, Surface Mt</t>
  </si>
  <si>
    <t>B6WBINNV4-4S</t>
  </si>
  <si>
    <t>6Ft. Bench with Back, Small Hole 11 Gauge Punched Steel, Rounded Corners, 4" Square Legs,  In-Ground Mt.</t>
  </si>
  <si>
    <t>B6WBINNV4-4SM</t>
  </si>
  <si>
    <t>6Ft. Bench with Back, Small Hole 11 Gauge Punched Steel, Rounded Corners, 4" Square Legs, Surface Mt.</t>
  </si>
  <si>
    <t>B6WBINNVD4-4S</t>
  </si>
  <si>
    <t>Double 6Ft. Bench with Back, Small Hole 11 Gauge Punched Steel, Rounded Corners, 4" Square Legs, In-Ground Mt.</t>
  </si>
  <si>
    <t>B6WBINNVD4-4SM</t>
  </si>
  <si>
    <t>Double 6Ft. Bench with Back, Small Hole 11 Gauge Punched Steel, Rounded Corners, 4" Square Legs, Surface Mt.</t>
  </si>
  <si>
    <t>B4WBINNVP</t>
  </si>
  <si>
    <t>4Ft. Bench with Back, Small Hole 11 Gauge Punched Steel, Rounded Corners, Two 2 3/8" Legs, Portable</t>
  </si>
  <si>
    <t>B4WBINNVS</t>
  </si>
  <si>
    <t>4Ft. Bench with Back, Small Hole 11 Gauge Punched Steel, Rounded Corners, Two 2 3/8" Legs, In-Ground Mt.</t>
  </si>
  <si>
    <t>B4WBINNVSM</t>
  </si>
  <si>
    <t>4Ft. Bench with Back, Small Hole 11 Gauge Punched Steel, Rounded Corners, Two 2 3/8" Legs, Surface Mt.</t>
  </si>
  <si>
    <t>B4INNVP</t>
  </si>
  <si>
    <t>4Ft. Bench without Back, Small Hole 11 Gauge Punched Steel, Rounded Corners, Two 2 3/8" Legs, Portable</t>
  </si>
  <si>
    <t>B4INNVS</t>
  </si>
  <si>
    <t>4Ft. Bench without Back, Small Hole 11 Gauge Punched Steel, Rounded Corners, Two 2 3/8" Legs, In-Ground Mt.</t>
  </si>
  <si>
    <t xml:space="preserve">B4INNVSM  </t>
  </si>
  <si>
    <t>4Ft. Bench without Back, Small Hole 11 Gauge Punched Steel, Rounded Corners, Two 2 3/8" Legs, Surface Mt.</t>
  </si>
  <si>
    <t>B4PLAYERINNVP</t>
  </si>
  <si>
    <t>4Ft. Bench without Back, Small Hole 11 Gauge Punched Steel, Rounded Corners, 15" Wide Seat, Two 2 3/8" Legs, Portable</t>
  </si>
  <si>
    <t>B4PLAYERINNVS</t>
  </si>
  <si>
    <t>4Ft. Bench without Back, Small Hole 11 Gauge Punched Steel, Rounded Corners, 15" Wide Seat, Two 2 3/8" Legs, In-Ground Mt.</t>
  </si>
  <si>
    <t>B4PLAYERINNVSM</t>
  </si>
  <si>
    <t>4Ft. Bench without Back, Small Hole 11 Gauge Punched Steel, Rounded Corners, 15" Wide Seat, Two 2 3/8" Legs, Surface Mt</t>
  </si>
  <si>
    <t>B15WBINFP</t>
  </si>
  <si>
    <t>15Ft. Bench with Back, 3/4" #9 Expanded Metal,  Seats have Angled Sloping Edges, Two Sections Bolted Together, Four 2 3/8" Legs,  Portable</t>
  </si>
  <si>
    <t>B15WBINFS</t>
  </si>
  <si>
    <t>15Ft. Bench with Back, 3/4" #9 Expanded Metal, Seats have Angled Sloping Edges, Two Sections Bolted Together, Four 2 3/8" Legs, In-Ground Mt.</t>
  </si>
  <si>
    <t>B15WBINFSM</t>
  </si>
  <si>
    <t>15Ft. Bench with Back, 3/4" #9 Expanded Metal, Seats have Angled Sloping Edges, Two Sections Bolted Together, Four 2 3/8" Legs, Surface Mt.</t>
  </si>
  <si>
    <t>B15INFP</t>
  </si>
  <si>
    <t>15Ft. Bench without Back, 3/4" #9 Expanded Metal, Seats have Angled Sloping Edges,Two Sections Bolted Together, Four 2 3/8" Legs, Portable</t>
  </si>
  <si>
    <t>B15INFS</t>
  </si>
  <si>
    <t>15Ft. Bench without Back, 3/4" #9 Expanded Metal, Seats have Angled Sloping Edges, Two Sections Bolted Together, Four 2 3/8" Legs, In-Ground Mt.</t>
  </si>
  <si>
    <t>B15INFSM</t>
  </si>
  <si>
    <t>15Ft. Bench without Back, 3/4" #9 Expanded Metal, Seats have Angled Sloping Edges, Two Sections Bolted Together, Four 2 3/8" Legs, Surface Mt.</t>
  </si>
  <si>
    <t>B10WBINFP</t>
  </si>
  <si>
    <t>10Ft. Bench with Back, 3/4" #9 Expanded Metal,  Seats have Angled Sloping Edges, Two Sections Bolted Together, Four 2 3/8" Legs,  Portable</t>
  </si>
  <si>
    <t>B10WBINFS</t>
  </si>
  <si>
    <t>10Ft. Bench with Back, 3/4" #9 Expanded Metal, Seats have Angled Sloping Edges, Two Sections Bolted Together, Four 2 3/8" Legs, In-Ground Mt.</t>
  </si>
  <si>
    <t>B10WBINFSM</t>
  </si>
  <si>
    <t>10Ft. Bench with Back, 3/4" #9 Expanded Metal, Seats have Angled Sloping Edges, Two Sections Bolted Together, Four 2 3/8" Legs, Surface Mt.</t>
  </si>
  <si>
    <t>B10INFP</t>
  </si>
  <si>
    <t>10Ft. Bench without Back, 3/4" #9 Expanded Metal, Seats have Angled Sloping Edges,Two Sections Bolted Together, Four 2 3/8" Legs, Portable</t>
  </si>
  <si>
    <t>B10INFS</t>
  </si>
  <si>
    <t>10Ft. Bench without Back, 3/4" #9 Expanded Metal, Seats have Angled Sloping Edges, Two Sections Bolted Together, Four 2 3/8" Legs, In-Ground Mt.</t>
  </si>
  <si>
    <t>B10INFSM</t>
  </si>
  <si>
    <t>10Ft. Bench without Back, 3/4" #9 Expanded Metal, Seats have Angled Sloping Edges, Two Sections Bolted Together, Four 2 3/8" Legs, Surface Mt.</t>
  </si>
  <si>
    <t>B8WBINFP</t>
  </si>
  <si>
    <t>8Ft. Bench with Back, 3/4" #9 Expanded Metal, Seats have Angled Sloping Edges, Two 2 3/8" Legs, Portable</t>
  </si>
  <si>
    <t>B8WBINFS</t>
  </si>
  <si>
    <t>8Ft. Bench with Back, 3/4" #9 Expanded Metal, Seats have Angled Sloping Edges, Two 2 3/8" Legs, In-Ground Mt.</t>
  </si>
  <si>
    <t>B8WBINFSM</t>
  </si>
  <si>
    <t>8Ft. Bench with Back, 3/4" #9 Expanded Metal, Seats have Angled Sloping Edges, Two 2 3/8" Legs, Surface Mt.</t>
  </si>
  <si>
    <t>B8INFP</t>
  </si>
  <si>
    <t>8Ft. Bench without Back, 3/4" #9 Expanded Metal, Seats have Angled Sloping Edges, Two 2 3/8" Legs, Portable</t>
  </si>
  <si>
    <t>B8INFS</t>
  </si>
  <si>
    <t>8Ft. Bench without Back, 3/4" #9 Expanded Metal, Seats have Angled Sloping Edges, Two2 3/8" Legs, In-Ground Mt.</t>
  </si>
  <si>
    <t>B8INFSM</t>
  </si>
  <si>
    <t>8Ft. Bench without Back, 3/4" #9 Expanded Metal, Seats have Angled Sloping Edges, Two 2 3/8" Legs, Surface Mt.</t>
  </si>
  <si>
    <t>B8WBINF4-4S</t>
  </si>
  <si>
    <t>8Ft. Bench with Back, 3/4" #9 Expanded Metal, Seats have Angled Sloping Edges, 4" Square Legs, In-Ground Mt.</t>
  </si>
  <si>
    <t>B8WBINF4-4SM</t>
  </si>
  <si>
    <t>8Ft. Bench with Back, 3/4" #9 Expanded Metal, Seats have Angled Sloping Edges, 4" Square Legs, Surface Mt.</t>
  </si>
  <si>
    <t>B8WBINFD4-4S</t>
  </si>
  <si>
    <t>Double 8Ft. Bench with Back, 3/4" #9 Expanded Metal, Seats have Angled Sloping Edges, 4" Square Legs, In-Ground Mt.</t>
  </si>
  <si>
    <t>B8WBINFD4-4SM</t>
  </si>
  <si>
    <t>Double 8Ft. Bench with Back, 3/4" #9 Expanded Metal, Seats have Angled Sloping Edges, 4" Square Legs, Surface Mt.</t>
  </si>
  <si>
    <t>B6WBINFP</t>
  </si>
  <si>
    <t>6Ft. Bench with Back, 3/4" #9 Expanded Metal, Seats have Angled Sloping Edges, Two 2 3/8" Legs, Portable</t>
  </si>
  <si>
    <t>B6WBINFS</t>
  </si>
  <si>
    <t>6Ft. Bench with Back, 3/4" #9 Expanded Metal, Seats have Angled Sloping Edges, Two 2 3/8" Legs, In-Ground Mt.</t>
  </si>
  <si>
    <t>B6WBINFSM</t>
  </si>
  <si>
    <t>6Ft. Bench with Back, 3/4" #9 Expanded Metal, Seats have Angled Sloping Edges, Two 2 3/8" Legs, Surface Mt.</t>
  </si>
  <si>
    <t>B6INFP</t>
  </si>
  <si>
    <t>6Ft. Bench without Back, 3/4" #9 Expanded Metal, Seats have Angled Sloping Edges, Two 2 3/8" Legs, Portable</t>
  </si>
  <si>
    <t>B6INFS</t>
  </si>
  <si>
    <t>6Ft. Bench without Back, 3/4" #9 Expanded Metal, Seats have Angled Sloping Edges, Two 2 3/8" Legs, In-Ground Mt.</t>
  </si>
  <si>
    <t>B6INFSM</t>
  </si>
  <si>
    <t>6Ft. Bench without Back, 3/4" #9 Expanded Metal, Seats have Angled Sloping Edges, Two 2 3/8" Legs, Surface Mt.</t>
  </si>
  <si>
    <t>B6WBINF4-4S</t>
  </si>
  <si>
    <t>6Ft. Bench with Back, 3/4" #9 Expanded Metal, Seats have Angled Sloping Edges, 4" Square Legs, In-Ground Mt.</t>
  </si>
  <si>
    <t>B6WBINF4-4SM</t>
  </si>
  <si>
    <t>6Ft. Bench with Back, 3/4" #9 Expanded Metal, Seats have Angled Sloping Edges, 4" Square Legs, Surface Mt.</t>
  </si>
  <si>
    <t>B6WBINFD4-4S</t>
  </si>
  <si>
    <t>Double 6Ft. Bench with Back, 3/4" #9 Expanded Metal, Seats have Angled Sloping Edges, 4" Square Legs, In-Ground Mt.</t>
  </si>
  <si>
    <t>B6WBINFD4-4SM</t>
  </si>
  <si>
    <t>Double 6Ft. Bench with Back, 3/4" #9 Expanded Metal, Seats have Angled Sloping Edges, 4" Square Legs, Surface Mt.</t>
  </si>
  <si>
    <t>B4WBINFP</t>
  </si>
  <si>
    <t>4Ft. Bench with Back, 3/4" #9 Expanded Metal, Seats have Angled Sloping Edges, Two 2 3/8" Legs, Portable</t>
  </si>
  <si>
    <t>B4WBINFS</t>
  </si>
  <si>
    <t>4Ft. Bench with Back, 3/4" #9 Expanded Metal, Seats have Angled Sloping Edges, Two 2 3/8" Legs, In-Ground Mt.</t>
  </si>
  <si>
    <t>B4WBINFSM</t>
  </si>
  <si>
    <t>4Ft. Bench with Back, 3/4" #9 Expanded Metal, Seats have Angled Sloping Edges, Two 2 3/8" Legs, Surface Mt.</t>
  </si>
  <si>
    <t>B4INFP</t>
  </si>
  <si>
    <t>4Ft. Bench without Back, 3/4" #9 Expanded Metal, Seats have Angled Sloping Edges, Two 2 3/8" Legs, Portable</t>
  </si>
  <si>
    <t>B4INFS</t>
  </si>
  <si>
    <t>4Ft. Bench without Back, 3/4" #9 Expanded Metal, Seats have Angled Sloping Edges, Two 2 3/8" Legs, In-Ground Mt.</t>
  </si>
  <si>
    <t>B4INFSM</t>
  </si>
  <si>
    <t>4Ft. Bench without Back, 3/4" #9 Expanded Metal, Seats have Angled Sloping Edges, Two 2 3/8" Legs, Surface Mt.</t>
  </si>
  <si>
    <t>B15WBINFINNVP</t>
  </si>
  <si>
    <t>15Ft. Bench with Back, Small Hole 11 Gauge Punched Steel, Seats have Angled Sloping Edges, Two Sections Bolted Together, Four 2 3/8" Legs,  Portable</t>
  </si>
  <si>
    <t>B15WBINFINNVS</t>
  </si>
  <si>
    <t>15Ft. Bench with Back, Small Hole 11 Gauge Punched Steel, Seats have Angled Sloping Edges, Two Sections Bolted Together, Four 2 3/8" Legs, In-Ground Mt.</t>
  </si>
  <si>
    <t>B15WBINFINNVSM</t>
  </si>
  <si>
    <t>15Ft. Bench with Back, Small Hole 11 Gauge Punched Steel, Seats have Angled Sloping Edges, Two Sections Bolted Together, Four 2 3/8" Legs, Surface Mt.</t>
  </si>
  <si>
    <t>B15INFINNVP</t>
  </si>
  <si>
    <t>15Ft. Bench without Back, Small Hole 11 Gauge Punched Steel, Seats have Angled Sloping Edges, Two Sections Bolted Together, Four 2 3/8" Legs, Portable</t>
  </si>
  <si>
    <t>B15INFINNVS</t>
  </si>
  <si>
    <t>15Ft. Bench without Back, Small Hole 11 Gauge Punched Steel, Seats have Angled Sloping Edges, Two Sections Bolted Together, Four 2 3/8" Legs, In-Ground Mt.</t>
  </si>
  <si>
    <t>B15INFINNVSM</t>
  </si>
  <si>
    <t>15Ft. Bench without Back, Small Hole 11 Gauge Punched Steel, Seats have Angled Sloping Edges, Two Sections Bolted Together, Four 2 3/8" Legs, Surface Mt.</t>
  </si>
  <si>
    <t>B10WBINFINNVP</t>
  </si>
  <si>
    <t>10Ft. Bench with Back, Small Hole 11 Gauge Punched Steel, Seats have Angled Sloping Edges, Two Sections Bolted Together, Four 2 3/8" Legs,  Portable</t>
  </si>
  <si>
    <t>B10WBINFINNVS</t>
  </si>
  <si>
    <t>10Ft. Bench with Back, Small Hole 11 Gauge Punched Steel, Seats have Angled Sloping Edges, Two Sections Bolted Together, Four 2 3/8" Legs, In-Ground Mt.</t>
  </si>
  <si>
    <t>B10WBINFINNVSM</t>
  </si>
  <si>
    <t>10Ft. Bench with Back, Small Hole 11 Gauge Punched Steel, Seats have Angled Sloping Edges, Two Sections Bolted Together, Four 2 3/8" Legs, Surface Mt.</t>
  </si>
  <si>
    <t>B10INFINNVP</t>
  </si>
  <si>
    <t>10Ft. Bench without Back, Small Hole 11 Gauge Punched Steel, Seats have Angled Sloping Edges, Two Sections Bolted Together, Four 2 3/8" Legs, Portable</t>
  </si>
  <si>
    <t>B10INFINNVS</t>
  </si>
  <si>
    <t>10Ft. Bench without Back, Small Hole 11 Gauge Punched Steel, Seats have Angled Sloping Edges, Two Sections Bolted Together, Four 2 3/8" Legs, In-Ground Mt.</t>
  </si>
  <si>
    <t>B10INFINNVSM</t>
  </si>
  <si>
    <t>10Ft. Bench without Back, Small Hole 11 Gauge Punched Steel, Seats have Angled Sloping Edges, Two Sections Bolted Together, Four 2 3/8" Legs, Surface Mt.</t>
  </si>
  <si>
    <t>B8WBINFINNVP</t>
  </si>
  <si>
    <t>8Ft. Bench with Back, Small Hole 11 Gauge Punched Steel, Seats have Angled Sloping Edges, Two 2 3/8" Legs, Portable</t>
  </si>
  <si>
    <t>B8WBINFINNVS</t>
  </si>
  <si>
    <t>8Ft. Bench with Back, Small Hole 11 Gauge Punched Steel, Seats have Angled Sloping Edges, Two 2 3/8" Legs, In-Ground Mt.</t>
  </si>
  <si>
    <t>B8WBINFINNVSM</t>
  </si>
  <si>
    <t>8Ft. Bench with Back, Small Hole 11 Gauge Punched Steel, Seats have Angled Sloping Edges, Two 2 3/8" Legs, Surface Mt.</t>
  </si>
  <si>
    <t>B8INFINNVP</t>
  </si>
  <si>
    <t>8Ft. Bench without Back, Small Hole 11 Gauge Punched Steel, Seats have Angled Sloping Edges, Two 2 3/8" Legs, Portable</t>
  </si>
  <si>
    <t>B8INFINNVS</t>
  </si>
  <si>
    <t>8Ft. Bench without Back, Small Hole 11 Gauge Punched Steel, Seats have Angled Sloping Edges, Two 2 3/8" Legs, In-Ground Mt.</t>
  </si>
  <si>
    <t>B8INFINNVSM</t>
  </si>
  <si>
    <t>8Ft. Bench without Back, Small Hole 11 Gauge Punched Steel, Seats have Angled Sloping Edges, Two 2 3/8" Legs, Surface Mt.</t>
  </si>
  <si>
    <t>B8WBINFINNV4-4S</t>
  </si>
  <si>
    <t>8Ft. Bench with Back, Small Hole 11 Gauge Punched Steel, Seats have Angled Sloping Edges, 4" Square Legs, In-Ground Mt.</t>
  </si>
  <si>
    <t>B8WBINFINNV4-4SM</t>
  </si>
  <si>
    <t>8Ft. Bench with Back, Small Hole 11 Gauge Punched Steel, Seats have Angled Sloping Edges, 4" Square Legs, Surface Mt.</t>
  </si>
  <si>
    <t>B8WBINFINNVD4-4S</t>
  </si>
  <si>
    <t>Double 8Ft. Bench with Back, Small Hole 11 Gauge Punched Steel, Seats have Angled Sloping Edges, 4" Square Legs, In-Ground Mt.</t>
  </si>
  <si>
    <t>B8WBINFINNVD4-4SM</t>
  </si>
  <si>
    <t>Double 8Ft. Bench with Back, Small Hole 11 Gauge Punched Steel, Seats have Angled Sloping Edges, 4" Square Legs, Surface Mt.</t>
  </si>
  <si>
    <t>B6WBINFINNVP</t>
  </si>
  <si>
    <t>6Ft. Bench with Back, Small Hole 11 Gauge Punched Steel, Seats have Angled Sloping Edges, Two 2 3/8" Legs, Portable</t>
  </si>
  <si>
    <t>B6WBINFINNVS</t>
  </si>
  <si>
    <t>6Ft. Bench with Back, Small Hole 11 Gauge Punched Steel, Seats have Angled Sloping Edges, Two 2 3/8" Legs, In-Ground Mt.</t>
  </si>
  <si>
    <t>B6WBINFINNVSM</t>
  </si>
  <si>
    <t>6Ft. Bench with Back, Small Hole 11 Gauge Punched Steel, Seats have Angled Sloping Edges, Two 2 3/8" Legs, Surface Mt.</t>
  </si>
  <si>
    <t>B6INFINNVP</t>
  </si>
  <si>
    <t>6Ft. Bench without Back, Small Hole 11 Gauge Punched Steel, Seats have Angled Sloping Edges, Two 2 3/8" Legs, Portable</t>
  </si>
  <si>
    <t>B6INFINNVS</t>
  </si>
  <si>
    <t>6Ft. Bench without Back, Small Hole 11 Gauge Punched Steel, Seats have Angled Sloping Edges, Two 2 3/8" Legs, In-Ground Mt.</t>
  </si>
  <si>
    <t>B6INFINNVSM</t>
  </si>
  <si>
    <t>6Ft. Bench without Back, Small Hole 11 Gauge Punched Steel, Seats have Angled Sloping Edges,Two 2 3/8" Legs, Surface Mt.</t>
  </si>
  <si>
    <t>B6WBINFINNV4-4S</t>
  </si>
  <si>
    <t>6Ft. Bench with Back, Small Hole 11 Gauge Punched Steel, Seats have Angled Sloping Edges, 4" Square Legs,  In-Ground Mt.</t>
  </si>
  <si>
    <t>B6WBINFINNV4-4SM</t>
  </si>
  <si>
    <t>6Ft. Bench with Back, Small Hole 11 Gauge Punched Steel, Seats have Angled Sloping Edges, 4" Square Legs, Surface Mt.</t>
  </si>
  <si>
    <t>B6WBINFINNVD4-4S</t>
  </si>
  <si>
    <t>Double 6Ft. Bench with Back, Small Hole 11 Gauge Punched Steel, Seats have Angled Sloping Edges, 4" Square Legs, In-Ground Mt.</t>
  </si>
  <si>
    <t>B6WBINFINNVD4-4SM</t>
  </si>
  <si>
    <t>Double 6Ft. Bench with Back, Small Hole 11 Gauge Punched Steel, Seats have Angled Sloping Edges, 4" Square Legs, Surface Mt.</t>
  </si>
  <si>
    <t>B4WBINFINNVP</t>
  </si>
  <si>
    <t>4Ft. Bench with Back, Small Hole 11 Gauge Punched Steel, Seats have Angled Sloping Edges, Two 2 3/8" Legs, Portable</t>
  </si>
  <si>
    <t>B4WBINFINNVS</t>
  </si>
  <si>
    <t>4Ft. Bench with Back, Small Hole 11 Gauge Punched Steel, Seats have Angled Sloping Edges, Two 2 3/8" Legs, In-Ground Mt.</t>
  </si>
  <si>
    <t>B4WBINFINNVSM</t>
  </si>
  <si>
    <t>4Ft. Bench with Back, Small Hole 11 Gauge Punched Steel, Seats have Angled Sloping Edges, Two 2 3/8" Legs, Surface Mt.</t>
  </si>
  <si>
    <t>B4INFINNVP</t>
  </si>
  <si>
    <t>4Ft. Bench without Back, Small Hole 11 Gauge Punched Steel, Seats have Angled Sloping Edges, Two 2 3/8" Legs, Portable</t>
  </si>
  <si>
    <t>B4INFINNVS</t>
  </si>
  <si>
    <t>4Ft. Bench without Back, Small Hole 11 Gauge Punched Steel, Seats have Angled Sloping Edges, Two 2 3/8" Legs, In-Ground Mt.</t>
  </si>
  <si>
    <t>B4INFINNVSM</t>
  </si>
  <si>
    <t>4Ft. Bench without Back, Small Hole 11 Gauge Punched Steel, Seats have Angled Sloping Edges, Two 2 3/8" Legs, Surface Mt.</t>
  </si>
  <si>
    <t>B8WBROLLP</t>
  </si>
  <si>
    <t>8Ft. Bench with Back, 3/4" #9 Expanded Metal, Rolled Edges, Two 2 3/8" Legs, Portable</t>
  </si>
  <si>
    <t>B8WBROLLS</t>
  </si>
  <si>
    <t>8Ft. Bench with Back, 3/4" #9 Expanded Metal, Rolled Edges, Two 2 3/8" Legs, In-Ground Mt.</t>
  </si>
  <si>
    <t>B8WBROLLSM</t>
  </si>
  <si>
    <t>8Ft. Bench with Back, 3/4" #9 Expanded Metal, Rolled Edges, Two 2 3/8" Legs, Surface Mt.</t>
  </si>
  <si>
    <t>B8ROLLP</t>
  </si>
  <si>
    <t>8Ft. Bench without Back, 3/4" #9 Expanded Metal, Rolled Edges, Two 2 3/8" Legs, Portable</t>
  </si>
  <si>
    <t>B8ROLLS</t>
  </si>
  <si>
    <t>8Ft. Bench without Back, 3/4" #9 Expanded Metal, Rolled Edges, Two2 3/8" Legs, In-Ground Mt.</t>
  </si>
  <si>
    <t>B8ROLLSM</t>
  </si>
  <si>
    <t>8Ft. Bench without Back, 3/4" #9 Expanded Metal, Rolled Edges, Two 2 3/8" Legs, Surface Mt.</t>
  </si>
  <si>
    <t>B6WBROLLP</t>
  </si>
  <si>
    <t>6Ft. Bench with Back, 3/4" #9 Expanded Metal, Rolled Edges, Two 2 3/8" Legs, Portable</t>
  </si>
  <si>
    <t>B6WBROLLS</t>
  </si>
  <si>
    <t>6Ft. Bench with Back, 3/4" #9 Expanded Metal, Rolled Edges, Two 2 3/8" Legs, In-Ground Mt.</t>
  </si>
  <si>
    <t>B6WBROLLSM</t>
  </si>
  <si>
    <t>6Ft. Bench with Back, 3/4" #9 Expanded Metal, Rolled Edges, Two 2 3/8" Legs, Surface Mt.</t>
  </si>
  <si>
    <t>B6ROLLP</t>
  </si>
  <si>
    <t>6Ft. Bench without Back, 3/4" #9 Expanded Metal, Rolled Edges, Two 2 3/8" Legs, Portable</t>
  </si>
  <si>
    <t>B6ROLLS</t>
  </si>
  <si>
    <t>6Ft. Bench without Back, 3/4" #9 Expanded Metal, Rolled Edges, Two 2 3/8" Legs, In-Ground Mt.</t>
  </si>
  <si>
    <t>B6ROLLSM</t>
  </si>
  <si>
    <t>6Ft. Bench without Back, 3/4" #9 Expanded Metal, Rolled Edges, Two 2 3/8" Legs, Surface Mt.</t>
  </si>
  <si>
    <t>B4ROLLP</t>
  </si>
  <si>
    <t>4Ft. Bench without Back, 3/4" #9 Expanded Metal, Rolled Edges, Two 2 3/8" Legs, Portable</t>
  </si>
  <si>
    <t>B4ROLLS</t>
  </si>
  <si>
    <t>4Ft. Bench without Back, 3/4" #9 Expanded Metal, Rolled Edges, Two 2 3/8" Legs, In-Ground Mt.</t>
  </si>
  <si>
    <t>B4ROLLSM</t>
  </si>
  <si>
    <t>4Ft. Bench without Back, 3/4" #9 Expanded Metal, Rolled Edges, Two 2 3/8" Legs, Surface Mt.</t>
  </si>
  <si>
    <t>B8WBINNVROLLP</t>
  </si>
  <si>
    <t>8Ft. Bench with Back, Small Hole 11 Gauge Punched Steel, Rolled Edges, Two 2 3/8" Legs, Portable</t>
  </si>
  <si>
    <t>B8WBINNVROLLS</t>
  </si>
  <si>
    <t>8Ft. Bench with Back, Small Hole 11 Gauge Punched Steel, Rolled Edges, Two 2 3/8" Legs, In-Ground Mt.</t>
  </si>
  <si>
    <t>B8WBINNVROLLSM</t>
  </si>
  <si>
    <t>8Ft. Bench with Back, Small Hole 11 Gauge Punched Steel, Rolled Edges, Two 2 3/8" Legs, Surface Mt.</t>
  </si>
  <si>
    <t>B8INNVROLLP</t>
  </si>
  <si>
    <t>8Ft. Bench without Back, Small Hole 11 Gauge Punched Steel, Rolled Edges, Two 2 3/8" Legs, Portable</t>
  </si>
  <si>
    <t>B8INNVROLLS</t>
  </si>
  <si>
    <t>8Ft. Bench without Back, Small Hole 11 Gauge Punched Steel, Rolled Edges, Two2 3/8" Legs, In-Ground Mt.</t>
  </si>
  <si>
    <t>B8INNVROLLSM</t>
  </si>
  <si>
    <t>8Ft. Bench without Back, Small Hole 11 Gauge Punched Steel, Rolled Edges, Two 2 3/8" Legs, Surface Mt.</t>
  </si>
  <si>
    <t>B6WBINNVROLLP</t>
  </si>
  <si>
    <t>6Ft. Bench with Back, Small Hole 11 Gauge Punched Steel, Rolled Edges, Two 2 3/8" Legs, Portable</t>
  </si>
  <si>
    <t xml:space="preserve">B6WBINNVROLLS </t>
  </si>
  <si>
    <t>6Ft. Bench with Back, Small Hole 11 Gauge Punched Steel, Rolled Edges, Two 2 3/8" Legs, In-Ground Mt.</t>
  </si>
  <si>
    <t>B6WBINNVROLLSM</t>
  </si>
  <si>
    <t>6Ft. Bench with Back, Small Hole 11 Gauge Punched Steel, Rolled Edges, Two 2 3/8" Legs, Surface Mt.</t>
  </si>
  <si>
    <t>B6INNVROLLP</t>
  </si>
  <si>
    <t>6Ft. Bench without Back, Small Hole 11 Gauge Punched Steel, Rolled Edges, Two 2 3/8" Legs, Portable</t>
  </si>
  <si>
    <t>B6INNVROLLS</t>
  </si>
  <si>
    <t>6Ft. Bench without Back, Small Hole 11 Gauge Punched Steel, Rolled Edges, Two 2 3/8" Legs, In-Ground Mt.</t>
  </si>
  <si>
    <t>B6INNVROLLSM</t>
  </si>
  <si>
    <t>6Ft. Bench without Back, Small Hole 11 Gauge Punched Steel, Rolled Edges, Two 2 3/8" Legs, Surface Mt.</t>
  </si>
  <si>
    <t>B4WBINNVROLLP</t>
  </si>
  <si>
    <t>4Ft. Bench with Back, Small Hole 11 Gauge Punched Steel, Rolled Edges, Two 2 3/8" Legs, Portable</t>
  </si>
  <si>
    <t>B4WBINNVROLLS</t>
  </si>
  <si>
    <t>4Ft. Bench with Back, Small Hole 11 Gauge Punched Steel, Rolled Edges, Two 2 3/8" Legs, In-Ground Mt.</t>
  </si>
  <si>
    <t>B4WBINNVROLLSM</t>
  </si>
  <si>
    <t>4Ft. Bench with Back, Small Hole 11 Gauge Punched Steel, Rolled Edges, Two 2 3/8" Legs, Surface Mt.</t>
  </si>
  <si>
    <t>B4INNVROLLP</t>
  </si>
  <si>
    <t>4Ft. Bench without Back, Small Hole 11 Gauge Punched Steel, Rolled Edges, Two 2 3/8" Legs, Portable</t>
  </si>
  <si>
    <t>B4INNVROLLS</t>
  </si>
  <si>
    <t>4Ft. Bench without Back, Small Hole 11 Gauge Punched Steel, Rolled Edges, Two 2 3/8" Legs, In-Ground Mt.</t>
  </si>
  <si>
    <t>B4INNVROLLSM</t>
  </si>
  <si>
    <t>4Ft. Bench without Back, Small Hole 11 Gauge Punched Steel, Rolled Edges, Two 2 3/8" Legs, Surface Mt.</t>
  </si>
  <si>
    <t>B6WBCLASSIC</t>
  </si>
  <si>
    <t>6 Ft. Bench with Contoured Back and Arms, Ribbed Steel, Cast Aluminum Frames, Portable or Surface Mt.</t>
  </si>
  <si>
    <t>B6WBCLASSIC-ADDON</t>
  </si>
  <si>
    <t>6 Ft. Bench with Contoured Back and Arms, Ribbed Steel, Add-on Bench, Cast Aluminum Frames, Portable or Surface Mt.</t>
  </si>
  <si>
    <t>B5WBCLASSIC</t>
  </si>
  <si>
    <t>5 Ft. Bench with Contoured Back and Arms, Ribbed Steel, Cast Aluminum Frames, Portable or Surface Mt.</t>
  </si>
  <si>
    <t>B5WBCLASSIC-ADDON</t>
  </si>
  <si>
    <t>5 Ft. Bench with Contoured Back and Arms, Ribbed Steel, Add-on Bench, Cast Aluminum Frames, Portable or Surface Mt.</t>
  </si>
  <si>
    <t>B4WBCLASSIC</t>
  </si>
  <si>
    <t>4 Ft. Bench with Contoured Back and Arms, Ribbed Steel, Cast Aluminum Frames, Portable or Surface Mt.</t>
  </si>
  <si>
    <t>B4WBCLASSIC-ADDON</t>
  </si>
  <si>
    <t>4 Ft. Bench with Contoured Back and Arms, Ribbed Steel, Add-on Bench, Cast Aluminum Frames, Portable or Surface Mt.</t>
  </si>
  <si>
    <t>B8WBCLASSROLLP</t>
  </si>
  <si>
    <t>8Ft. Bench with Back, Ribbed Steel, Rolled Edges, Two 2 3/8" Legs, Portable</t>
  </si>
  <si>
    <t>B8WBCLASSROLLS</t>
  </si>
  <si>
    <t>8Ft. Bench with Back, Ribbed Steel, Rolled Edges, Two 2 3/8" Legs, In-Ground Mt.</t>
  </si>
  <si>
    <t>B8WBCLASSROLLSM</t>
  </si>
  <si>
    <t>8Ft. Bench with Back, Ribbed Steel, Rolled Edges, Two 2 3/8" Legs, Surface Mt.</t>
  </si>
  <si>
    <t>B8CLASSROLLP</t>
  </si>
  <si>
    <t>8Ft. Bench without Back, Ribbed Steel, Rolled Edges, Two 2 3/8" Legs, Portable</t>
  </si>
  <si>
    <t>B8CLASSROLLS</t>
  </si>
  <si>
    <t>8Ft. Bench without Back, Ribbed Steel, Rolled Edges, Two2 3/8" Legs, In-Ground Mt.</t>
  </si>
  <si>
    <t>B8CLASSROLLSM</t>
  </si>
  <si>
    <t>8Ft. Bench without Back, Ribbed Steel, Rolled Edges, Two 2 3/8" Legs, Surface Mt.</t>
  </si>
  <si>
    <t>B6WBCLASSROLLP</t>
  </si>
  <si>
    <t>6Ft. Bench with Back, Ribbed Steel, Rolled Edges, Two 2 3/8" Legs, Portable</t>
  </si>
  <si>
    <t>B6WBCLASSROLLS</t>
  </si>
  <si>
    <t>6Ft. Bench with Back, Ribbed Steel, Rolled Edges, Two 2 3/8" Legs, In-Ground Mt.</t>
  </si>
  <si>
    <t>B6WBCLASSROLLSM</t>
  </si>
  <si>
    <t>6Ft. Bench with Back, Ribbed Steel, Rolled Edges, Two 2 3/8" Legs, Surface Mt.</t>
  </si>
  <si>
    <t>B6CLASSROLLP</t>
  </si>
  <si>
    <t>6Ft. Bench without Back, Ribbed Steel, Rolled Edges, Two 2 3/8" Legs, Portable</t>
  </si>
  <si>
    <t>B6CLASSROLLS</t>
  </si>
  <si>
    <t>6Ft. Bench without Back, Ribbed Steel, Rolled Edges, Two 2 3/8" Legs, In-Ground Mt.</t>
  </si>
  <si>
    <t>B6CLASSROLLSM</t>
  </si>
  <si>
    <t>6Ft. Bench without Back, Ribbed Steel, Rolled Edges, Two 2 3/8" Legs, Surface Mt.</t>
  </si>
  <si>
    <t>B4WBCLASSROLLP</t>
  </si>
  <si>
    <t>4Ft. Bench with Back, Ribbed Steel, Rolled Edges, Two 2 3/8" Legs, Portable</t>
  </si>
  <si>
    <t>B4WBCLASSROLLS</t>
  </si>
  <si>
    <t>4Ft. Bench with Back, Ribbed Steel, Rolled Edges, Two 2 3/8" Legs, In-Ground Mt.</t>
  </si>
  <si>
    <t>B4WBCLASSROLLSM</t>
  </si>
  <si>
    <t>4Ft. Bench with Back, Ribbed Steel, Rolled Edges, Two 2 3/8" Legs, Surface Mt.</t>
  </si>
  <si>
    <t>B4CLASSROLLP</t>
  </si>
  <si>
    <t>4Ft. Bench without Back, Ribbed Steel, Rolled Edges, Two 2 3/8" Legs, Portable</t>
  </si>
  <si>
    <t>B4CLASSROLLS</t>
  </si>
  <si>
    <t>4Ft. Bench without Back, Ribbed Steel, Rolled Edges, Two 2 3/8" Legs, In-Ground Mt.</t>
  </si>
  <si>
    <t>B4CLASSROLLSM</t>
  </si>
  <si>
    <t>4Ft. Bench without Back, Ribbed Steel, Rolled Edges, Two 2 3/8" Legs, Surface Mt.</t>
  </si>
  <si>
    <t>B8WBPPP</t>
  </si>
  <si>
    <t>8Ft. Bench with Back, #14 Gauge Solid Plank, Two 2 3/8" Legs, Portable</t>
  </si>
  <si>
    <t>B8WBPPS</t>
  </si>
  <si>
    <t>8Ft. Bench with Back, #14 Gauge Solid Plank, Two 2 3/8" Legs, In-Ground Mt.</t>
  </si>
  <si>
    <t>B8WBPPSM</t>
  </si>
  <si>
    <t>8Ft. Bench with Back, #14 Gauge Solid Plank, Two 2 3/8" Legs, Surface Mt.</t>
  </si>
  <si>
    <t>B8PPP</t>
  </si>
  <si>
    <t>8Ft. Bench without Back, #14 Gauge Solid Plank, Two 2 3/8" Legs, Portable</t>
  </si>
  <si>
    <t>B8PPS</t>
  </si>
  <si>
    <t>8Ft. Bench without Back, #14 Gauge Solid Plank, Two2 3/8" Legs, In-Ground Mt.</t>
  </si>
  <si>
    <t>B8PPSM</t>
  </si>
  <si>
    <t>8Ft. Bench without Back, #14 Gauge Solid Plank, Corners, Two 2 3/8" Legs, Surface Mt.</t>
  </si>
  <si>
    <t>B6WBPPP</t>
  </si>
  <si>
    <t>6Ft. Bench with Back, #14 Gauge Solid Plank, Two 2 3/8" Legs, Portable</t>
  </si>
  <si>
    <t>B6WBPPS</t>
  </si>
  <si>
    <t>6Ft. Bench with Back, #14 Gauge Solid Plank, Two 2 3/8" Legs, In-Ground Mt.</t>
  </si>
  <si>
    <t>B6WBPPSM</t>
  </si>
  <si>
    <t>6Ft. Bench with Back, #14 Gauge Solid Plank, Two 2 3/8" Legs, Surface Mt.</t>
  </si>
  <si>
    <t>B6PPP</t>
  </si>
  <si>
    <t>6Ft. Bench without Back, #14 Gauge Solid Plank, Two 2 3/8" Legs, Portable</t>
  </si>
  <si>
    <t>B6PPS</t>
  </si>
  <si>
    <t>6Ft. Bench without Back, #14 Gauge Solid Plank, Two 2 3/8" Legs, In-Ground Mt.</t>
  </si>
  <si>
    <t>B6PPSM</t>
  </si>
  <si>
    <t>6Ft. Bench without Back, #14 Gauge Solid Plank, Two 2 3/8" Legs, Surface Mt.</t>
  </si>
  <si>
    <t>B4WBPPP</t>
  </si>
  <si>
    <t>4Ft. Bench with Back, #14 Gauge Solid Plank, Two 2 3/8" Legs, Portable</t>
  </si>
  <si>
    <t>B4WBPPS</t>
  </si>
  <si>
    <t>4Ft. Bench with Back, #14 Gauge Solid Plank, Two 2 3/8" Legs, In-Ground Mt.</t>
  </si>
  <si>
    <t>B4WBPPSM</t>
  </si>
  <si>
    <t>4Ft. Bench with Back, #14 Gauge Solid Plank, Two 2 3/8" Legs, Surface Mt.</t>
  </si>
  <si>
    <t>B4PPP</t>
  </si>
  <si>
    <t>4Ft. Bench without Back, #14 Gauge Solid Plank, Two 2 3/8" Legs, Portable</t>
  </si>
  <si>
    <t>B4PPS</t>
  </si>
  <si>
    <t>4Ft. Bench without Back, #14 Gauge Solid Plank, Two 2 3/8" Legs, In-Ground Mt.</t>
  </si>
  <si>
    <t>B4PPSM</t>
  </si>
  <si>
    <t>4Ft. Bench without Back, #14 Gauge Solid Plank, Two 2 3/8" Legs, Surface Mt.</t>
  </si>
  <si>
    <t>B8SLATP</t>
  </si>
  <si>
    <t>8 Ft. Bench without Back, 10 Gauge Steel, Slotted and Braced, 4"x 4" Legs, Portable</t>
  </si>
  <si>
    <t>B8SLATS</t>
  </si>
  <si>
    <t>8 Ft. Bench without Back, 10 Gauge Steel, Slotted and Braced, 2 7/8" Legs, In-Ground Mt.</t>
  </si>
  <si>
    <t>B8SLATSM</t>
  </si>
  <si>
    <t>8 Ft. Bench without Back, 10 Gauge Steel, Slotted and Braced, 2 7/8" Legs, Surface Mt.</t>
  </si>
  <si>
    <t>B6SLATP</t>
  </si>
  <si>
    <t>6 Ft. Bench without Back, 10 Gauge Steel, Slotted and Braced, 4"x 4" Legs, Portable</t>
  </si>
  <si>
    <t>B6SLATS</t>
  </si>
  <si>
    <t>6 Ft. Bench without Back, 10 Gauge Steel, Slotted and Braced, 2 7/8" Legs, In-Ground Mt.</t>
  </si>
  <si>
    <t>B6SLATSM</t>
  </si>
  <si>
    <t>6 Ft. Bench without Back, 10 Gauge Steel, Slotted and Braced, 2 7/8" Legs, Surface Mt.</t>
  </si>
  <si>
    <t>B4SLATS</t>
  </si>
  <si>
    <t>4Ft Bench without Back, 10 Ga Steel, Slotted and Braced, 2 7/8"" Legs, In-Ground Mount</t>
  </si>
  <si>
    <t>B6WBVILLAEXP</t>
  </si>
  <si>
    <t>6 Ft. Bench with Contoured Back and Arms, 3/4" #9 Expanded Metal, Cast Aluminum Frames, Portable or Surface Mt.</t>
  </si>
  <si>
    <t>B6WBVILLAEXP-ADDON</t>
  </si>
  <si>
    <t>6 Ft. Bench with Contoured Back and Arms, 3/4" #9 Expanded Metal, Add-on Bench, Cast Aluminum Frames, Portable or Surface Mt.</t>
  </si>
  <si>
    <t>B4WBVILLAEXP</t>
  </si>
  <si>
    <t>4 Ft. Bench with Contoured Back and Arms, 3/4" #9 Expanded Metal, Cast Aluminum Frames, Portable or Surface Mt.</t>
  </si>
  <si>
    <t>B4WBVILLAEXP-ADDON</t>
  </si>
  <si>
    <t>4 Ft. Bench with Contoured Back and Arms, 3/4" #9 Expanded Metal, Add-on Bench, Cast Aluminum Frames, Portable or Surface Mt.</t>
  </si>
  <si>
    <t>B6WBWINGLINEP</t>
  </si>
  <si>
    <t>6 Ft. Bench with Contoured Back and Arms, 3/4" #9 Expanded Metal, 2 7/8" Legs, Portable</t>
  </si>
  <si>
    <t>B6WBWINGLINES</t>
  </si>
  <si>
    <t>6 Ft. Bench with Contoured Back and Arms, 3/4" #9 Expanded Metal, 2 7/8" Legs, In-Ground Mt.</t>
  </si>
  <si>
    <t>B6WBWINGLINESM</t>
  </si>
  <si>
    <t>6 Ft. Bench with Contoured Back and Arms, 3/4" #9 Expanded Metal, 2 7/8" Legs, Surface Mt.</t>
  </si>
  <si>
    <t>B4WBWINGLINEP</t>
  </si>
  <si>
    <t>4 Ft. Bench with Contoured Back and Arms, 3/4" #9 Expanded Metal, 2 7/8" Legs, Portable</t>
  </si>
  <si>
    <t>B4WBWINGLINES</t>
  </si>
  <si>
    <t>4 Ft. Bench with Contoured Back and Arms, 3/4" #9 Expanded Metal, 2 7/8" Legs, In-Ground Mt.</t>
  </si>
  <si>
    <t>B4WBWINGLINESM</t>
  </si>
  <si>
    <t>4 Ft. Bench with Contoured Back and Arms, 3/4" #9 Expanded Metal, 2 7/8" Legs, Surface Mt.</t>
  </si>
  <si>
    <t>B6WBCLASSICWINGLINEP</t>
  </si>
  <si>
    <t>6 Ft. Bench with Contoured Back and Arms, Ribbed Steel, 2 7/8" Legs, Portable</t>
  </si>
  <si>
    <t>B6WBCLASSICWINGLINES</t>
  </si>
  <si>
    <t>6 Ft. Bench with Contoured Back and Arms, Ribbed Steel, 2 7/8" Legs, In-Ground Mt.</t>
  </si>
  <si>
    <t>B6WBCLASSICWINGLINESM</t>
  </si>
  <si>
    <t>6 Ft. Bench with Contoured Back and Arms, Ribbed Steel, 2 7/8" Legs, Surface Mt.</t>
  </si>
  <si>
    <t>B4WBCLASSICWINGLINEP</t>
  </si>
  <si>
    <t>4 Ft. Bench with Contoured Back and Arms, Ribbed Steel, 2 7/8" Legs, Portable</t>
  </si>
  <si>
    <t>B4WBCLASSICWINGLINES</t>
  </si>
  <si>
    <t>4 Ft. Bench with Contoured Back and Arms, Ribbed Steel, 2 7/8" Legs, In-Ground Mt.</t>
  </si>
  <si>
    <t>B4WBCLASSICWINGLINESM</t>
  </si>
  <si>
    <t>4 Ft. Bench with Contoured Back and Arms, Ribbed Steel, 2 7/8" Legs, Surface Mt.</t>
  </si>
  <si>
    <t>B6WBMODERNPSM</t>
  </si>
  <si>
    <t>6 Ft. Bench with Contoured Back and Arms, 3/4" #9 Expanded Metal, 2 7/8" Legs, Portable or Surface Mt</t>
  </si>
  <si>
    <t>B6WBMODERNS</t>
  </si>
  <si>
    <t>B6WBMODERNPSM-ADDON</t>
  </si>
  <si>
    <t>6 Ft. Bench with Contoured Back and Arms, 3/4" #9 Expanded Metal, Add-on Bench 2 7/8" Legs, Portable or Surface Mt</t>
  </si>
  <si>
    <t>B6WBMODERNS-ADDON</t>
  </si>
  <si>
    <t>6 Ft. Bench with Contoured Back and Arms, 3/4" #9 Expanded Metal, Add-on Bench 2 7/8" Legs, In-Ground Mt..</t>
  </si>
  <si>
    <t>B6MODERNPSM</t>
  </si>
  <si>
    <t>6 Ft. Bench without Back and Arms, 3/4" #9 Expanded Metal, 2 7/8" Legs, Portable or Surface Mt</t>
  </si>
  <si>
    <t>B6MODERNS</t>
  </si>
  <si>
    <t>6 Ft. Bench without Back and Arms, 3/4" #9 Expanded Metal, 2 7/8" Legs, In-Ground Mt.</t>
  </si>
  <si>
    <t>B6MODERNPSM-ADDON</t>
  </si>
  <si>
    <t>6 Ft. Bench without Back and Arms, 3/4" #9 Expanded Metal, Add-on Bench 2 7/8" Legs, Portable or Surface Mt</t>
  </si>
  <si>
    <t>B6MODERNS-ADDON</t>
  </si>
  <si>
    <t>6 Ft. Bench without Back and Arms, 3/4" #9 Expanded Metal, Add-on Bench 2 7/8" Legs, In-Ground Mt..</t>
  </si>
  <si>
    <t>B4WBMODERNPSM</t>
  </si>
  <si>
    <t>4 Ft. Bench with Contoured Back and Arms, 3/4" #9 Expanded Metal, 2 7/8" Legs, Portable or Surface Mt</t>
  </si>
  <si>
    <t>B4WBMODERNS</t>
  </si>
  <si>
    <t>B4WBMODERNPSM-ADDON</t>
  </si>
  <si>
    <t>4 Ft. Bench with Contoured Back and Arms, 3/4" #9 Expanded Metal, Add-on Bench 2 7/8" Legs, Portable or Surface Mt</t>
  </si>
  <si>
    <t>B4WBMODERNS-ADDON</t>
  </si>
  <si>
    <t>4 Ft. Bench with Contoured Back and Arms, 3/4" #9 Expanded Metal, Add-on Bench 2 7/8" Legs, In-Ground Mt..</t>
  </si>
  <si>
    <t>B4MODERNPSM</t>
  </si>
  <si>
    <t>4 Ft. Bench without Back and Arms, 3/4" #9 Expanded Metal, 2 7/8" Legs, Portable or Surface Mt</t>
  </si>
  <si>
    <t>B4MODERNS</t>
  </si>
  <si>
    <t>4 Ft. Bench without Back and Arms, 3/4" #9 Expanded Metal, 2 7/8" Legs, In-Ground Mt.</t>
  </si>
  <si>
    <t>B4MODERNPSM-ADDON</t>
  </si>
  <si>
    <t>4 Ft. Bench without Back and Arms, 3/4" #9 Expanded Metal, Add-on Bench 2 7/8" Legs, Portable or Surface Mt</t>
  </si>
  <si>
    <t>B4MODERNS-ADDON</t>
  </si>
  <si>
    <t>4 Ft. Bench without Back and Arms, 3/4" #9 Expanded Metal, Add-on Bench 2 7/8" Legs, In-Ground Mt..</t>
  </si>
  <si>
    <t>B6WBMODCLASSPSM</t>
  </si>
  <si>
    <t>6 Ft. Bench with Contoured Back and Arms, Ribbed Steel, 2 7/8" Legs, Portable or Surface Mt</t>
  </si>
  <si>
    <t>B6WBMODCLASSS</t>
  </si>
  <si>
    <t>B6WBMODCLASSPSM-ADDON</t>
  </si>
  <si>
    <t>6 Ft. Bench with Contoured Back and Arms, Ribbed Steel, Add-on Bench 2 7/8" Legs, Portable or Surface Mt</t>
  </si>
  <si>
    <t>B6WBMODCLASSS-ADDON</t>
  </si>
  <si>
    <t>6 Ft. Bench with Contoured Back and Arms, Ribbed Steel, Add-on Bench 2 7/8" Legs, In-Ground Mt..</t>
  </si>
  <si>
    <t>B6MODCLASSPSM</t>
  </si>
  <si>
    <t>6 Ft. Bench without Back and Arms, Ribbed Steel, 2 7/8" Legs, Portable or Surface Mt</t>
  </si>
  <si>
    <t>B6MODCLASSS</t>
  </si>
  <si>
    <t>6 Ft. Bench without Back and Arms, Ribbed Steel, 2 7/8" Legs, In-Ground Mt.</t>
  </si>
  <si>
    <t>B6MODCLASSPSM-ADDON</t>
  </si>
  <si>
    <t>6 Ft. Bench without Back and Arms, Ribbed Steel, Add-on Bench 2 7/8" Legs, Portable or Surface Mt</t>
  </si>
  <si>
    <t>B6MODCLASSS-ADDON</t>
  </si>
  <si>
    <t>6 Ft. Bench without Back and Arms, Ribbed Steel, Add-on Bench 2 7/8" Legs, In-Ground Mt..</t>
  </si>
  <si>
    <t>B4WBMODCLASSPSM</t>
  </si>
  <si>
    <t>4 Ft. Bench with Contoured Back and Arms, Ribbed Steel, 2 7/8" Legs, Portable or Surface Mt</t>
  </si>
  <si>
    <t>B4WBMODCLASSS</t>
  </si>
  <si>
    <t>B4WBMODCLASSPSM-ADDON</t>
  </si>
  <si>
    <t>4 Ft. Bench with Contoured Back and Arms, Ribbed Steel, Add-on Bench 2 7/8" Legs, Portable or Surface Mt</t>
  </si>
  <si>
    <t>B4WBMODCLASSS-ADDON</t>
  </si>
  <si>
    <t>4 Ft. Bench with Contoured Back and Arms, Ribbed Steel, Add-on Bench 2 7/8" Legs, In-Ground Mt.</t>
  </si>
  <si>
    <t>B4MODCLASSPSM</t>
  </si>
  <si>
    <t>4 Ft. Bench without Back and Arms, Ribbed Steel, 2 7/8" Legs, Portable or Surface Mt</t>
  </si>
  <si>
    <t>B4MODCLASSS</t>
  </si>
  <si>
    <t>4 Ft. Bench without Back and Arms, Ribbed Steel, 2 7/8" Legs, In-Ground Mt.</t>
  </si>
  <si>
    <t>B4MODCLASSPSM-ADDON</t>
  </si>
  <si>
    <t>4 Ft. Bench without Back and Arms, Ribbed Steel, Add-on Bench 2 7/8" Legs, Portable or Surface Mt</t>
  </si>
  <si>
    <t>B4MODCLASSS-ADDON</t>
  </si>
  <si>
    <t>4 Ft. Bench without Back and Arms, Ribbed Steel, Add-on Bench 2 7/8" Legs, In-Ground Mt..</t>
  </si>
  <si>
    <t>B4WBMODINNVPSM-ADDON</t>
  </si>
  <si>
    <t>4 Ft. Bench with Contoured Back and Arms, Small Hole 11 Gauge Punched Steel, Add-on Bench 2 7/8" Legs, Portable or Surface Mt</t>
  </si>
  <si>
    <t>B4WBMODINNVPSM</t>
  </si>
  <si>
    <t>4 Ft. Bench with Contoured Back and Arms, Small Hole 11 Gauge Punched Steel,  2 7/8" Legs, Portable or Surface Mt</t>
  </si>
  <si>
    <t>B6WBMODINNVPSM</t>
  </si>
  <si>
    <t>6 Ft. Bench with Contoured Back and Arms, Small Hole 11 Gauge Punched Steel, 2 7/8" Legs, Portable or Surface Mount</t>
  </si>
  <si>
    <t>B6WBMODINNVS</t>
  </si>
  <si>
    <t>6 Ft. Bench with Contoured Back and Arms, Small Hole 11 Gauge Punched Steel, 2 7/8" Legs, In-Ground Mt.</t>
  </si>
  <si>
    <t>B6WBMETRO</t>
  </si>
  <si>
    <t>6 Ft. Bench with Back, 14/" Ribbed Steel, Solid One-Piece Design, Portable or Surface Mount</t>
  </si>
  <si>
    <t>B4WBMETRO</t>
  </si>
  <si>
    <t>4 Ft. Bench with Back, 14/" Ribbed Steel, Solid One-Piece Design, Portable or Surface Mount</t>
  </si>
  <si>
    <t>B6WBMODCASINO</t>
  </si>
  <si>
    <t>6 Ft. Bench with Contoured Back, 3/4" #9 Expanded Metal, 1 1/2" x 12 Gauge Square Galvanized Tubing Legs and Arms, Portable or Surface Mount</t>
  </si>
  <si>
    <t>B4WBMODCASINO</t>
  </si>
  <si>
    <t>4 Ft. Bench with Contoured Back, 3/4" #9 Expanded Metal, 1 1/2" x 12 Gauge Square Galvanized Tubing Legs and Arms, Portable or Surface Mount</t>
  </si>
  <si>
    <t>B6WBCLASSCASINO</t>
  </si>
  <si>
    <t>6 Ft. Bench with Contoured Back, Ribbed Steel, 1 1/2" x 12 Gauge Square Galvanized Tubing Legs and Arms, Portable or Surface Mount</t>
  </si>
  <si>
    <t>B4WBCLASSCASINO</t>
  </si>
  <si>
    <t>4 Ft. Bench with Contoured Back, Ribbed Steel, 1 1/2" x 12 Gauge Square Galvanized Tubing Legs and Arms, Portable or Surface Mount</t>
  </si>
  <si>
    <t>B6WBVILLACASINO</t>
  </si>
  <si>
    <t>B4WBVILLACASINO</t>
  </si>
  <si>
    <t>B6WBHORZCASINO</t>
  </si>
  <si>
    <t>BWBDTS3P</t>
  </si>
  <si>
    <t>3 Seat Bench with Contoured Backs, 3/4" #9 Expanded Metal Straight Bench, 2 7/8" Legs, Portable</t>
  </si>
  <si>
    <t>BWBDTS3S</t>
  </si>
  <si>
    <t>3 Seat Bench with Contoured Backs, 3/4" #9 Expanded Metal Straight Bench, 2 7/8" Legs, In-Ground Mt.</t>
  </si>
  <si>
    <t>BWBDTS3SM</t>
  </si>
  <si>
    <t>3 Seat Bench with Contoured Backs, 3/4" #9 Expanded Metal Straight Bench, 2 7/8" Legs, Surface Mt.</t>
  </si>
  <si>
    <t>BDTS3P</t>
  </si>
  <si>
    <t>3 Seat Bench without Backs, 3/4" #9 Expanded Metal Straight Bench, 2 7/8" Legs, Portable</t>
  </si>
  <si>
    <t>BDTS3S</t>
  </si>
  <si>
    <t>3 Seat Bench without Backs, 3/4" #9 Expanded Metal Straight Bench, 2 7/8" Legs, In-Ground Mt.</t>
  </si>
  <si>
    <t>BDTS3SM</t>
  </si>
  <si>
    <t>3 Seat Bench without Backs, 3/4" #9 Expanded Metal Straight Bench, 2 7/8" Legs, Surface Mt.</t>
  </si>
  <si>
    <t>BWBDTS2P</t>
  </si>
  <si>
    <t>2 Seat Bench with Contoured Backs, 3/4" #9 Expanded Metal Straight Bench, 2 7/8" Legs, Portable</t>
  </si>
  <si>
    <t>BWBDTS2S</t>
  </si>
  <si>
    <t>2 Seat Bench with Contoured Backs, 3/4" #9 Expanded Metal Straight Bench, 2 7/8" Legs, In-Ground Mt.</t>
  </si>
  <si>
    <t>BWBDTS2SM</t>
  </si>
  <si>
    <t>2 Seat Bench with Contoured Backs, 3/4" #9 Expanded Metal Straight Bench, 2 7/8" Legs, Surface Mt.</t>
  </si>
  <si>
    <t>BDTS2P</t>
  </si>
  <si>
    <t>2 Seat Bench without Backs, 3/4" #9 Expanded Metal Straight Bench, 2 7/8" Legs, Portable</t>
  </si>
  <si>
    <t>BDTS2S</t>
  </si>
  <si>
    <t>2 Seat Bench without Backs, 3/4" #9 Expanded Metal Straight Bench, 2 7/8" Legs, In-Ground Mt.</t>
  </si>
  <si>
    <t>BDTS2SM</t>
  </si>
  <si>
    <t>2 Seat Bench without Backs, 3/4" #9 Expanded Metal Straight Bench, 2 7/8" Legs, Surface Mt.</t>
  </si>
  <si>
    <t>BWBDTCLASSS3P</t>
  </si>
  <si>
    <t>3 Seat Bench with Contoured Backs, Ribbed Steel Straight Bench, 2 7/8" Legs, Portable</t>
  </si>
  <si>
    <t>BWBDTCLASSS3S</t>
  </si>
  <si>
    <t>3 Seat Bench with Contoured Backs, Ribbed Steel Straight Bench, 2 7/8" Legs, In-Ground Mt.</t>
  </si>
  <si>
    <t>BWBDTCLASSS3SM</t>
  </si>
  <si>
    <t>3 Seat Bench with Contoured Backs, Ribbed Steel Straight Bench, 2 7/8" Legs, Surface Mt.</t>
  </si>
  <si>
    <t>BDTCLASSS3P</t>
  </si>
  <si>
    <t>3 Seat Bench without Backs, Ribbed Steel Straight Bench, 2 7/8" Legs, Portable</t>
  </si>
  <si>
    <t>BDTCLASSS3S</t>
  </si>
  <si>
    <t>3 Seat Bench without Backs, Ribbed Steel Straight Bench, 2 7/8" Legs, In-Ground Mt.</t>
  </si>
  <si>
    <t>BDTCLASSS3SM</t>
  </si>
  <si>
    <t>3 Seat Bench without Backs, Ribbed Steel Straight Bench, 2 7/8" Legs, Surface Mt.</t>
  </si>
  <si>
    <t>BWBDTCLASSS2P</t>
  </si>
  <si>
    <t>2 Seat Bench with Contoured Backs, Ribbed Steel Straight Bench, 2 7/8" Legs, Portable</t>
  </si>
  <si>
    <t>BWBDTCLASSS2S</t>
  </si>
  <si>
    <t>2 Seat Bench with Contoured Backs, Ribbed Steel Straight Bench, 2 7/8" Legs, In-Ground Mt.</t>
  </si>
  <si>
    <t xml:space="preserve">BWBDTCLASSS2SM </t>
  </si>
  <si>
    <t>2 Seat Bench with Contoured Backs, Ribbed Steel Straight Bench, 2 7/8" Legs, Surface Mt.</t>
  </si>
  <si>
    <t>BDTCLASSS2P</t>
  </si>
  <si>
    <t>2 Seat Bench without Backs, Ribbed Steel Straight Bench, 2 7/8" Legs, Portable</t>
  </si>
  <si>
    <t>BDTCLASSS2S</t>
  </si>
  <si>
    <t>2 Seat Bench without Backs, Ribbed Steel Straight Bench, 2 7/8" Legs, In-Ground Mt.</t>
  </si>
  <si>
    <t>BDTCLASSS2SM</t>
  </si>
  <si>
    <t>2 Seat Bench without Backs, Ribbed Steel Straight Bench, 2 7/8" Legs, Surface Mt.</t>
  </si>
  <si>
    <t>B8WBLP</t>
  </si>
  <si>
    <t>8Ft. Bench with Back, 1 1/2" #9 Expanded Metal, Rounded Corners, Two 2 3/8" Legs, Portable</t>
  </si>
  <si>
    <t>B8WBLS</t>
  </si>
  <si>
    <t>8Ft. Bench with Back, 1 1/2" #9 Expanded Metal, Rounded Corners, Two 2 3/8" Legs, In-Ground Mt.</t>
  </si>
  <si>
    <t>B8WBLSM</t>
  </si>
  <si>
    <t>8Ft. Bench with Back, 1 1/2" #9 Expanded Metal, Rounded Corners, Two 2 3/8" Legs, Surface Mt.</t>
  </si>
  <si>
    <t>B8LP</t>
  </si>
  <si>
    <t>8Ft. Bench without Back, 1 1/2" #9 Expanded Metal, Rounded Corners, Two 2 3/8" Legs, Portable</t>
  </si>
  <si>
    <t>B8LS</t>
  </si>
  <si>
    <t>8Ft. Bench without Back, 1 1/2" #9 Expanded Metal, Rounded Corners, Two2 3/8" Legs, In-Ground Mt.</t>
  </si>
  <si>
    <t>B8LSM</t>
  </si>
  <si>
    <t>8Ft. Bench without Back, 1 1/2" #9 Expanded Metal, Rounded Corners, Two 2 3/8" Legs, Surface Mt.</t>
  </si>
  <si>
    <t>B6WBLP</t>
  </si>
  <si>
    <t>6Ft. Bench with Back, 1 1/2" #9 Expanded Metal, Rounded Corners, Two 2 3/8" Legs, Portable</t>
  </si>
  <si>
    <t>B6WBLS</t>
  </si>
  <si>
    <t>6Ft. Bench with Back, 1 1/2" #9 Expanded Metal, Rounded Corners, Two 2 3/8" Legs, In-Ground Mt.</t>
  </si>
  <si>
    <t>B6WBLSM</t>
  </si>
  <si>
    <t>6Ft. Bench with Back, 1 1/2" #9 Expanded Metal, Rounded Corners, Two 2 3/8" Legs, Surface Mt.</t>
  </si>
  <si>
    <t>B6LP</t>
  </si>
  <si>
    <t>6Ft. Bench without Back, 1 1/2" #9 Expanded Metal, Rounded Corners, Two 2 3/8" Legs, Portable</t>
  </si>
  <si>
    <t>B6LS</t>
  </si>
  <si>
    <t>6Ft. Bench without Back, 1 1/2" #9 Expanded Metal, Rounded Corners, Two 2 3/8" Legs, In-Ground Mt.</t>
  </si>
  <si>
    <t>B6LSM</t>
  </si>
  <si>
    <t>6Ft. Bench without Back, 1 1/2" #9 Expanded Metal, Rounded Corners, Two 2 3/8" Legs, Surface Mt.</t>
  </si>
  <si>
    <t>GBS60S</t>
  </si>
  <si>
    <t>60" Square Bench without Back, 3/4" #9 Expanded Metal, 2 3/8" Post, In-Ground Mt.</t>
  </si>
  <si>
    <t>GBS60SM</t>
  </si>
  <si>
    <t>60" Square Bench without Back, 3/4" #9 Expanded Metal, 2 3/8" Post, Surface Mt.</t>
  </si>
  <si>
    <t>GBS72S</t>
  </si>
  <si>
    <t>72" Square Bench without Back, 3/4" #9 Expanded Metal, 2 3/8" Post, In-Ground Mt.</t>
  </si>
  <si>
    <t>GBS72SM</t>
  </si>
  <si>
    <t>72" Square Bench without Back, 3/4" #9 Expanded Metal, 2 3/8" Post, Surface Mt.</t>
  </si>
  <si>
    <t>GBS84S</t>
  </si>
  <si>
    <t>84" Square Bench without Back, 3/4" #9 Expanded Metal, 2 3/8" Post, In-Ground Mt.</t>
  </si>
  <si>
    <t>GBS84SM</t>
  </si>
  <si>
    <t>84" Square Bench without Back, 3/4" #9 Expanded Metal, 2 3/8" Post, Surface Mt.</t>
  </si>
  <si>
    <t>GBS96S</t>
  </si>
  <si>
    <t>96" Square Bench without Back, 3/4" #9 Expanded Metal, 2 3/8" Post, In-Ground Mt.</t>
  </si>
  <si>
    <t>GBS96SM</t>
  </si>
  <si>
    <t>96" Square Bench without Back, 3/4" #9 Expanded Metal, 2 3/8" Post, Surface Mt.</t>
  </si>
  <si>
    <t>B6BBST-2-SM</t>
  </si>
  <si>
    <t>6ft Long Backless Bus Stop Bench with Straight Style Frame, Surface Mount, 2 Armrests</t>
  </si>
  <si>
    <t>B6BBST-2-S</t>
  </si>
  <si>
    <t>6ft Long Backless Bus Stop Bench with Straight Style Frame, In-Ground Mount, 2 Armrests</t>
  </si>
  <si>
    <t>B6BBST-SM</t>
  </si>
  <si>
    <t>6ft Long Backless Bus Stop Bench with Straight Style Frame, Surface Mount, No Armrests</t>
  </si>
  <si>
    <t>B6BBST-S</t>
  </si>
  <si>
    <t>6ft Long Backless Bus Stop Bench with Straight Style Frame, In-Ground Mount, No Armrests</t>
  </si>
  <si>
    <t>B6WBBBST-2-P</t>
  </si>
  <si>
    <t>6ft Long Bus Stop Bench with Back, with Straight Style Frame, Portable, 2 Armrests</t>
  </si>
  <si>
    <t>B6WBBBST-2-SM</t>
  </si>
  <si>
    <t>6ft Long Bus Stop Bench with Back, with Straight Style Frame, Surface Mount, 2 Armrests</t>
  </si>
  <si>
    <t>B6WBBBST-2-S</t>
  </si>
  <si>
    <t>6ft Long Bus Stop Bench with Back, with Straight Style Frame, In-Ground Mount, 2 Armrests</t>
  </si>
  <si>
    <t>B6WBBBST-P</t>
  </si>
  <si>
    <t>6ft Long Bus Stop Bench with Back, with Straight Style Frame, Portable, No Armrests</t>
  </si>
  <si>
    <t>B6WBBBST-SM</t>
  </si>
  <si>
    <t>6ft Long Bus Stop Bench with Back, with Straight Style Frame, Surface Mount, No Armrests</t>
  </si>
  <si>
    <t>B6WBBBST-S</t>
  </si>
  <si>
    <t>6ft Long Bus Stop Bench with Back, with Straight Style Frame, In-Ground Mount, No Armrests</t>
  </si>
  <si>
    <t>B8BBST-2-SM</t>
  </si>
  <si>
    <t>8ft Long Backless Bus Stop Bench with Straight Style Frame, Surface Mount, 2 Armrests</t>
  </si>
  <si>
    <t>B8BBST-2-S</t>
  </si>
  <si>
    <t>8ft Long Backless Bus Stop Bench with Straight Style Frame, In-Ground Mount, 2 Armrests</t>
  </si>
  <si>
    <t>B8BBST-4-SM</t>
  </si>
  <si>
    <t>8ft Long Backless Bus Stop Bench with Straight Style Frame, Surface Mount, 4 Armrests</t>
  </si>
  <si>
    <t>B8BBST-4-S</t>
  </si>
  <si>
    <t>8ft Long Backless Bus Stop Bench with Straight Style Frame, In-Ground Mount, 4 Armrests</t>
  </si>
  <si>
    <t>B8BBST-SM</t>
  </si>
  <si>
    <t>8ft Long Backless Bus Stop Bench with Straight Style Frame, Surface Mount, No Armrests</t>
  </si>
  <si>
    <t>B8BBST-S</t>
  </si>
  <si>
    <t>8ft Long Backless Bus Stop Bench with Straight Style Frame, In-Ground Mount, No Armrests</t>
  </si>
  <si>
    <t>B8WBBBST-2-P</t>
  </si>
  <si>
    <t>8ft Long Bus Stop Bench with Back, with Straight Style Frame, Portable, 2 Armrests</t>
  </si>
  <si>
    <t>B8WBBBST-2-SM</t>
  </si>
  <si>
    <t>8ft Long Bus Stop Bench with Back, with Straight Style Frame, Surface Mount, 2 Armrests</t>
  </si>
  <si>
    <t>B8WBBBST-2-S</t>
  </si>
  <si>
    <t>8ft Long Bus Stop Bench with Back, with Straight Style Frame, In-Ground Mount, 2 Armrests</t>
  </si>
  <si>
    <t>B8WBBBST-4-P</t>
  </si>
  <si>
    <t>8ft Long Bus Stop Bench with Back, with Straight Style Frame, Portable, 4 Armrests</t>
  </si>
  <si>
    <t>B8WBBBST-4-SM</t>
  </si>
  <si>
    <t>8ft Long Bus Stop Bench with Back, with Straight Style Frame, Surface Mount, 4 Armrests</t>
  </si>
  <si>
    <t>B8WBBBST-4-S</t>
  </si>
  <si>
    <t>8ft Long Bus Stop Bench with Back, with Straight Style Frame, In-Ground Mount, 4 Armrests</t>
  </si>
  <si>
    <t>B8WBBBST-P</t>
  </si>
  <si>
    <t>8ft Long Bus Stop Bench with Back, with Straight Style Frame, Portable, No Armrests</t>
  </si>
  <si>
    <t>B8WBBBST-SM</t>
  </si>
  <si>
    <t>8ft Long Bus Stop Bench with Back, with Straight Style Frame, Surface Mount, No Armrests</t>
  </si>
  <si>
    <t>B8WBBBST-S</t>
  </si>
  <si>
    <t>8ft Long Bus Stop Bench with Back, with Straight Style Frame, In-Ground Mount, No Armrests</t>
  </si>
  <si>
    <t>B6WBMODSWING</t>
  </si>
  <si>
    <t>6 Ft. Bench with Contoured Back and Arms, 3/4" #9 Expanded Metal, 2 3/8" Swing Frame, In-Ground Mt</t>
  </si>
  <si>
    <t>B4WBMODSWING</t>
  </si>
  <si>
    <t>4 Ft. Bench with Contoured Back and Arms, 3/4" #9 Expanded Metal, 2 3/8" Swing Frame, In-Ground Mt</t>
  </si>
  <si>
    <t>B6WBCLASSSWING</t>
  </si>
  <si>
    <t>6 Ft. Bench with Contoured Back and Arms, Ribbed Steel, 2 3/8" Swing Frame, In-Ground Mt</t>
  </si>
  <si>
    <t>B4WBCLASSSWING</t>
  </si>
  <si>
    <t>4 Ft. Bench with Contoured Back and Arms, Ribbed Steel, 2 3/8" Swing Frame, In-Ground Mt</t>
  </si>
  <si>
    <t>TR32PERF</t>
  </si>
  <si>
    <t>32 Gallon Trash Receptacle, 11 Gauge Punched Steel</t>
  </si>
  <si>
    <t>TR22PERF</t>
  </si>
  <si>
    <t>22 Gallon Trash Receptacle, 11 Gauge Punched Steel</t>
  </si>
  <si>
    <t>TR32CLASSIC</t>
  </si>
  <si>
    <t>32 Gallon Trash Receptacle, Ribbed Steel</t>
  </si>
  <si>
    <t>TR32CLASSICTAPER</t>
  </si>
  <si>
    <t>32 Gallon Trash Receptacle, Tapered, Ribbed Steel (FLATTOP INCLUDED)</t>
  </si>
  <si>
    <t>TR22CLASSIC</t>
  </si>
  <si>
    <t>22 Gallon Trash Receptacle, Ribbed Steel</t>
  </si>
  <si>
    <t>TR32L</t>
  </si>
  <si>
    <t>32 Gallon Trash Receptacle, 1 1/2" #9 Expanded Metal</t>
  </si>
  <si>
    <t>TR32AVENUEPERF</t>
  </si>
  <si>
    <t>32 Gallon Trash Receptacle, 11 Gauge Punched Steel Large Hole Border</t>
  </si>
  <si>
    <t>TR22AVENUEPERF</t>
  </si>
  <si>
    <t>22 Gallon Trash Receptacle, 11 Gauge Punched Steel Large Hole Border</t>
  </si>
  <si>
    <t>TR32AVENUEEXP</t>
  </si>
  <si>
    <t>32 Gallon Trash Receptacle, 3/4" #9 Expanded Metal Large Hole Border</t>
  </si>
  <si>
    <t>TR22AVENUEEXP</t>
  </si>
  <si>
    <t>22 Gallon Trash Receptacle, 3/4" #9 Expanded Metal Large Hole Border</t>
  </si>
  <si>
    <t>TR32CROWN</t>
  </si>
  <si>
    <t>32 Gallon Trash Receptacle, Tapered with Flared Top Ribbed Steel, Crown Flattop Included</t>
  </si>
  <si>
    <t>TR32CROWN-RB</t>
  </si>
  <si>
    <t>32 Gallon Trash Receptacle, Tapered with Flared Top Ribbed Steel, Crown Flattop w/ Rain Bonnet Included</t>
  </si>
  <si>
    <t>TR22CROWN</t>
  </si>
  <si>
    <t>22 Gallon Trash Receptacle, Tapered with Flared Top Ribbed Steel, Crown Flattop Included</t>
  </si>
  <si>
    <t>TR32CROWN-AB</t>
  </si>
  <si>
    <t>32 Gallon Trash Receptacle, Tapered with Flared Top Ribbed Steel, Crown Flattop for TR 32 with Ash Bonnet Included</t>
  </si>
  <si>
    <t>TR32CROWN-DM</t>
  </si>
  <si>
    <t>32 Gallon Trash Receptacle, Tapered with Flared Top Ribbed Steel, Steel Dome32S Top Included</t>
  </si>
  <si>
    <t>TR32CROWN-FT16</t>
  </si>
  <si>
    <t>32 Gallon Trash Receptacle, Tapered with Flared Top Ribbed Steel, Crown Flattop  w/ 16" Opening Included</t>
  </si>
  <si>
    <t>TR32METRO</t>
  </si>
  <si>
    <t>32 Gallon Trash Receptacle, Ribbed Steel,  Flared Top, Hinged Side Door for Easy Access, Flattop included.</t>
  </si>
  <si>
    <t>TR32METRO_HORZ</t>
  </si>
  <si>
    <t>32 Gallon Horizontal Trash Receptacle, Ribbed Steel,  Flared Top, Hinged Side Door for Easy Access, Flattop included.</t>
  </si>
  <si>
    <t>TR32METRO-RB</t>
  </si>
  <si>
    <t>32 Gallon Trash Receptacle, Ribbed Steel, Flared Top, Hinged Side Door for Easy Access, Rain Bonnet Top included. (Includes Rain Bonnet top instead of Flattop)</t>
  </si>
  <si>
    <t>TR32METRO-AB</t>
  </si>
  <si>
    <t>32 Gallon Trash Receptacle, Ribbed Steel, Flared Top, Hinged Side Door for Easy Access, Ash Bonnet Top included. (Includes Ash Bonnet top instead of Flattop)</t>
  </si>
  <si>
    <t>TR32METRO-DOME</t>
  </si>
  <si>
    <t>32 Gallon Trash Receptacle, Ribbed Steel, Flared Top, Hinged Side Door for Easy Access, Steel Dome included.</t>
  </si>
  <si>
    <t>TR22METRO</t>
  </si>
  <si>
    <t>22 Gallon Trash Receptacle, Ribbed Steel,  Flared Top, Hinged Side Door for Easy Access, Flattop included.</t>
  </si>
  <si>
    <t>32 Gallon Horizontal Strap Trash Receptacle</t>
  </si>
  <si>
    <t>22 Gallon Horizontal Strap Trash Receptacle</t>
  </si>
  <si>
    <t>Plastic Dome Top for TR 55 (GRAY ONLY)</t>
  </si>
  <si>
    <t xml:space="preserve">Plastic Dome Top for TR 22 &amp; TR 32                          </t>
  </si>
  <si>
    <t>FLATTOP55-16</t>
  </si>
  <si>
    <t>Flattop for TR 55 With 16" Hole Opening</t>
  </si>
  <si>
    <t>In-Ground Mount Assembly for TR 55</t>
  </si>
  <si>
    <t xml:space="preserve">In-Ground Mount Assembly for TR </t>
  </si>
  <si>
    <t>TR-ING-CT</t>
  </si>
  <si>
    <t>In-Ground Mount Assembly for TR TAPER AND TR CROWN</t>
  </si>
  <si>
    <t>TR-SM-CT</t>
  </si>
  <si>
    <t>Surface Mount Assembly for TR TAPER AND TR CROWN</t>
  </si>
  <si>
    <t>ASHURN</t>
  </si>
  <si>
    <t>11" x 24" Tall Ash Urn with Steel Tray 3/4" #9 Expanded Metal</t>
  </si>
  <si>
    <t>ASHURN PERF</t>
  </si>
  <si>
    <t>11" x 24" Tall Ash Urn with Steel Tray 11 Gauge Punched Steel</t>
  </si>
  <si>
    <t>ASHURN CLASSIC</t>
  </si>
  <si>
    <t>11" x 24" Tall Ash Urn with Steel Tray Ribbed Steel</t>
  </si>
  <si>
    <t>ASHURN CROWN</t>
  </si>
  <si>
    <t>11" x 24" Tall Ash Urn with Steel Tray Ribbed Steel, Flared Top</t>
  </si>
  <si>
    <t>ASHURNHORZ</t>
  </si>
  <si>
    <t xml:space="preserve">11" x 22" Tall Ash Urn, Horizontally Ribbed Steel </t>
  </si>
  <si>
    <t>ASHATTACHPERF</t>
  </si>
  <si>
    <t>Ash Urn Assembly for PERFORATED TR's</t>
  </si>
  <si>
    <t>ASHATTACHAVEPERF</t>
  </si>
  <si>
    <t>Ash Urn Assembly for AVENUE PERFORATED TR's</t>
  </si>
  <si>
    <t>ASHATTACHAVEEXP</t>
  </si>
  <si>
    <t>Ash Urn Assembly for AVENUE EXPANDED TR's</t>
  </si>
  <si>
    <t>ASHATTACHCLASS</t>
  </si>
  <si>
    <t>Ash Urn Assembly for CLASSIC TR's</t>
  </si>
  <si>
    <t>AU INGRD</t>
  </si>
  <si>
    <t>In-Ground Mount Assembly for ASHURN's</t>
  </si>
  <si>
    <t>AU SM</t>
  </si>
  <si>
    <t>Surface Mount Assembly for ASHURN's</t>
  </si>
  <si>
    <t>Custom Lettering/Logo</t>
  </si>
  <si>
    <t>Custom Lettering and/or Logo May Be Added to Most Coated Metal Site Amenities.  One-Time Logo Set-Up Fee Applies.  Contact Sales For More Info!</t>
  </si>
  <si>
    <t>Trash Receptacle Back Plate</t>
  </si>
  <si>
    <t>Optional Colored Back Plate for Custom Logo Trash Receptacles, Powder Coat Finish</t>
  </si>
  <si>
    <t>Bench Back Plate</t>
  </si>
  <si>
    <t>Optional Colored Back Plate for Custom Logo Benches, Powder Coat Finish</t>
  </si>
  <si>
    <t>SANDBOX</t>
  </si>
  <si>
    <t>Hexagon Sandbox, 120" x 102" with 11" x 60" Seats, 3/4" #9 Expanded Metal</t>
  </si>
  <si>
    <t>SANDBOXSQ</t>
  </si>
  <si>
    <t>Square Sandbox, 73 1/2" seats, 3/4" #9 Expanded Metal</t>
  </si>
  <si>
    <t>8Ft. Table, 2 Attached 8Ft. Seats, Table top Height 24" Seat Height 14",  Rounded Corners, 3/4" #9 Expanded Metal, 2 3/8" Legs, Portable</t>
  </si>
  <si>
    <t>T6UL-ELEM</t>
  </si>
  <si>
    <t>T6RC-ELEM</t>
  </si>
  <si>
    <t>6Ft. Table, 2 Attached 6Ft. Seats, Rounded Corners, 3/4" #9 Expanded Metal, Two 2 3/8" Legs, Portable (Seats 14" High)</t>
  </si>
  <si>
    <t>46" Round Table, Solid Top, 3/4" #9 Expanded Metal, 4 Concave Seats, 2" Legs, Portable, Elementary Height</t>
  </si>
  <si>
    <t>T46WEBINFINNVPSM-ELEM</t>
  </si>
  <si>
    <t>46" Octagon Table, 4 Attached Seats, Tops and Seats have Angled Sloping Edges, Small Hole 11 Gauge Punched Steel, 2 7/8" WEB frames, Portable or Surface Mt., (SEATS 14" HIGH)</t>
  </si>
  <si>
    <t>T46WEBINFPSM-ELEM</t>
  </si>
  <si>
    <t>46" Octagon Table, 4 Attached Seats, Tops and Seats have Angled Sloping Edges, 3/4" #9 Expanded Metal, 2 7/8" WEB frames, Portable or Surface Mt. (Seats 14" high)</t>
  </si>
  <si>
    <t>46" Round Table, 3/4" #9 Expanded Metal, 4 Concave Seats, 2" Legs, Portable, Elementary Height</t>
  </si>
  <si>
    <t>T46RC-ELEM</t>
  </si>
  <si>
    <t>46" Square Table, 4 Attached Seats, Rounded Corners,3/4" #9 Expanded Metal, 2" Legs, Portable (Seats 14" High)</t>
  </si>
  <si>
    <t>T46INNV-ELEM</t>
  </si>
  <si>
    <t>46" Octagon Table, 4 Attached Seats, Rounded Corners, Small Hole 11 Gauge Punched Steel, 2" Legs, Portable, Elementary Height. SEAT COLORS: 1 RED, 1 YELLOW, 1 ORANGE, 1 GREEN.</t>
  </si>
  <si>
    <t>T46KC-ELEM</t>
  </si>
  <si>
    <t>46" Semi-Solid Square Table, 4 Attached Seats, Rounded Corners, 3/4" #9 Expanded Metal, 2" Legs, Portable (Seats 14" High)</t>
  </si>
  <si>
    <t>T46KC-ELEM-3</t>
  </si>
  <si>
    <t>46" Semi-Solid Square Table, 3 Attached Seats, Rounded Corners, 3/4" #9 Expanded Metal, 2" Legs, Portable (Seats 14" High)</t>
  </si>
  <si>
    <t>6Ft Bench with Back, Rounded Corners, 3/4" #9 Expanded Metal, Two 2 3/8" Legs, Seat Height 14", In-Ground Mount</t>
  </si>
  <si>
    <t>B6WBRCP-ELEM</t>
  </si>
  <si>
    <t>6Ft. Bench with Back, 3/4" #9 Expanded Metal, Rounded Corners, Two 2 3/8" Legs, Portable (Seats 14" High)</t>
  </si>
  <si>
    <t>6Ft. Bench with Back, 3/4" #9 Expanded Metal, Rounded Corners, Two 2 3/8" Legs, Seat Height 14", In-Ground Mount</t>
  </si>
  <si>
    <t>Standard Style Bike Rack, 2 7/8" Galvanized Tubing In-Ground Mt, Textured Poly Finish</t>
  </si>
  <si>
    <t>Standard Style Bike Rack, 2 7/8" Galvanized Tubing Surface Mt, Textured Poly Finish</t>
  </si>
  <si>
    <t>Bikepost-ING</t>
  </si>
  <si>
    <t>Bike Post Bike Rack, In-Ground Mount, Powder Coat Finish</t>
  </si>
  <si>
    <t>Bikepost-SM</t>
  </si>
  <si>
    <t>Bike Post Bike Rack, Surface Mount, Powder Coat Finish</t>
  </si>
  <si>
    <t>Circularhoop5-ING</t>
  </si>
  <si>
    <t>Circular Hoop Bike Rack, In-Ground Mount, 5 Bike Capacity, Powder Coat Finish</t>
  </si>
  <si>
    <t>Circularhoop5-SM</t>
  </si>
  <si>
    <t>Circular Hoop Bike Rack, Surface Mount, 5 Bike Capacity, Powder Coat Finish</t>
  </si>
  <si>
    <t>Circularhoop7-ING</t>
  </si>
  <si>
    <t>Circular Hoop Bike Rack, In-Ground Mount, 7 Bike Capacity, Powder Coat Finish</t>
  </si>
  <si>
    <t>Circularhoop7-SM</t>
  </si>
  <si>
    <t>Circular Hoop Bike Rack, Surface Mount, 7 Bike Capacity, Powder Coat Finish</t>
  </si>
  <si>
    <t>Circularhoop9-ING</t>
  </si>
  <si>
    <t>Circular Hoop Bike Rack, In-Ground Mount, 9 Bike Capacity, Powder Coat Finish</t>
  </si>
  <si>
    <t>Circularhoop9-SM</t>
  </si>
  <si>
    <t>Circular Hoop Bike Rack, Surface Mount, 9 Bike Capacity, Powder Coat Finish</t>
  </si>
  <si>
    <t>Cyclist-ING</t>
  </si>
  <si>
    <t>Cyclist Bike Rack, In-Ground Mount, Powder Coat Finish</t>
  </si>
  <si>
    <t>Cyclist-SM</t>
  </si>
  <si>
    <t>Cyclist Bike Rack, Surface Mount, Powder Coat Finish</t>
  </si>
  <si>
    <t>Heavyloop-ING</t>
  </si>
  <si>
    <t>3 1/2" Diameter Loop Bike Rack, In-Ground Mount, Powder Coat Finish</t>
  </si>
  <si>
    <t>Heavyloop-SM</t>
  </si>
  <si>
    <t>3 1/2" Diameter Loop Bike Rack, Surface Mount, Powder Coat Finish</t>
  </si>
  <si>
    <t>Horseshoe-ING</t>
  </si>
  <si>
    <t>Horse Shoe Bike Rack, In-Ground Mount, Powder Coat Finish</t>
  </si>
  <si>
    <t>Horseshoe-SM</t>
  </si>
  <si>
    <t>Horse Shoe Bike Rack, Surface Mount, Powder Coat Finish</t>
  </si>
  <si>
    <t>MSBR2-SM</t>
  </si>
  <si>
    <t>M-Style Bike Rack, 2-Hump, Surface Mount, Powder Coat Finish</t>
  </si>
  <si>
    <t>MSBR2XX</t>
  </si>
  <si>
    <t>M-Style Bike Rack, 2-Hump, In-Ground Mount, Powder Coat Finish</t>
  </si>
  <si>
    <t>MSBR3-SM</t>
  </si>
  <si>
    <t>M-Style Bike Rack, 3-Hump, Surface Mount, Powder Coat Finish</t>
  </si>
  <si>
    <t>MSBR3XX</t>
  </si>
  <si>
    <t>M-Style Bike Rack, 3-Hump, In-Ground Mount, Powder Coat Finish</t>
  </si>
  <si>
    <t>MSBR4-SM</t>
  </si>
  <si>
    <t>M-Style Bike Rack, 4-Hump, Surface Mount, Powder Coat Finish</t>
  </si>
  <si>
    <t>MSBR4XX</t>
  </si>
  <si>
    <t>M-Style Bike Rack, 4-Hump, In-Ground Mount, Powder Coat Finish</t>
  </si>
  <si>
    <t>MSBR5-SM</t>
  </si>
  <si>
    <t>M-Style Bike Rack, 5-Hump, Surface Mount, Powder Coat Finish</t>
  </si>
  <si>
    <t>M-Style Bike Rack, 5-Hump, In-Ground Mount, Powder Coat Finish</t>
  </si>
  <si>
    <t>MSBR6-SM</t>
  </si>
  <si>
    <t>M-Style Bike Rack, 6-Hump, Surface Mount, Powder Coat Finish</t>
  </si>
  <si>
    <t>MSBR6XX</t>
  </si>
  <si>
    <t>M-Style Bike Rack, 6-Hump, In-Ground Mount, Powder Coat Finish</t>
  </si>
  <si>
    <t>Ringbollard-ING</t>
  </si>
  <si>
    <t>Ring Bollard Bike Rack, In-Ground Mount, Powder Coat Finish</t>
  </si>
  <si>
    <t>Ringbollard-SM</t>
  </si>
  <si>
    <t>Ring Bollard Bike Rack, Surface Mount, Powder Coat Finish</t>
  </si>
  <si>
    <t>Slope-ING</t>
  </si>
  <si>
    <t>Slope Bike Rack, In-Ground Mount, Powder Coat Finish</t>
  </si>
  <si>
    <t>Slope-SM</t>
  </si>
  <si>
    <t>Slope Bike Rack, Surface Mount, Powder Coat Finish</t>
  </si>
  <si>
    <t>Triangularhoop5-ING</t>
  </si>
  <si>
    <t>Triangular Hoop Bike Rack, In-Ground Mount, 5 Bike Capacity, Powder Coat Finish</t>
  </si>
  <si>
    <t>Triangularhoop5-SM</t>
  </si>
  <si>
    <t>Triangular Hoop Bike Rack, Surface Mount, 5 Bike Capacity, Powder Coat Finish</t>
  </si>
  <si>
    <t>Triangularhoop7-ING</t>
  </si>
  <si>
    <t>Triangular Hoop Bike Rack, In-Ground Mount, 7 Bike Capacity, Powder Coat Finish</t>
  </si>
  <si>
    <t>Triangularhoop7-SM</t>
  </si>
  <si>
    <t xml:space="preserve">Triangular Hoop Bike Rack, Surface Mount, 7 Bike Capacity, Powder Coat Finish </t>
  </si>
  <si>
    <t>Triangularhoop9-ING</t>
  </si>
  <si>
    <t>Triangular Hoop Bike Rack, In-Ground Mount,  9 Bike Capacity, Powder Coat Finish</t>
  </si>
  <si>
    <t>Triangularhoop9-SM</t>
  </si>
  <si>
    <t>Triangular Hoop Bike Rack, Surface Mount, 9 Bike Capacity, Powder Coat Finish</t>
  </si>
  <si>
    <t>Campfire Grill, 20" Adjustable Cooking Grate, 2 7/8" Post Surface Mt.</t>
  </si>
  <si>
    <t>GPS20</t>
  </si>
  <si>
    <t>Campfire Grill, 20" Adjustable Cooking Grate, 2 7/8" Post In-Ground Mt.</t>
  </si>
  <si>
    <t>LANTERNPOST</t>
  </si>
  <si>
    <t>Lantern Post</t>
  </si>
  <si>
    <t>PLANTER - 30in</t>
  </si>
  <si>
    <t>Full Assembly Planter with Liner - 30in</t>
  </si>
  <si>
    <t>4LT</t>
  </si>
  <si>
    <t>5ST</t>
  </si>
  <si>
    <t>UP501</t>
  </si>
  <si>
    <t>TFR3504XX</t>
  </si>
  <si>
    <t>PLD0010XX</t>
  </si>
  <si>
    <t>8' Height  -INGROUND -  NO GLIDE- SQUARE</t>
  </si>
  <si>
    <t xml:space="preserve">2020 MSRP </t>
  </si>
  <si>
    <t>SQ202008IG</t>
  </si>
  <si>
    <t>CU080808IN</t>
  </si>
  <si>
    <t>CU101008IN</t>
  </si>
  <si>
    <t>CU121208IN</t>
  </si>
  <si>
    <t>CU141408IN</t>
  </si>
  <si>
    <t>CU151508IN</t>
  </si>
  <si>
    <t>CU161608IN</t>
  </si>
  <si>
    <t>CU181808IN</t>
  </si>
  <si>
    <t>CU202008IN</t>
  </si>
  <si>
    <t>8' Height -INGROUND - NO GLIDE- CANTILEVER UMBRELLA</t>
  </si>
  <si>
    <t>CU080808SN</t>
  </si>
  <si>
    <t>CU101008SN</t>
  </si>
  <si>
    <t>CU121208SN</t>
  </si>
  <si>
    <t>CU141408SN</t>
  </si>
  <si>
    <t>CU151508SN</t>
  </si>
  <si>
    <t>CU161608SN</t>
  </si>
  <si>
    <t>CU181808SN</t>
  </si>
  <si>
    <t>CU202008SN</t>
  </si>
  <si>
    <t>8' Height -SURFACE MOUNT - NO GLIDE- CANTILEVER UMBRELLA</t>
  </si>
  <si>
    <t>CU080808IG</t>
  </si>
  <si>
    <t>CU151508IG</t>
  </si>
  <si>
    <t>8' Height -INGROUND - WITH GLIDE- CANTILEVER UMBRELLA</t>
  </si>
  <si>
    <t>CU181808IG</t>
  </si>
  <si>
    <t>CU202008IG</t>
  </si>
  <si>
    <t>CU080808SG</t>
  </si>
  <si>
    <t>CU101008SG</t>
  </si>
  <si>
    <t>CU121208SG</t>
  </si>
  <si>
    <t>CU141408SG</t>
  </si>
  <si>
    <t>CU151508SG</t>
  </si>
  <si>
    <t>CU161608SG</t>
  </si>
  <si>
    <t>CU181808SG</t>
  </si>
  <si>
    <t>CU202008SG</t>
  </si>
  <si>
    <t>8' Height -SURFACE MOUNT - WITH GLIDE- CANTILEVER UMBRELLA</t>
  </si>
  <si>
    <t>CU080810IN</t>
  </si>
  <si>
    <t>CU101010IN</t>
  </si>
  <si>
    <t>CU121210IN</t>
  </si>
  <si>
    <t>CU141410IN</t>
  </si>
  <si>
    <t>CU151510IN</t>
  </si>
  <si>
    <t>CU161610IN</t>
  </si>
  <si>
    <t>CU181810IN</t>
  </si>
  <si>
    <t>CU202010IN</t>
  </si>
  <si>
    <t>10' Height -INGROUND - NO GLIDE- CANTILEVER UMBRELLA</t>
  </si>
  <si>
    <t>CU080810SN</t>
  </si>
  <si>
    <t>CU101010SN</t>
  </si>
  <si>
    <t>CU121210SN</t>
  </si>
  <si>
    <t>CU141410SN</t>
  </si>
  <si>
    <t>CU151510SN</t>
  </si>
  <si>
    <t>CU161610SN</t>
  </si>
  <si>
    <t>CU181810SN</t>
  </si>
  <si>
    <t>CU202010SN</t>
  </si>
  <si>
    <t>10' Height -SURFACE MOUNT - NO GLIDE- CANTILEVER UMBRELLA</t>
  </si>
  <si>
    <t>CU080810IG</t>
  </si>
  <si>
    <t>CU101010IG</t>
  </si>
  <si>
    <t>CU121210IG</t>
  </si>
  <si>
    <t>CU141410IG</t>
  </si>
  <si>
    <t>CU151510IG</t>
  </si>
  <si>
    <t>CU161610IG</t>
  </si>
  <si>
    <t>CU181810IG</t>
  </si>
  <si>
    <t>CU202010IG</t>
  </si>
  <si>
    <t>10' Height -INGROUND - WITH GLIDE- CANTILEVER UMBRELLA</t>
  </si>
  <si>
    <t>CU080810SG</t>
  </si>
  <si>
    <t>CU101010SG</t>
  </si>
  <si>
    <t>CU121210SG</t>
  </si>
  <si>
    <t>CU141410SG</t>
  </si>
  <si>
    <t>CU151510SG</t>
  </si>
  <si>
    <t>CU161610SG</t>
  </si>
  <si>
    <t>CU181810SG</t>
  </si>
  <si>
    <t>CU202010SG</t>
  </si>
  <si>
    <t>10' Height -SURFACE MOUNT - WITH GLIDE- CANTILEVER UMBRELLA</t>
  </si>
  <si>
    <t>CU080812IN</t>
  </si>
  <si>
    <t>CU101012IN</t>
  </si>
  <si>
    <t>CU121212IN</t>
  </si>
  <si>
    <t>CU141412IN</t>
  </si>
  <si>
    <t>CU151512IN</t>
  </si>
  <si>
    <t>CU161612IN</t>
  </si>
  <si>
    <t>CU181812IN</t>
  </si>
  <si>
    <t>CU202012IN</t>
  </si>
  <si>
    <t>12' Height -INGROUND - NO GLIDE- CANTILEVER UMBRELLA</t>
  </si>
  <si>
    <t>CU080812SN</t>
  </si>
  <si>
    <t>CU101012SN</t>
  </si>
  <si>
    <t>CU121212SN</t>
  </si>
  <si>
    <t>CU141412SN</t>
  </si>
  <si>
    <t>CU151512SN</t>
  </si>
  <si>
    <t>CU161612SN</t>
  </si>
  <si>
    <t>CU181812SN</t>
  </si>
  <si>
    <t>CU202012SN</t>
  </si>
  <si>
    <t>12' Height -SURFACE MOUNT - NO GLIDE- CANTILEVER UMBRELLA</t>
  </si>
  <si>
    <t>CU080812IG</t>
  </si>
  <si>
    <t>CU101012IG</t>
  </si>
  <si>
    <t>CU121212IG</t>
  </si>
  <si>
    <t>CU141412IG</t>
  </si>
  <si>
    <t>CU151512IG</t>
  </si>
  <si>
    <t>CU161612IG</t>
  </si>
  <si>
    <t>CU181812IG</t>
  </si>
  <si>
    <t>CU202012IG</t>
  </si>
  <si>
    <t>12' Height -INGROUND - WITH GLIDE- CANTILEVER UMBRELLA</t>
  </si>
  <si>
    <t>CU080812SG</t>
  </si>
  <si>
    <t>CU101012SG</t>
  </si>
  <si>
    <t>CU121212SG</t>
  </si>
  <si>
    <t>CU141412SG</t>
  </si>
  <si>
    <t>CU151512SG</t>
  </si>
  <si>
    <t>CU161612SG</t>
  </si>
  <si>
    <t>CU181812SG</t>
  </si>
  <si>
    <t>CU202012SG</t>
  </si>
  <si>
    <t>12' Height -SURFACE MOUNT - WITH GLIDE- CANTILEVER UMBRELLA</t>
  </si>
  <si>
    <t>RC201809IG-105</t>
  </si>
  <si>
    <t>RC271809IG-105</t>
  </si>
  <si>
    <t>ES15151508</t>
  </si>
  <si>
    <t>ES20202008</t>
  </si>
  <si>
    <t>ES25252508</t>
  </si>
  <si>
    <t>ES30303008</t>
  </si>
  <si>
    <t>ES35353508</t>
  </si>
  <si>
    <t>Equilateral Sail- 8' Height - Side A-15/B-15/C-15</t>
  </si>
  <si>
    <t>Equilateral Sail- 8' Height - Side A-20/B-20/C-20</t>
  </si>
  <si>
    <t>Equilateral Sail- 8' Height - Side A-25/B-25/C-25</t>
  </si>
  <si>
    <t>Equilateral Sail- 8' Height - Side A-30/B-30/C-30</t>
  </si>
  <si>
    <t>Equilateral Sail- 8' Height - Side A-35/B-35/C-35</t>
  </si>
  <si>
    <t>ES15151510</t>
  </si>
  <si>
    <t>ES20202010</t>
  </si>
  <si>
    <t>ES25252510</t>
  </si>
  <si>
    <t>ES30303010</t>
  </si>
  <si>
    <t>ES35353510</t>
  </si>
  <si>
    <t>Equilateral Sail- 10' Height - Side A-15/B-15/C-15</t>
  </si>
  <si>
    <t>Equilateral Sail- 10' Height - Side A-20/B-20/C-20</t>
  </si>
  <si>
    <t>Equilateral Sail- 10' Height - Side A-25/B-25/C-25</t>
  </si>
  <si>
    <t>Equilateral Sail- 10' Height - Side A-30/B-30/C-30</t>
  </si>
  <si>
    <t>Equilateral Sail- 10' Height - Side A-35/B-35/C-35</t>
  </si>
  <si>
    <t>ES15151512</t>
  </si>
  <si>
    <t>ES20202012</t>
  </si>
  <si>
    <t>ES25252512</t>
  </si>
  <si>
    <t>ES30303012</t>
  </si>
  <si>
    <t>ES35353512</t>
  </si>
  <si>
    <t>Equilateral Sail- 12' Height - Side A-15/B-15/C-15</t>
  </si>
  <si>
    <t>Equilateral Sail- 12' Height - Side A-20/B-20/C-20</t>
  </si>
  <si>
    <t>Equilateral Sail- 12' Height - Side A-25/B-25/C-25</t>
  </si>
  <si>
    <t>Equilateral Sail- 12' Height - Side A-30/B-30/C-30</t>
  </si>
  <si>
    <t>Equilateral Sail- 12' Height - Side A-35/B-35/C-35</t>
  </si>
  <si>
    <t>ES15151514</t>
  </si>
  <si>
    <t>ES20202014</t>
  </si>
  <si>
    <t>ES25252514</t>
  </si>
  <si>
    <t>ES30303014</t>
  </si>
  <si>
    <t>ES35353514</t>
  </si>
  <si>
    <t>Equilateral Sail- 14' Height - Side A-15/B-15/C-15</t>
  </si>
  <si>
    <t>Equilateral Sail- 14' Height - Side A-20/B-20/C-20</t>
  </si>
  <si>
    <t>Equilateral Sail- 14' Height - Side A-25/B-25/C-25</t>
  </si>
  <si>
    <t>Equilateral Sail- 14' Height - Side A-30/B-30/C-30</t>
  </si>
  <si>
    <t>Equilateral Sail- 14' Height - Side A-35/B-35/C-35</t>
  </si>
  <si>
    <t>HY202008</t>
  </si>
  <si>
    <t>HY252508</t>
  </si>
  <si>
    <t>HY303008</t>
  </si>
  <si>
    <t>HY353508</t>
  </si>
  <si>
    <t>Hyperbolic Sail- 8' Height - Side A-20/B-20</t>
  </si>
  <si>
    <t>Hyperbolic Sail- 8' Height - Side A-25/B-25</t>
  </si>
  <si>
    <t>Hyperbolic Sail- 8' Height - Side A-30/B-30</t>
  </si>
  <si>
    <t>Hyperbolic Sail- 8' Height - Side A-35/B-35</t>
  </si>
  <si>
    <t>HY202010</t>
  </si>
  <si>
    <t>HY252510</t>
  </si>
  <si>
    <t>HY303010</t>
  </si>
  <si>
    <t>HY353510</t>
  </si>
  <si>
    <t>Hyperbolic Sail- 10' Height - Side A-20/B-20</t>
  </si>
  <si>
    <t>Hyperbolic Sail- 10' Height - Side A-25/B-25</t>
  </si>
  <si>
    <t>Hyperbolic Sail- 10' Height - Side A-30/B-30</t>
  </si>
  <si>
    <t>Hyperbolic Sail- 10' Height - Side A-35/B-35</t>
  </si>
  <si>
    <t>HY202012</t>
  </si>
  <si>
    <t>HY252512</t>
  </si>
  <si>
    <t>HY303012</t>
  </si>
  <si>
    <t>HY353512</t>
  </si>
  <si>
    <t>Hyperbolic Sail- 12' Height - Side A-20/B-20</t>
  </si>
  <si>
    <t>Hyperbolic Sail- 12' Height - Side A-25/B-25</t>
  </si>
  <si>
    <t>Hyperbolic Sail- 12' Height - Side A-30/B-30</t>
  </si>
  <si>
    <t>Hyperbolic Sail- 12' Height - Side A-35/B-35</t>
  </si>
  <si>
    <t>HY202014</t>
  </si>
  <si>
    <t>HY252514</t>
  </si>
  <si>
    <t>HY303014</t>
  </si>
  <si>
    <t>HY353514</t>
  </si>
  <si>
    <t>Hyperbolic Sail- 14' Height - Side A-20/B-20</t>
  </si>
  <si>
    <t>Hyperbolic Sail- 14' Height - Side A-25/B-25</t>
  </si>
  <si>
    <t>Hyperbolic Sail- 14' Height - Side A-30/B-30</t>
  </si>
  <si>
    <t>Hyperbolic Sail- 14' Height - Side A-35/B-35</t>
  </si>
  <si>
    <t>IS15152108</t>
  </si>
  <si>
    <t>IS20202808</t>
  </si>
  <si>
    <t>IS25253508</t>
  </si>
  <si>
    <t>IS30304208</t>
  </si>
  <si>
    <t>Isosceles Sail- 8' Height - Side A-15/B-15/C-21</t>
  </si>
  <si>
    <t>IS15152110</t>
  </si>
  <si>
    <t>IS20202810</t>
  </si>
  <si>
    <t>IS25253510</t>
  </si>
  <si>
    <t>IS30304210</t>
  </si>
  <si>
    <t>Isosceles Sail- 8' Height - Side A-20/B-20/C-28</t>
  </si>
  <si>
    <t>Isosceles Sail- 8' Height - Side A-25/B-25/C-35</t>
  </si>
  <si>
    <t>Isosceles Sail- 8' Height - Side A-30/B-30/C-42</t>
  </si>
  <si>
    <t>Isosceles Sail- 10' Height - Side A-15/B-15/C-21.2</t>
  </si>
  <si>
    <t>Isosceles Sail- 10' Height - Side A-20/B-20/C-28.3</t>
  </si>
  <si>
    <t>Isosceles Sail- 10' Height - Side A-25/B-25/C-35.4</t>
  </si>
  <si>
    <t>Isosceles Sail- 10' Height - Side A-30/B-30/C-42.4</t>
  </si>
  <si>
    <t>IS15152112</t>
  </si>
  <si>
    <t>IS20202812</t>
  </si>
  <si>
    <t>IS25253512</t>
  </si>
  <si>
    <t>IS30304212</t>
  </si>
  <si>
    <t>Isosceles Sail- 12' Height - Side A-15/B-15/C-21.2</t>
  </si>
  <si>
    <t>Isosceles Sail- 12' Height - Side A-20/B-20/C-28.3</t>
  </si>
  <si>
    <t>Isosceles Sail- 12' Height - Side A-25/B-25/C-35.4</t>
  </si>
  <si>
    <t>Isosceles Sail- 12' Height - Side A-30/B-30/C-42.4</t>
  </si>
  <si>
    <t>IS15152114</t>
  </si>
  <si>
    <t>IS20202814</t>
  </si>
  <si>
    <t>IS25253514</t>
  </si>
  <si>
    <t>IS30304214</t>
  </si>
  <si>
    <t>Isosceles Sail- 14' Height - Side A-15/B-15/C-21.2</t>
  </si>
  <si>
    <t>Isosceles Sail- 14' Height - Side A-20/B-20/C-28.3</t>
  </si>
  <si>
    <t>Isosceles Sail- 14' Height - Side A-25/B-25/C-35.4</t>
  </si>
  <si>
    <t>Isosceles Sail- 14' Height - Side A-30/B-30/C-42.4</t>
  </si>
  <si>
    <t>MS20202808</t>
  </si>
  <si>
    <t>MS25253508</t>
  </si>
  <si>
    <t>MS30304208</t>
  </si>
  <si>
    <t>MS35354908</t>
  </si>
  <si>
    <t>MS20202810</t>
  </si>
  <si>
    <t>MS25253510</t>
  </si>
  <si>
    <t>MS30304210</t>
  </si>
  <si>
    <t>MS35354910</t>
  </si>
  <si>
    <t>MS20202812</t>
  </si>
  <si>
    <t>MS25253512</t>
  </si>
  <si>
    <t>MS30304212</t>
  </si>
  <si>
    <t>MS35354912</t>
  </si>
  <si>
    <t>MS20202814</t>
  </si>
  <si>
    <t>MS25253514</t>
  </si>
  <si>
    <t>MS30304214</t>
  </si>
  <si>
    <t>MS35354914</t>
  </si>
  <si>
    <t>Multi- Sail-Square- 8' Height - Side A-20/B-20/C-28</t>
  </si>
  <si>
    <t>Multi- Sail-Square- 8' Height - Side A-25/B-25/C-35</t>
  </si>
  <si>
    <t>Multi- Sail-Square- 8' Height - Side A-30/B-30/C-42</t>
  </si>
  <si>
    <t>Multi- Sail-Square- 8' Height - Side A-35/B-35/C-50</t>
  </si>
  <si>
    <t>Multi- Sail-Square- 10' Height - Side A-20/B-20/C-28</t>
  </si>
  <si>
    <t>Multi- Sail-Square- 10' Height - Side A-25/B-25/C-35</t>
  </si>
  <si>
    <t>Multi- Sail-Square- 10' Height - Side A-30/B-30/C-42</t>
  </si>
  <si>
    <t>Multi- Sail-Square- 10' Height - Side A-35/B-35/C-50</t>
  </si>
  <si>
    <t>Multi- Sail-Square- 12' Height - Side A-20/B-20/C-28</t>
  </si>
  <si>
    <t>Multi- Sail-Square- 12' Height - Side A-25/B-25/C-35</t>
  </si>
  <si>
    <t>Multi- Sail-Square- 12' Height - Side A-30/B-30/C-42</t>
  </si>
  <si>
    <t>Multi- Sail-Square- 12' Height - Side A-35/B-35/C-50</t>
  </si>
  <si>
    <t>MS35355008</t>
  </si>
  <si>
    <t>MS35355010</t>
  </si>
  <si>
    <t>MS35355012</t>
  </si>
  <si>
    <t>MS35355014</t>
  </si>
  <si>
    <t>Multi- Sail-Square- 14' Height - Side A-20/B-20/C-28</t>
  </si>
  <si>
    <t>Multi- Sail-Square- 14' Height - Side A-25/B-25/C-35</t>
  </si>
  <si>
    <t>Multi- Sail-Square- 14' Height - Side A-30/B-30/C-42</t>
  </si>
  <si>
    <t>Multi- Sail-Square- 14' Height - Side A-35/B-35/C-50</t>
  </si>
  <si>
    <t>TC121009IG</t>
  </si>
  <si>
    <t>TC121009IN</t>
  </si>
  <si>
    <t>TC121009SG</t>
  </si>
  <si>
    <t>TC121009SN</t>
  </si>
  <si>
    <t>HC121009IG</t>
  </si>
  <si>
    <t>HC121009IN</t>
  </si>
  <si>
    <t>HC121009SG</t>
  </si>
  <si>
    <t>HC121009SN</t>
  </si>
  <si>
    <t>T-Cantilever 12 x 10 x 9 embedded column with glide</t>
  </si>
  <si>
    <t>T-Cantilever 12 x 10 x 9 embedded column with fixed elbow</t>
  </si>
  <si>
    <t>T-Cantilever 12 x 10 x 9 surface mount with glide</t>
  </si>
  <si>
    <t>T-Cantilever 12 x 10 x 9 surface mount with fixed elbow</t>
  </si>
  <si>
    <t>Hanging Cantilever 12 x 10 x 9 embedded column with glide</t>
  </si>
  <si>
    <t>Hanging Cantilever 12 x 10 x 9 embedded column with fixed elbow</t>
  </si>
  <si>
    <t>Hanging Cantilever 12 x 10 x 9 surface mount with glide</t>
  </si>
  <si>
    <t>Hanging Cantilever 12 x 10 x 9 surface mount with fixed elbow</t>
  </si>
  <si>
    <t>TC141009IG</t>
  </si>
  <si>
    <t>TC141009IN</t>
  </si>
  <si>
    <t>TC141009SG</t>
  </si>
  <si>
    <t>TC141009SN</t>
  </si>
  <si>
    <t>HC141009IG</t>
  </si>
  <si>
    <t>HC141009IN</t>
  </si>
  <si>
    <t>HC141009SG</t>
  </si>
  <si>
    <t>HC141009SN</t>
  </si>
  <si>
    <t>T-Cantilever 14 x 10 x 9 embedded column with glide</t>
  </si>
  <si>
    <t>T-Cantilever 14 x 10 x 9 embedded column with fixed elbow</t>
  </si>
  <si>
    <t>T-Cantilever 14 x 10 x 9 surface mount with glide</t>
  </si>
  <si>
    <t>T-Cantilever 14 x 10 x 9 surface mount with fixed elbow</t>
  </si>
  <si>
    <t>Hanging Cantilever 14 x 10 x 9 embedded column with glide</t>
  </si>
  <si>
    <t>Hanging Cantilever 14 x 10 x 9 embedded column with fixed elbow</t>
  </si>
  <si>
    <t>Hanging Cantilever 14 x 10 x 9 surface mount with glide</t>
  </si>
  <si>
    <t>Hanging Cantilever 14 x 10 x 9 surface mount with fixed elbow</t>
  </si>
  <si>
    <t>TC201009IG</t>
  </si>
  <si>
    <t>TC201009IN</t>
  </si>
  <si>
    <t>TC201009SG</t>
  </si>
  <si>
    <t>TC201009SN</t>
  </si>
  <si>
    <t>HC201009IG</t>
  </si>
  <si>
    <t>HC201009IN</t>
  </si>
  <si>
    <t>HC201009SG</t>
  </si>
  <si>
    <t>HC201009SN</t>
  </si>
  <si>
    <t>T-Cantilever 20 x 10 x 9 embedded column with glide</t>
  </si>
  <si>
    <t>T-Cantilever 20 x 10 x 9 embedded column with fixed elbow</t>
  </si>
  <si>
    <t>T-Cantilever 20 x 10 x 9 surface mount with glide</t>
  </si>
  <si>
    <t>T-Cantilever 20 x 10 x 9 surface mount with fixed elbow</t>
  </si>
  <si>
    <t>Hanging Cantilever 20 x 10 x 9 embedded column with glide</t>
  </si>
  <si>
    <t>Hanging Cantilever 20 x 10 x 9 embedded column with fixed elbow</t>
  </si>
  <si>
    <t>Hanging Cantilever 20 x 10 x 9 surface mount with glide</t>
  </si>
  <si>
    <t>Hanging Cantilever 20 x 10 x 9 surface mount with fixed elbow</t>
  </si>
  <si>
    <t>TC251009IG</t>
  </si>
  <si>
    <t>TC251009IN</t>
  </si>
  <si>
    <t>TC251009SG</t>
  </si>
  <si>
    <t>TC251009SN</t>
  </si>
  <si>
    <t>HC261209IG</t>
  </si>
  <si>
    <t>T-Cantilever 25 x 10 x 9 embedded column with glide</t>
  </si>
  <si>
    <t>T-Cantilever 25 x 10 x 9 embedded column with fixed elbow</t>
  </si>
  <si>
    <t>T-Cantilever 25 x 10 x 9 surface mount with glide</t>
  </si>
  <si>
    <t>T-Cantilever 25 x 10 x 9 surface mount with fixed elbow</t>
  </si>
  <si>
    <t>Hanging Cantilever 26 x 12 x 9 embedded column with glide</t>
  </si>
  <si>
    <t>HC261209IN</t>
  </si>
  <si>
    <t>HC261209SG</t>
  </si>
  <si>
    <t>HC261209SN</t>
  </si>
  <si>
    <t>Hanging Cantilever 26 x 12 x 9 embedded column with fixed elbow</t>
  </si>
  <si>
    <t>Hanging Cantilever 26 x 12 x 9 surface mount with glide</t>
  </si>
  <si>
    <t>Hanging Cantilever 26 x 12 x 9 surface mount with fixed elbow</t>
  </si>
  <si>
    <t>TC301209IG</t>
  </si>
  <si>
    <t>TC301209IN</t>
  </si>
  <si>
    <t>TC301209SG</t>
  </si>
  <si>
    <t>TC301209SN</t>
  </si>
  <si>
    <t>HC301209IG</t>
  </si>
  <si>
    <t>HC301209IN</t>
  </si>
  <si>
    <t>HC301209SG</t>
  </si>
  <si>
    <t>HC301209SN</t>
  </si>
  <si>
    <t>T-Cantilever 30 x 12  x 9 embedded column with glide</t>
  </si>
  <si>
    <t>T-Cantilever 30 x 12  x 9 embedded column with fixed elbow</t>
  </si>
  <si>
    <t>T-Cantilever 30 x 12  x 9 surface mount with glide</t>
  </si>
  <si>
    <t>T-Cantilever 30 x 12  x 9 surface mount with fixed elbow</t>
  </si>
  <si>
    <t>Hanging Cantilever 30 x 12  x 9 embedded column with glide</t>
  </si>
  <si>
    <t>Hanging Cantilever 30 x 12  x 9 embedded column with fixed elbow</t>
  </si>
  <si>
    <t>Hanging Cantilever 30 x 12  x 9 surface mount with glide</t>
  </si>
  <si>
    <t>Hanging Cantilever 30 x 12  x 9 surface mount with fixed elbow</t>
  </si>
  <si>
    <t>TC141210IG</t>
  </si>
  <si>
    <t>TC141210IN</t>
  </si>
  <si>
    <t>TC141210SG</t>
  </si>
  <si>
    <t>TC141210SN</t>
  </si>
  <si>
    <t>HC121210IG</t>
  </si>
  <si>
    <t>HC121210IN</t>
  </si>
  <si>
    <t>HC121210SG</t>
  </si>
  <si>
    <t>HC121210SN</t>
  </si>
  <si>
    <t>T-Cantilever 14 x 12 x  10 embedded column with glide</t>
  </si>
  <si>
    <t>T-Cantilever 14 x 12 x  10 embedded column with fixed elbow</t>
  </si>
  <si>
    <t>T-Cantilever 14 x 12 x  10 surface mount with glide</t>
  </si>
  <si>
    <t>T-Cantilever 14 x 12 x  10 surface mount with fixed elbow</t>
  </si>
  <si>
    <t>Hanging Cantilever 14 x 12 x  10 embedded column with glide</t>
  </si>
  <si>
    <t>Hanging Cantilever 14 x 12 x  10 embedded column with fixed elbow</t>
  </si>
  <si>
    <t>Hanging Cantilever 14 x 12 x  10 surface mount with glide</t>
  </si>
  <si>
    <t>Hanging Cantilever 14 x 12 x  10 surface mount with fixed elbow</t>
  </si>
  <si>
    <t>TC201210IG</t>
  </si>
  <si>
    <t>TC201210IN</t>
  </si>
  <si>
    <t>TC201210SG</t>
  </si>
  <si>
    <t>TC201210SN</t>
  </si>
  <si>
    <t>HC201210IG</t>
  </si>
  <si>
    <t>HC201210IN</t>
  </si>
  <si>
    <t>HC201210SG</t>
  </si>
  <si>
    <t>HC201210SN</t>
  </si>
  <si>
    <t>T-Cantilever 20 x 12 x 10 embedded column with glide</t>
  </si>
  <si>
    <t>T-Cantilever 20 x 12 x 10 embedded column with fixed elbow</t>
  </si>
  <si>
    <t>T-Cantilever 20 x 12 x 10 surface mount with glide</t>
  </si>
  <si>
    <t>T-Cantilever 20 x 12 x 10 surface mount with fixed elbow</t>
  </si>
  <si>
    <t>Hanging Cantilever 20 x 12 x 10 embedded column with glide</t>
  </si>
  <si>
    <t>Hanging Cantilever 20 x 12 x 10 embedded column with fixed elbow</t>
  </si>
  <si>
    <t>Hanging Cantilever 20 x 12 x 10 surface mount with glide</t>
  </si>
  <si>
    <t>Hanging Cantilever 20 x 12 x 10 surface mount with fixed elbow</t>
  </si>
  <si>
    <t>TC261210IG</t>
  </si>
  <si>
    <t>TC261210IN</t>
  </si>
  <si>
    <t>TC261210SG</t>
  </si>
  <si>
    <t>TC261210SN</t>
  </si>
  <si>
    <t>T-Cantilever 26 x 12 x 10 embedded column with glide</t>
  </si>
  <si>
    <t>T-Cantilever 26 x 12 x 10 embedded column with fixed elbow</t>
  </si>
  <si>
    <t>T-Cantilever 26 x 12 x 10 surface mount with glide</t>
  </si>
  <si>
    <t>T-Cantilever 26 x 12 x 10 surface mount with fixed elbow</t>
  </si>
  <si>
    <t>HC261210IG</t>
  </si>
  <si>
    <t>HC261210IN</t>
  </si>
  <si>
    <t>HC261210SG</t>
  </si>
  <si>
    <t>HC261210SN</t>
  </si>
  <si>
    <t>TC301210IG</t>
  </si>
  <si>
    <t>TC301210IN</t>
  </si>
  <si>
    <t>TC301210SG</t>
  </si>
  <si>
    <t>TC301210SN</t>
  </si>
  <si>
    <t>HC301210IG</t>
  </si>
  <si>
    <t>HC301210IN</t>
  </si>
  <si>
    <t>HC301210SG</t>
  </si>
  <si>
    <t>HC301210SN</t>
  </si>
  <si>
    <t>TC201411IG</t>
  </si>
  <si>
    <t>TC201411IN</t>
  </si>
  <si>
    <t>TC201411SG</t>
  </si>
  <si>
    <t>TC201411SN</t>
  </si>
  <si>
    <t>HC201411IG</t>
  </si>
  <si>
    <t>HC201411IN</t>
  </si>
  <si>
    <t>HC201411SG</t>
  </si>
  <si>
    <t>HC201411SN</t>
  </si>
  <si>
    <t>Hanging Cantilever 26 x 12 x 10 embedded column with glide</t>
  </si>
  <si>
    <t>Hanging Cantilever 26 x 12 x 10 embedded column with fixed elbow</t>
  </si>
  <si>
    <t>Hanging Cantilever 26 x 12 x 10 surface mount with glide</t>
  </si>
  <si>
    <t>Hanging Cantilever 26 x 12 x 10 surface mount with fixed elbow</t>
  </si>
  <si>
    <t>T-Cantilever 30 x 12 x 10 embedded column with glide</t>
  </si>
  <si>
    <t>T-Cantilever 30 x 12 x 10 embedded column with fixed elbow</t>
  </si>
  <si>
    <t>T-Cantilever 30 x 12 x 10 surface mount with glide</t>
  </si>
  <si>
    <t>T-Cantilever 30 x 12 x 10 surface mount with fixed elbow</t>
  </si>
  <si>
    <t>Hanging Cantilever 30 x 12 x 10 embedded column with glide</t>
  </si>
  <si>
    <t>Hanging Cantilever 30 x 12 x 10 embedded column with fixed elbow</t>
  </si>
  <si>
    <t>Hanging Cantilever 30 x 12 x 10 surface mount with glide</t>
  </si>
  <si>
    <t>Hanging Cantilever 30 x 12 x 10 surface mount with fixed elbow</t>
  </si>
  <si>
    <t>T-Cantilever 20 x 14 x 11 embedded column with glide</t>
  </si>
  <si>
    <t>T-Cantilever 20 x 14 x 11 embedded column with fixed elbow</t>
  </si>
  <si>
    <t>T-Cantilever 20 x 14 x 11 surface mount with glide</t>
  </si>
  <si>
    <t>T-Cantilever 20 x 14 x 11 surface mount with fixed elbow</t>
  </si>
  <si>
    <t>Hanging Cantilever 20 x 14 x 11 embedded column with glide</t>
  </si>
  <si>
    <t>Hanging Cantilever 20 x 14 x 11 embedded column with fixed elbow</t>
  </si>
  <si>
    <t>Hanging Cantilever 20 x 14 x 11 surface mount with glide</t>
  </si>
  <si>
    <t>Hanging Cantilever 20 x 14 x 11 surface mount with fixed elbow</t>
  </si>
  <si>
    <t>TC261411IG</t>
  </si>
  <si>
    <t>TC261411IN</t>
  </si>
  <si>
    <t>TC261411SG</t>
  </si>
  <si>
    <t>TC261411SN</t>
  </si>
  <si>
    <t>HC261411IG</t>
  </si>
  <si>
    <t>HC261411IN</t>
  </si>
  <si>
    <t>HC261411SG</t>
  </si>
  <si>
    <t>HC261411SN</t>
  </si>
  <si>
    <t>TC311411IG</t>
  </si>
  <si>
    <t>TC311411IN</t>
  </si>
  <si>
    <t>TC311411SG</t>
  </si>
  <si>
    <t>TC311411SN</t>
  </si>
  <si>
    <t>HC311411IG</t>
  </si>
  <si>
    <t>HC311411IN</t>
  </si>
  <si>
    <t>HC311411SG</t>
  </si>
  <si>
    <t>HC311411SN</t>
  </si>
  <si>
    <t>TC202016IG</t>
  </si>
  <si>
    <t>TC202016IN</t>
  </si>
  <si>
    <t>TC202016SG</t>
  </si>
  <si>
    <t>TC202016SN</t>
  </si>
  <si>
    <t>SC202016SG</t>
  </si>
  <si>
    <t>SC202016SN</t>
  </si>
  <si>
    <t>TC252016IG</t>
  </si>
  <si>
    <t>TC252016IN</t>
  </si>
  <si>
    <t>TC252016SG</t>
  </si>
  <si>
    <t>TC252016SN</t>
  </si>
  <si>
    <t>SC252016SG</t>
  </si>
  <si>
    <t>SC252016SN</t>
  </si>
  <si>
    <t>TC322016IG</t>
  </si>
  <si>
    <t>TC322016IN</t>
  </si>
  <si>
    <t>TC322016SG</t>
  </si>
  <si>
    <t>TC322016SN</t>
  </si>
  <si>
    <t>SC322016SG</t>
  </si>
  <si>
    <t>SC322016SN</t>
  </si>
  <si>
    <t>T-Cantilever 26 x 14 x 11 embedded column with glide</t>
  </si>
  <si>
    <t>T-Cantilever 26 x 14 x 11 embedded column with fixed elbow</t>
  </si>
  <si>
    <t>T-Cantilever 26 x 14 x 11 surface mount with glide</t>
  </si>
  <si>
    <t>T-Cantilever 26 x 14 x 11 surface mount with fixed elbow</t>
  </si>
  <si>
    <t>Hanging Cantilever 26 x 14 x 11 embedded column with glide</t>
  </si>
  <si>
    <t>Hanging Cantilever 26 x 14 x 11 embedded column with fixed elbow</t>
  </si>
  <si>
    <t>Hanging Cantilever 26 x 14 x 11 surface mount with glide</t>
  </si>
  <si>
    <t>Hanging Cantilever 26 x 14 x 11 surface mount with fixed elbow</t>
  </si>
  <si>
    <t>T-Cantilever 31 x 14 x 11 embedded column with glide</t>
  </si>
  <si>
    <t>T-Cantilever 31 x 14 x 11 embedded column with fixed elbow</t>
  </si>
  <si>
    <t>T-Cantilever 31 x 14 x 11 surface mount with glide</t>
  </si>
  <si>
    <t>T-Cantilever 31 x 14 x 11 surface mount with fixed elbow</t>
  </si>
  <si>
    <t>Hanging Cantilever 28 x 14 x 11 embedded column with glide</t>
  </si>
  <si>
    <t>Hanging Cantilever 28 x 14 x 11 embedded column with fixed elbow</t>
  </si>
  <si>
    <t>Hanging Cantilever 28 x 14 x 11 surface mount with glide</t>
  </si>
  <si>
    <t>Hanging Cantilever 28 x 14 x 11 surface mount with fixed elbow</t>
  </si>
  <si>
    <t xml:space="preserve"> T-Cantilever 20 x 20 x 16 embedded column with glide</t>
  </si>
  <si>
    <t>T-Cantilever 20 x 20 x 16 embedded column with fixed elbow</t>
  </si>
  <si>
    <t>T-Cantilever 20 x 20 x 16 surface mount with glide</t>
  </si>
  <si>
    <t>T-Cantilever 20 x 20 x 16 surface mount with fixed elbow</t>
  </si>
  <si>
    <t>Suspended Cantilever 20 x 20 x 16 surface mount with glide</t>
  </si>
  <si>
    <t>Suspended Cantilever 20 x 20 x 16 surface mount with fixed elbow</t>
  </si>
  <si>
    <t>Two Column T-Cantilever 25 x 20 x 16 embedded column with glide</t>
  </si>
  <si>
    <t>Two Column T-Cantilever 25 x 20 x 16 embedded column with fixed elbow</t>
  </si>
  <si>
    <t>Two Column T-Cantilever 25 x 20 x 16 surface mount with glide</t>
  </si>
  <si>
    <t>Two Column T-Cantilever 25 x 20 x 16 surface mount with fixed elbow</t>
  </si>
  <si>
    <t>Suspended Cantilever 25 x 20 x 16 surface mount with glide</t>
  </si>
  <si>
    <t>Suspended Cantilever 25 x 20 x 16 surface mount with fixed elbow</t>
  </si>
  <si>
    <t>T-Cantilever 32 x 20 x 16 embedded column with glide</t>
  </si>
  <si>
    <t>T-Cantilever 32 x 20 x 16 embedded column with fixed elbow</t>
  </si>
  <si>
    <t>T-Cantilever 32 x 20 x 16 surface mount with glide</t>
  </si>
  <si>
    <t>T-Cantilever 32 x 20 x 16 surface mount with fixed elbow</t>
  </si>
  <si>
    <t>Suspended Cantilever 32 x 20 x 16 surface mount with glide</t>
  </si>
  <si>
    <t>Suspended Cantilever 32 x 20 x 16 surface mount with fixed elbow</t>
  </si>
  <si>
    <t>8' UltraLeisure™ Rectangular Portable Table</t>
  </si>
  <si>
    <t>6' UltraLeisure™ Rectangular Portable Table</t>
  </si>
  <si>
    <t>8' UltraLeisure™ Accessible Rectangular Portable Table</t>
  </si>
  <si>
    <t>6' UltraLeisure™ Accessible Rectangular Portable Table*</t>
  </si>
  <si>
    <t>8' UltraLeisure™ Perforated Rectangular Portable Table</t>
  </si>
  <si>
    <t>6' UltraLeisure™ Perforated Rectangular Portable Table</t>
  </si>
  <si>
    <t>8' UltraLeisure™ Perforated Accessible Rectangular Portable Table</t>
  </si>
  <si>
    <t>8' UltraLeisure™ Perforated Accessible Rectangular Portable Table with Centered Seats</t>
  </si>
  <si>
    <t>46" UltraLeisure™ Square Portable Table with 4 Attached Seats</t>
  </si>
  <si>
    <t>46" UltraLeisure™ Square Portable Table with 3 Attached Seats</t>
  </si>
  <si>
    <t>46" x 57" UltraLeisure™ Accessible Square Portable Table with 3 Attached Seats</t>
  </si>
  <si>
    <t>46" UltraLeisure™ Perforated Square Portable Table with 4 Attached Seats</t>
  </si>
  <si>
    <t>46" UltraLeisure™ Perforated Square Portable Table with 3 Attached Seats</t>
  </si>
  <si>
    <t>46" x 57" UltraLeisure™ Perforated Accessible Square Portable Table with 3 Attached Seats</t>
  </si>
  <si>
    <t>T46ULRACS</t>
  </si>
  <si>
    <t>46" UltraLeisure™ Round Portable Table with 4 Attached Seats</t>
  </si>
  <si>
    <t>46" UltraLeisure™ Round Pedestal Table with 4 Attached Seats, In-Ground Mount</t>
  </si>
  <si>
    <t>46" UltraLeisure™ Round Pedestal Table with 4 Attached Seats, Surface Mount</t>
  </si>
  <si>
    <t>46" UltraLeisure™ Round Pedestal Table with 3 Attached Seats, In-Ground Mount</t>
  </si>
  <si>
    <t>8' UltraLeisure™ Standard Bench with Back, Portable</t>
  </si>
  <si>
    <t>8' UltraLeisure™ Standard Bench with Back, In-Ground Mount</t>
  </si>
  <si>
    <t>8' UltraLeisure™ Standard Bench with Back, Surface Mount</t>
  </si>
  <si>
    <t>6' UltraLeisure™ Standard Bench with Back, Portable</t>
  </si>
  <si>
    <t>6' UltraLeisure™ Standard Bench with Back, In-Ground Mount</t>
  </si>
  <si>
    <t>6' UltraLeisure™ Standard Bench with Back, Surface Mount</t>
  </si>
  <si>
    <t>8' UltraLeisure™ Perforated Standard Bench with Back, Portable</t>
  </si>
  <si>
    <t>8' UltraLeisure™ Perforated Standard Bench with Back, In-Ground Mount</t>
  </si>
  <si>
    <t>8' UltraLeisure™ Perforated Standard Bench with Back, Surface Mount</t>
  </si>
  <si>
    <t>6' UltraLeisure™ Perforated Standard Bench with Back, Portable</t>
  </si>
  <si>
    <t>6' UltraLeisure™ Perforated Standard Bench with Back, In-Ground Mount</t>
  </si>
  <si>
    <t>6' UltraLeisure™ Perforated Standard Bench with Back, Surface Mount</t>
  </si>
  <si>
    <t>8' UltraLeisure™ Standard Bench without Back, Portable</t>
  </si>
  <si>
    <t>8' UltraLeisure™ Standard Bench without Back, In-Ground Mount</t>
  </si>
  <si>
    <t>8' UltraLeisure™ Standard Bench without Back, Surface Mount</t>
  </si>
  <si>
    <t>6' UltraLeisure™ Standard Bench without Back, Portable</t>
  </si>
  <si>
    <t>6' UltraLeisure™ Standard Bench without Back, In-Ground Mount</t>
  </si>
  <si>
    <t>6' UltraLeisure™ Standard Bench without Back, Surface Mount</t>
  </si>
  <si>
    <t>8' UltraLeisure™ Perforated Standard Bench without Back, Portable</t>
  </si>
  <si>
    <t>8' UltraLeisure™ Perforated Standard Bench without Back, In-Ground Mount</t>
  </si>
  <si>
    <t>8' UltraLeisure™ Perforated Standard Bench without Back, Surface Mount</t>
  </si>
  <si>
    <t>6' UltraLeisure™ Perforated Standard Bench without Back, Portable</t>
  </si>
  <si>
    <t>6' UltraLeisure™ Perforated Standard Bench without Back, In-Ground Mount</t>
  </si>
  <si>
    <t>6' UltraLeisure™ Perforated Standard Bench without Back, Surface Mount</t>
  </si>
  <si>
    <t>TR32UL</t>
  </si>
  <si>
    <t>32 UltraLeisure™ Gallon Regal Standard Trash Receptacle, Receptacle Only</t>
  </si>
  <si>
    <t>10' Regal Rectangular Portable Table</t>
  </si>
  <si>
    <t>8' Regal Rectangular Portable Table</t>
  </si>
  <si>
    <t>6' Regal Rectangular Portable Table</t>
  </si>
  <si>
    <t>4' Regal Rectangular Portable Table</t>
  </si>
  <si>
    <t>8' Regal Rectangular Portable Table with Seat Backs</t>
  </si>
  <si>
    <t>6' Regal Rectangular Portable Table with Seat Backs</t>
  </si>
  <si>
    <t>8' Regal Accessible Rectangular Portable Table</t>
  </si>
  <si>
    <t>8' Regal Accessible Rectangular Portable Table with Centered Seats</t>
  </si>
  <si>
    <t>6' Regal Accessible Portable Table*</t>
  </si>
  <si>
    <t>T46OCT-3</t>
  </si>
  <si>
    <t>46" Regal Octagon Portable Table with 4 Attached Seats</t>
  </si>
  <si>
    <t>46" Regal Octagon Portable Table with 3 Attached Seats</t>
  </si>
  <si>
    <t>46" Regal Octagon Portable Table with 4 Attached Seats with Seat Backs</t>
  </si>
  <si>
    <t>46" x 57" Regal Accessible Octagon Portable Table with 3 Attached Seats</t>
  </si>
  <si>
    <t>46" Regal Square Portable Table with 4 Attached Seats</t>
  </si>
  <si>
    <t>46" Regal Square Portable Table with 3 Attached Seats</t>
  </si>
  <si>
    <t>46" Regal Square Portable Table with 4 Attached Seats with Seat Backs</t>
  </si>
  <si>
    <t>46" x 57" Regal Accessible Square Portable Table with 3 Attached Seats</t>
  </si>
  <si>
    <t>46" Regal Round Portable Table with 4 Attached Seats</t>
  </si>
  <si>
    <t>46" Regal Round Portable Table with 3 Attached Seats</t>
  </si>
  <si>
    <t>46" Regal Round Portable Table with 4 Attached Seats with Solid Table Top</t>
  </si>
  <si>
    <t>46" Regal Round Portable Table with 3 Attached Seats with Solid Table Top</t>
  </si>
  <si>
    <t>10' Regal 4-4 Table with 2 Unattached 10' Seats, In-Ground Mount</t>
  </si>
  <si>
    <t>10' Regal 4-4 Table with 2 Unattached 10' Seats, Surface Mount</t>
  </si>
  <si>
    <t>8' Regal 4-4 Table with 2 Unattached 8' Seats, In-Ground Mount</t>
  </si>
  <si>
    <t>8' Regal 4-4 Table with 2 Unattached 8' Seats, Surface Mount</t>
  </si>
  <si>
    <t>6' Regal 4-4 Table with 2 Unattached 6' Seats, In-Ground Mount</t>
  </si>
  <si>
    <t>6' Regal 4-4 Table with 2 Unattached 6' Seats, Surface Mount</t>
  </si>
  <si>
    <t>8' Regal Accessible 4-4 Table with 2 Unattached 6' Seats, In-Ground Mount</t>
  </si>
  <si>
    <t>8' Regal Accessible 4-4 Table with 2 Unattached 6' Seats, Surface Mount</t>
  </si>
  <si>
    <t>6' Regal Accessible 4-4 Table with 2 Unattached 6' Seats, In-Ground Mount</t>
  </si>
  <si>
    <t>6' Regal Accessible 4-4 Table with 2 Unattached 6' Seats, Surface Mount</t>
  </si>
  <si>
    <t>6' Regal Rectangular Pedestal Table, In-Ground Mount</t>
  </si>
  <si>
    <t>6' Regal Rectangular Pedestal Table, Surface Mount</t>
  </si>
  <si>
    <t>8' Regal Rectangular (Double) Pedestal Table, In-Ground Mount</t>
  </si>
  <si>
    <t>8' Regal Rectangular (Double) Pedestal Table, Surface Mount</t>
  </si>
  <si>
    <t>6' Regal Accessible Rectangular Pedestal Table, In-Ground Mount</t>
  </si>
  <si>
    <t>6' Regal Accessible Rectangular Pedestal Table, Surface Mount</t>
  </si>
  <si>
    <t>8' Regal Accessible Rectangular (Double) Pedestal Table, In-Ground Mount</t>
  </si>
  <si>
    <t>8' Regal Accessible Rectangular (Double) Pedestal Table, Surface Mount</t>
  </si>
  <si>
    <t>46" Regal Square Pedestal Table with 4 Attached Seats, In-Ground Mount</t>
  </si>
  <si>
    <t>46" Regal Square Pedestal Table with 4 Attached Seats, Surface Mount</t>
  </si>
  <si>
    <t>46" Regal Square Pedestal Table with 4 Attached Seats, Portable</t>
  </si>
  <si>
    <t>46" Regal Square Pedestal Table with 3 Attached Seats, In-Ground Mount</t>
  </si>
  <si>
    <t>46" Regal Square Pedestal Table with 3 Attached Seats, Surface Mount</t>
  </si>
  <si>
    <t>46" Regal Square Pedestal Table with 3 Attached Seats, Portable</t>
  </si>
  <si>
    <t>46" x 57" Regal Accessible Square Pedestal Table with 3 Attached Seats, In-Ground Mount</t>
  </si>
  <si>
    <t>46" x 57" Regal Accessible Square Pedestal Table with 3 Attached Seats, Surface Mount</t>
  </si>
  <si>
    <t>46" x 57" Regal Accessible Square Pedestal Table with 3 Attached Seats, Portable</t>
  </si>
  <si>
    <t>46" Regal Octagon Pedestal Table with 4 Attached Seats, In-Ground Mount</t>
  </si>
  <si>
    <t>46" Regal Octagon Pedestal Table with 4 Attached Seats, Surface Mount</t>
  </si>
  <si>
    <t>46" Regal Octagon Pedestal Table with 3 Attached Seats, In-Ground Mount</t>
  </si>
  <si>
    <t>46" x 57" Regal Accessible Octagon Pedestal Table with 3 Attached Seats, In-Ground Mount</t>
  </si>
  <si>
    <t>8' Regal Accessible Rectangular Web Table, In-Ground Mount</t>
  </si>
  <si>
    <t>46" Regal Square Web Table with 4 Attached Seats, In-Ground Mount</t>
  </si>
  <si>
    <t>46" Regal Square Web Table with 4 Attached Seats, Portable/Surface Mount</t>
  </si>
  <si>
    <t>46" Regal Square Web Table with 3 Attached Seats, In-Ground Mount</t>
  </si>
  <si>
    <t>46" Regal Square Web Table with 3 Attached Seats, Surface Mount</t>
  </si>
  <si>
    <t>46" x 57" Regal Accessible Square Web Table with 3 Attached Seats, In-Ground Mount</t>
  </si>
  <si>
    <t>46" x 57" Regal Accessible Square Web Table with 3 Attached Seats, Surface Mount</t>
  </si>
  <si>
    <t>46" Regal Octagon Web Table with 4 Attached Seats, In-Ground Mount</t>
  </si>
  <si>
    <t>46" Regal Octagon Web Table with 4 Attached Seats, Portable/Surface Mount</t>
  </si>
  <si>
    <t>46" Regal Octagon Web Table with 3 Attached Seats, In-Ground Mount</t>
  </si>
  <si>
    <t>46" Regal Octagon Web Table with 3 Attached Seats, Surface Mount</t>
  </si>
  <si>
    <t>46" x 57" Regal Accessible Octagon Web Table with 3 Attached Seats, In-Ground Mount</t>
  </si>
  <si>
    <t>46" x 57" Regal Accessible Octagon Web Table with 3 Attached Seats, Surface Mount</t>
  </si>
  <si>
    <t>46" Regal Round Web Table with 4 Attached Seats, In-Ground Mount</t>
  </si>
  <si>
    <t>46" Regal Round Web Table with 4 Attached Seats, Portable/Surface Mount</t>
  </si>
  <si>
    <t>46" Regal Round Web Table with 3 Attached Seats, In-Ground Mount</t>
  </si>
  <si>
    <t>8' Perforated Rectangular Portable Table</t>
  </si>
  <si>
    <t>6' Perforated Rectangular Portable Table</t>
  </si>
  <si>
    <t>8' Perforated Accessible Rectangular Portable Table</t>
  </si>
  <si>
    <t>8' Perforated Accessible Rectangular Portable Table with Centered Seats</t>
  </si>
  <si>
    <t>T46OCTPERF-3</t>
  </si>
  <si>
    <t>46" Perforated Octagon Portable Table with 4 Attached Seats</t>
  </si>
  <si>
    <t>46" Perforated Octagon Portable Table with 3 Attached Seats</t>
  </si>
  <si>
    <t>46" Perforated Square Portable Table with 4 Attached Seats</t>
  </si>
  <si>
    <t>46" Perforated Square Portable Table with 3 Attached Seats</t>
  </si>
  <si>
    <t>6' Perforated Rectangular Pedestal Table, In-Ground Mount</t>
  </si>
  <si>
    <t>6' Perforated Rectangular Pedestal Table, Surface Mount</t>
  </si>
  <si>
    <t>8' Perforated Rectangular (Double) Pedestal Table, In-Ground Mount</t>
  </si>
  <si>
    <t>8' Perforated Rectangular (Double) Pedestal Table, Surface Mount</t>
  </si>
  <si>
    <t>8' Perforated Accessible Rectangular (Double) Pedestal Table, In-Ground Mount</t>
  </si>
  <si>
    <t>8' Perforated Accessible Rectangular (Double) Pedestal Table, Surface Mount</t>
  </si>
  <si>
    <t>6' Perforated Accessible Rectangular Pedestal Table, In-Ground Mount</t>
  </si>
  <si>
    <t>46" Perforated Square Pedestal Table with 4 Attached Seats, In-Ground Mount</t>
  </si>
  <si>
    <t>46" Perforated Square Pedestal Table with 3 Attached Seats, In-Ground Mount</t>
  </si>
  <si>
    <t>8' Perforated 4-4 Table with 2 Unattached Seats, In-Ground Mount</t>
  </si>
  <si>
    <t>8' Perforated 4-4 Table with 2 Unattached Seats, Surface Mount</t>
  </si>
  <si>
    <t>6' Perforated 4-4 Table with 2 Unattached Seats, In-Ground Mount</t>
  </si>
  <si>
    <t>6' Perforated 4-4 Table with 2 Unattached Seats, Surface Mount</t>
  </si>
  <si>
    <t>T46RACSINNV-3</t>
  </si>
  <si>
    <t>46" Innovated Round Portable Table with 4 Seats</t>
  </si>
  <si>
    <t>46" Innovated Round Portable Table with 3 Seats</t>
  </si>
  <si>
    <t>8' Innovated Accessible Rectangular Portable Table</t>
  </si>
  <si>
    <t>8' Innovated Accessible Rectangular Portable Table with Centered Seats</t>
  </si>
  <si>
    <t>6' Innovated Accessible Rectangular Portable Table</t>
  </si>
  <si>
    <t>10' Innovated Rectangular Portable Table</t>
  </si>
  <si>
    <t>8' Innovated Rectangular Portable Table</t>
  </si>
  <si>
    <t>6' Innovated Rectangular Portable Table</t>
  </si>
  <si>
    <t>4' Innovated Rectangular Portable Table</t>
  </si>
  <si>
    <t>46" Innovated Octagon Portable Table with 4 Seats</t>
  </si>
  <si>
    <t>46" Innovated Octagon Portable Table with 3 Seats</t>
  </si>
  <si>
    <t>46" x 57" Innovated Accessible Octagon Portable Table with 3 Seats</t>
  </si>
  <si>
    <t>8' Innovated Rectangular (Double) Pedestal Table, In-Ground Mount</t>
  </si>
  <si>
    <t>8' Innovated Rectangular (Double) Pedestal Table, Surface Mount</t>
  </si>
  <si>
    <t>6' Innovated Rectangular Pedestal Table, In-Ground Mount</t>
  </si>
  <si>
    <t>6' Innovated Rectangular Pedestal Table, Surface Mount</t>
  </si>
  <si>
    <t>6' Innovated Accessible Rectangular Pedestal Table, In-Ground Mount</t>
  </si>
  <si>
    <t>6' Innovated Accessible Rectangular Pedestal Table, Surface Mount</t>
  </si>
  <si>
    <t>46" Innovated Octagon Pedestal Table with 4 Attached Seats, In-Ground Mount</t>
  </si>
  <si>
    <t>46" Innovated Octagon Pedestal Table with 4 Attached Seats, Surface Mount</t>
  </si>
  <si>
    <t>46" Innovated Octagon Pedestal Table with 3 Attached Seats, In-Ground Mount</t>
  </si>
  <si>
    <t>46" Innovated Octagon Pedestal Table with 3 Attached Seats, Surface Mount</t>
  </si>
  <si>
    <t>46" Innovated Octagon Pedestal Table with 2 Attached Seats, In-Ground Mount</t>
  </si>
  <si>
    <t>46" Innovated Octagon Pedestal Table with 2 Attached Seats, Surface Mount</t>
  </si>
  <si>
    <t>46" x 57" Innovated Accessible Octagon Pedestal Table with 3 Attached Seats, In-Ground Mount</t>
  </si>
  <si>
    <t>46" x 57" Innovated Accessible Octagon Pedestal Table with 3 Attached Seats, Surface Mount</t>
  </si>
  <si>
    <t>46" x 57" Innovated Accessible Octagon Pedestal Table with 2 Attached Seats, In-Ground Mount</t>
  </si>
  <si>
    <t>46" x 57" Innovated Accessible Octagon Pedestal Table with 2 Attached Seats, Surface Mount</t>
  </si>
  <si>
    <t>8' Innovated 4-4 Table with 2 Unattached Seats, In-Ground Mount</t>
  </si>
  <si>
    <t>8' Innovated 4-4 Table with 2 Unattached Seats, Surface Mount</t>
  </si>
  <si>
    <t>6' Innovated 4-4 Table with 2 Unattached Seats, In-Ground Mount</t>
  </si>
  <si>
    <t>6' Innovated 4-4 Table with 2 Unattached Seats, Surface Mount</t>
  </si>
  <si>
    <t>8' Innovated Accessible 4-4 Table with 2 Unattached Seats, In-Ground Mount</t>
  </si>
  <si>
    <t>8' Innovated Accessible 4-4 Table with 2 Unattached Seats, Surface Mount</t>
  </si>
  <si>
    <t>8' Rolled Rectangular Portable Table</t>
  </si>
  <si>
    <t>6' Rolled Rectangular Portable Table</t>
  </si>
  <si>
    <t>8' Rolled Accessible Rectangular Portable Table*</t>
  </si>
  <si>
    <t>46" Rolled Octagon Portable Table with 4 Attached Seats</t>
  </si>
  <si>
    <t>46" Rolled Octagon Portable Table with 3 Attached Seats</t>
  </si>
  <si>
    <t>46" Rolled Accessible Octagon Portable Table with 3 Attached Seats</t>
  </si>
  <si>
    <t>6' Rolled 4-4 Table with 2 Unattached 6' Seats, Surface Mount</t>
  </si>
  <si>
    <t>6' Rolled 4-4 Table with 2 Unattached 6' Seats, In-Ground Mount</t>
  </si>
  <si>
    <t>6' Rolled Rectangular Pedestal Table, In-Ground Mount</t>
  </si>
  <si>
    <t>6' Rolled Rectangular Pedestal Table, Surface Mount</t>
  </si>
  <si>
    <t>6' Rolled Accessible Rectangular Pedestal Table, Surface Mount</t>
  </si>
  <si>
    <t>46" Rolled Octagon Pedestal Table with 4 Attached Seats, In-Ground Mount</t>
  </si>
  <si>
    <t>46" Rolled Octagon Pedestal Table with 4 Attached Seats, Surface Mount</t>
  </si>
  <si>
    <t>46" Rolled Octagon Pedestal Table with 3 Attached Seats, In-Ground Mount</t>
  </si>
  <si>
    <t>46" Rolled Octagon Pedestal Table with 3 Attached Seats, Surface Mount</t>
  </si>
  <si>
    <t>46" Rolled Octagon Pedestal Table with 2 Attached Seats, In-Ground Mount</t>
  </si>
  <si>
    <t>46" Rolled Octagon Pedestal Table with 2 Attached Seats, Surface Mount</t>
  </si>
  <si>
    <t>46" x 57" Rolled Accessible Octagon Pedestal Table with 3 Attached Seats, In-Ground Mount</t>
  </si>
  <si>
    <t>46" x 57" Rolled Accessible Octagon Pedestal Table with 3 Attached Seats, Surface Mount</t>
  </si>
  <si>
    <t>46" x 68" Rolled Accessible Octagon Pedestal Table with 2 Attached Seats, In-Ground Mount</t>
  </si>
  <si>
    <t>46" x 68" Rolled Accessible Octagon Pedestal Table with 2 Attached Seats, Surface Mount</t>
  </si>
  <si>
    <t>46" Classic Square Portable Table with 4 Attached Seats</t>
  </si>
  <si>
    <t>46" Classic Square Portable Table with 3 Attached Seats</t>
  </si>
  <si>
    <t>46" x 57" Classic Accessible Square Portable Table with 3 Attached Seats</t>
  </si>
  <si>
    <t>46" Classic Square Pedestal Table with 4 Attached Seats, In-Ground Mount</t>
  </si>
  <si>
    <t>46" Classic Square Pedestal Table with 4 Attached Seats, Surface Mount</t>
  </si>
  <si>
    <t>46" Classic Square Pedestal Table with 4 Attached Seats, Portable</t>
  </si>
  <si>
    <t>46" Classic Square Pedestal Table with 3 Attached Seats, In-Ground Mount</t>
  </si>
  <si>
    <t>46" Classic Square Pedestal Table with 3 Attached Seats, Surface Mount</t>
  </si>
  <si>
    <t>46" Classic Square Pedestal Table with 3 Attached Seats, Portable</t>
  </si>
  <si>
    <t>46" x 57" Classic Accessible Square Pedestal Table with 3 Attached Seats, In-Ground Mount</t>
  </si>
  <si>
    <t>46" x 57" Classic Accessible Square Pedestal Table with 3 Attached Seats, Surface Mount</t>
  </si>
  <si>
    <t>46" x 57" Classic Accessible Square Pedestal Table with 3 Attached Seats, Portable</t>
  </si>
  <si>
    <t>46" Classic Square Web Table with 4 Attached Seats, Portable/Surface Mount</t>
  </si>
  <si>
    <t>46" Classic Square Web Table with 4 Attached Seats, In-Ground Mount</t>
  </si>
  <si>
    <t>46" Classic Square Web Table with 3 Attached Seats, Surface Mount</t>
  </si>
  <si>
    <t>46" Classic Square Web Table with 3 Attached Seats, In-Ground Mount</t>
  </si>
  <si>
    <t>46" x 57" Classic Accessible Square Web Table with 3 Attached Seats, Surface Mount</t>
  </si>
  <si>
    <t>46" x 57" Classic Accessible Square Web Table with 3 Attached Seats, In-Ground Mount</t>
  </si>
  <si>
    <t>42" Round Portable Café Table with 4 Attached Seats with Backs</t>
  </si>
  <si>
    <t>42" Round Bar Height Pedestal Table with 4 Attached Seats with Backs</t>
  </si>
  <si>
    <t>30" Round Bar Height Pedestal Café Table, In-Ground Mount</t>
  </si>
  <si>
    <t>30" Round Bar Height Pedestal Café Table, Surface Mount</t>
  </si>
  <si>
    <t>42" Round Tportable Café Table</t>
  </si>
  <si>
    <t>30" Round Tportable Café Table</t>
  </si>
  <si>
    <t>Stacking Patio Chair with Two-Piece Back Design</t>
  </si>
  <si>
    <t>Stacking Patio Chair with One-Piece Back Design</t>
  </si>
  <si>
    <t>Barstool</t>
  </si>
  <si>
    <t>Surface Mount Clamp Set for Portable Tables (Includes 2 Clamps)</t>
  </si>
  <si>
    <t>Sleep Inhibitor for Table or Bench Seats</t>
  </si>
  <si>
    <t>Small Mounting Cover Set for 2 3/8" Tubing, Powder Coated (Set of 2)</t>
  </si>
  <si>
    <t>Large Mounting Cover Set for 2 7/8" Tubing, Powder Coated (Set of 2)</t>
  </si>
  <si>
    <t>7.5’ Patio Umbrella with Steel Frame, Octagon, Features Crank Lift with Tilt Frame and Vinyl Fabric</t>
  </si>
  <si>
    <t>7.5’ Patio Umbrella with Fiberglass Frame, Octagon, Features Crank Lift with Tilt Frame and Vinyl Fabric</t>
  </si>
  <si>
    <t>9’ Market Umbrella with Fiberglass Frame, Octagon, Features Acrylic Fabric and Heavy-Guage Pulley System</t>
  </si>
  <si>
    <t>7.5’ Market Umbrella with Fiberglass Frame, Octagon, Features Acrylic Fabric and Heavy-Guage Pulley System</t>
  </si>
  <si>
    <t>White Umbrella Stand, Concrete Base, 16" Diameter</t>
  </si>
  <si>
    <t>Black Umbrella Stand, Concrete Base, 16" Diameter</t>
  </si>
  <si>
    <t>UBrace® Anchor to Secure Umbrella, All-Aluminum</t>
  </si>
  <si>
    <t>STS765IG</t>
  </si>
  <si>
    <t>STS765SM</t>
  </si>
  <si>
    <t>STS785IG</t>
  </si>
  <si>
    <t>STS785SM</t>
  </si>
  <si>
    <t>6' Table Shade, In-Ground Mount</t>
  </si>
  <si>
    <t>6' Table Shade, Surface Mount</t>
  </si>
  <si>
    <t>8' Table Shade, In-Ground Mount</t>
  </si>
  <si>
    <t>8' Table Shade, Surface Mount</t>
  </si>
  <si>
    <t>15' Regal Standard Bench with Back (Two-Sections Bolted Together), Portable</t>
  </si>
  <si>
    <t>15' Regal Standard Bench with Back (Two-Sections Bolted Together), In-Ground Mount</t>
  </si>
  <si>
    <t>15' Regal Standard Bench with Back (Two-Sections Bolted Together), Surface Mount</t>
  </si>
  <si>
    <t>10' Regal Standard Bench with Back (Two-Sections Bolted Together), Portable</t>
  </si>
  <si>
    <t>10' Regal Standard Bench with Back (Two-Sections Bolted Together), In-Ground Mount</t>
  </si>
  <si>
    <t>10' Regal Standard Bench with Back (Two-Sections Bolted Together), Surface Mount</t>
  </si>
  <si>
    <t>8' Regal Standard Bench with Back, Portable</t>
  </si>
  <si>
    <t>8' Regal Standard Bench with Back, In-Ground Mount</t>
  </si>
  <si>
    <t>8' Regal Standard Bench with Back, Surface Mount</t>
  </si>
  <si>
    <t>6' Regal Standard Bench with Back, Portable</t>
  </si>
  <si>
    <t>6' Regal Standard Bench with Back, In-Ground Mount</t>
  </si>
  <si>
    <t>6' Regal Standard Bench with Back, Surface Mount</t>
  </si>
  <si>
    <t>4' Regal Standard Bench with Back, Portable</t>
  </si>
  <si>
    <t>4' Regal Standard Bench with Back, In-Ground Mount</t>
  </si>
  <si>
    <t>4' Regal Standard Bench with Back, Surface Mount</t>
  </si>
  <si>
    <t>15' Regal Standard Bench without Back (Two-Sections Bolted Together), Portable</t>
  </si>
  <si>
    <t>15' Regal Standard Bench without Back (Two-Sections Bolted Together), In-Ground Mount</t>
  </si>
  <si>
    <t>15' Regal Standard Bench without Back (Two-Sections Bolted Together), Surface Mount</t>
  </si>
  <si>
    <t>10' Regal Standard Bench without Back (Two-Sections Bolted Together), Portable</t>
  </si>
  <si>
    <t>10' Regal Standard Bench without Back (Two-Sections Bolted Together), In-Ground Mount</t>
  </si>
  <si>
    <t>10' Regal Standard Bench without Back (Two-Sections Bolted Together), Surface Mount</t>
  </si>
  <si>
    <t>8' Regal Standard Bench without Back, Portable</t>
  </si>
  <si>
    <t>8' Regal Standard Bench without Back, In-Ground Mount</t>
  </si>
  <si>
    <t>8' Regal Standard Bench without Back, Surface Mount</t>
  </si>
  <si>
    <t>6' Regal Standard Bench without Back, Portable</t>
  </si>
  <si>
    <t>6' Regal Standard Bench without Back, In-Ground Mount</t>
  </si>
  <si>
    <t>6' Regal Standard Bench without Back, Surface Mount</t>
  </si>
  <si>
    <t>4' Regal Standard Bench without Back, Portable</t>
  </si>
  <si>
    <t>4' Regal Standard Bench without Back, In-Ground Mount</t>
  </si>
  <si>
    <t>4' Regal Standard Bench without Back, Surface Mount</t>
  </si>
  <si>
    <t>15' Regal Standard Bench without Back and Deluxe Seats (Two-Sections Bolted Together), Portable</t>
  </si>
  <si>
    <t>15' Regal Standard Bench without Back and Deluxe Seats (Two-Sections Bolted Together), In-Ground Mount</t>
  </si>
  <si>
    <t>15' Regal Standard Bench without Back and Deluxe Seats (Two-Sections Bolted Together), Surface Mount</t>
  </si>
  <si>
    <t>10' Regal Standard Bench without Back and Deluxe Seats (Two-Sections Bolted Together), Portable</t>
  </si>
  <si>
    <t>10' Regal Standard Bench without Back and Deluxe Seats (Two-Sections Bolted Together), In-Ground Mount</t>
  </si>
  <si>
    <t>10' Regal Standard Bench without Back and Deluxe Seats (Two-Sections Bolted Together), Surface Mount</t>
  </si>
  <si>
    <t>8' Regal Standard Bench without Back and Deluxe Seats, Portable</t>
  </si>
  <si>
    <t>8' Regal Standard Bench without Back and Deluxe Seats, In-Ground Mount</t>
  </si>
  <si>
    <t>8' Regal Standard Bench without Back and Deluxe Seats, Surface Mount</t>
  </si>
  <si>
    <t>6' Regal Standard Bench without Back and Deluxe Seats, Portable</t>
  </si>
  <si>
    <t>6' Regal Standard Bench without Back and Deluxe Seats, In-Ground Mount</t>
  </si>
  <si>
    <t>6' Regal Standard Bench without Back and Deluxe Seats, Surface Mount</t>
  </si>
  <si>
    <t>4' Regal Standard Bench without Back and Deluxe Seats, Portable</t>
  </si>
  <si>
    <t>4' Regal Standard Bench without Back and Deluxe Seats, In-Ground Mount</t>
  </si>
  <si>
    <t>4' Regal Standard Bench without Back and Deluxe Seats, Surface Mount</t>
  </si>
  <si>
    <t>8' Regal 4-4 Bench with Back, In-Ground Mount</t>
  </si>
  <si>
    <t>8' Regal 4-4 Bench with Back, Surface Mount</t>
  </si>
  <si>
    <t>6' Regal 4-4 Bench with Back, In-Ground Mount</t>
  </si>
  <si>
    <t>6' Regal 4-4 Bench with Back, Surface Mount</t>
  </si>
  <si>
    <t>8' Regal Double 4-4 Bench with Back, In-Ground Mount</t>
  </si>
  <si>
    <t>8' Regal Double 4-4 Bench with Back, Surface Mount</t>
  </si>
  <si>
    <t>6' Regal Double 4-4 Bench with Back, In-Ground Mount</t>
  </si>
  <si>
    <t>6' Regal Double 4-4 Bench with Back, Surface Mount</t>
  </si>
  <si>
    <t>6' Regal Standard Bench with Back and Deluxe Seats, Portable</t>
  </si>
  <si>
    <t>4' Regal ADA Compliant Standard Bench with Back, Surface Mount</t>
  </si>
  <si>
    <t>8' Regal ADA Compliant Standard Bench with Back, Surface Mount</t>
  </si>
  <si>
    <t>8' Perforated Standard Bench with Back, Perforated</t>
  </si>
  <si>
    <t>8' Perforated Standard Bench with Back, In-Ground Mount</t>
  </si>
  <si>
    <t>8' Perforated Standard Bench with Back, Surface Mount</t>
  </si>
  <si>
    <t>6' Perforated Standard Bench with Back, Perforated</t>
  </si>
  <si>
    <t>6' Perforated Standard Bench with Back, In-Ground Mount</t>
  </si>
  <si>
    <t>6' Perforated Standard Bench with Back, Surface Mount</t>
  </si>
  <si>
    <t>8' Perforated Standard Bench without Back, Perforated</t>
  </si>
  <si>
    <t>8' Perforated Standard Bench without Back, In-Ground Mount</t>
  </si>
  <si>
    <t>8' Perforated Standard Bench without Back, Surface Mount</t>
  </si>
  <si>
    <t>6' Perforated Standard Bench without Back, Perforated</t>
  </si>
  <si>
    <t>6' Perforated Standard Bench without Back, In-Ground Mount</t>
  </si>
  <si>
    <t>6' Perforated Standard Bench without Back, Surface Mount</t>
  </si>
  <si>
    <t>8' Perforated 4-4 Bench with Back, In-Ground Mount</t>
  </si>
  <si>
    <t>8' Perforated 4-4 Bench with Back, Surface Mount</t>
  </si>
  <si>
    <t>6' Perforated 4-4 Bench with Back, In-Ground Mount</t>
  </si>
  <si>
    <t>6' Perforated 4-4 Bench with Back, Surface Mount</t>
  </si>
  <si>
    <t>8' Perforated Double 4-4 Bench with Back, In-Ground Mount</t>
  </si>
  <si>
    <t>8' Perforated Double 4-4 Bench with Back, Surface Mount</t>
  </si>
  <si>
    <t>6' Perforated Double 4-4 Bench with Back, In-Ground Mount</t>
  </si>
  <si>
    <t>6' Perforated Double 4-4 Bench with Back, Surface Mount</t>
  </si>
  <si>
    <t>15' Innovated Standard Bench with Back (Two-Sections Bolted Together), Portable</t>
  </si>
  <si>
    <t>15' Innovated Standard Bench with Back (Two-Sections Bolted Together), In-Ground Mount</t>
  </si>
  <si>
    <t>15' Innovated Standard Bench with Back (Two-Sections Bolted Together), Surface Mount</t>
  </si>
  <si>
    <t>10' Innovated Standard Bench with Back (Two-Sections Bolted Together), Portable</t>
  </si>
  <si>
    <t>10' Innovated Standard Bench with Back (Two-Sections Bolted Together), In-Ground Mount</t>
  </si>
  <si>
    <t>10' Innovated Standard Bench with Back (Two-Sections Bolted Together), Surface Mount</t>
  </si>
  <si>
    <t>8' Innovated Standard Bench with Back, Portable</t>
  </si>
  <si>
    <t>8' Innovated Standard Bench with Back, In-Ground Mount</t>
  </si>
  <si>
    <t>8' Innovated Standard Bench with Back, Surface Mount</t>
  </si>
  <si>
    <t>6' Innovated Standard Bench with Back, Portable</t>
  </si>
  <si>
    <t>6' Innovated Standard Bench with Back, In-Ground Mount</t>
  </si>
  <si>
    <t>6' Innovated Standard Bench with Back, Surface Mount</t>
  </si>
  <si>
    <t>15' Innovated Standard Bench without Back (Two-Sections Bolted Together), Portable</t>
  </si>
  <si>
    <t>15' Innovated Standard Bench without Back (Two-Sections Bolted Together), In-Ground Mount</t>
  </si>
  <si>
    <t>15' Innovated Standard Bench without Back (Two-Sections Bolted Together), Surface Mount</t>
  </si>
  <si>
    <t>10' Innovated Standard Bench without Back (Two-Sections Bolted Together), Portable</t>
  </si>
  <si>
    <t>10' Innovated Standard Bench without Back (Two-Sections Bolted Together), In-Ground Mount</t>
  </si>
  <si>
    <t>10' Innovated Standard Bench without Back (Two-Sections Bolted Together), Surface Mount</t>
  </si>
  <si>
    <t>8' Innovated Standard Bench without Back, Portable</t>
  </si>
  <si>
    <t>8' Innovated Standard Bench without Back, In-Ground Mount</t>
  </si>
  <si>
    <t>8' Innovated Standard Bench without Back, Surface Mount</t>
  </si>
  <si>
    <t>6' Innovated Standard Bench without Back, Portable</t>
  </si>
  <si>
    <t>6' Innovated Standard Bench without Back, In-Ground Mount</t>
  </si>
  <si>
    <t>6' Innovated Standard Bench without Back, Surface Mount</t>
  </si>
  <si>
    <t>15' Innovated Standard Bench without Back and Deluxe Seats (Two-Sections Bolted Together), Portable</t>
  </si>
  <si>
    <t>15' Innovated Standard Bench without Back and Deluxe Seats (Two-Sections Bolted Together), In-Ground Mount</t>
  </si>
  <si>
    <t>15' Innovated Standard Bench without Back and Deluxe Seats (Two-Sections Bolted Together), Surface Mount</t>
  </si>
  <si>
    <t>10' Innovated Standard Bench without Back and Deluxe Seats (Two-Sections Bolted Together), Portable</t>
  </si>
  <si>
    <t>10' Innovated Standard Bench without Back and Deluxe Seats (Two-Sections Bolted Together), In-Ground Mount</t>
  </si>
  <si>
    <t>10' Innovated Standard Bench without Back and Deluxe Seats (Two-Sections Bolted Together), Surface Mount</t>
  </si>
  <si>
    <t>8' Innovated Standard Bench without Back and Deluxe Seats, Portable</t>
  </si>
  <si>
    <t>8' Innovated Standard Bench without Back and Deluxe Seats, In-Ground Mount</t>
  </si>
  <si>
    <t>8' Innovated Standard Bench without Back and Deluxe Seats, Surface Mount</t>
  </si>
  <si>
    <t>6' Innovated Standard Bench without Back and Deluxe Seats, Portable</t>
  </si>
  <si>
    <t>6' Innovated Standard Bench without Back and Deluxe Seats, In-Ground Mount</t>
  </si>
  <si>
    <t>6' Innovated Standard Bench without Back and Deluxe Seats, Surface Mount</t>
  </si>
  <si>
    <t>8' Innovated 4-4 Bench with Back, In-Ground Mount</t>
  </si>
  <si>
    <t>8' Innovated 4-4 Bench with Back, Surface Mount</t>
  </si>
  <si>
    <t>6' Innovated 4-4 Bench with Back, In-Ground Mount</t>
  </si>
  <si>
    <t>6' Innovated 4-4 Bench with Back, Surface Mount</t>
  </si>
  <si>
    <t>8' Innovated Double 4-4 Bench with Back, In-Ground Mount</t>
  </si>
  <si>
    <t>8' Innovated Double 4-4 Bench with Back, Surface Mount</t>
  </si>
  <si>
    <t>6' Innovated Double 4-4 Bench with Back, In-Ground Mount</t>
  </si>
  <si>
    <t>6' Innovated Double 4-4 Bench with Back, Surface Mount</t>
  </si>
  <si>
    <t>8' Rolled Standard Bench with Back, Portable</t>
  </si>
  <si>
    <t>8' Rolled Standard Bench with Back, In-Ground Mount</t>
  </si>
  <si>
    <t>8' Rolled Standard Bench with Back, Surface Mount</t>
  </si>
  <si>
    <t>6' Rolled Standard Bench with Back, Portable</t>
  </si>
  <si>
    <t>6' Rolled Standard Bench with Back, In-Ground Mount</t>
  </si>
  <si>
    <t>6' Rolled Standard Bench with Back, Surface Mount</t>
  </si>
  <si>
    <t>8' Rolled Standard Bench without Back, Portable</t>
  </si>
  <si>
    <t>8' Rolled Standard Bench without Back, In-Ground Mount</t>
  </si>
  <si>
    <t>8' Rolled Standard Bench without Back, Surface Mount</t>
  </si>
  <si>
    <t>6' Rolled Standard Bench without Back, Portable</t>
  </si>
  <si>
    <t>6' Rolled Standard Bench without Back, In-Ground Mount</t>
  </si>
  <si>
    <t>6' Rolled Standard Bench without Back, Surface Mount</t>
  </si>
  <si>
    <t>6' Portable Classic Bench with Back</t>
  </si>
  <si>
    <t>6' Portable Classic Add-On Bench with Back</t>
  </si>
  <si>
    <t>5' Portable Classic Bench with Back</t>
  </si>
  <si>
    <t>5' Portable Classic Add-On Bench with Back</t>
  </si>
  <si>
    <t>4' Portable Classic Bench with Back</t>
  </si>
  <si>
    <t>4' Portable Classic Add-On Bench with Back</t>
  </si>
  <si>
    <t>6' Standard (Expanded Metal) Wingline Bench, Portable</t>
  </si>
  <si>
    <t>6' Standard (Expanded Metal) Wingline Bench, In-Ground Mount</t>
  </si>
  <si>
    <t>6' Standard (Expanded Metal) Wingline Bench, Surface Mount</t>
  </si>
  <si>
    <t>4' Standard (Expanded Metal) Wingline Bench, Portable</t>
  </si>
  <si>
    <t>4' Standard (Expanded Metal) Wingline Bench, In-Ground Mount</t>
  </si>
  <si>
    <t>4' Standard (Expanded Metal) Wingline Bench, Surface Mount</t>
  </si>
  <si>
    <t>6' Standard (Ribbed Steel) Wingline Bench, Portable</t>
  </si>
  <si>
    <t>6' Standard (Ribbed Steel) Wingline Bench, In-Ground Mount</t>
  </si>
  <si>
    <t>4' Standard (Ribbed Steel) Wingline Bench, Portable</t>
  </si>
  <si>
    <t>4' Standard (Ribbed Steel) Wingline Bench, In-Ground Mount</t>
  </si>
  <si>
    <t>4' Standard (Ribbed Steel) Wingline Bench, Surface Mount</t>
  </si>
  <si>
    <t>6' Standard (Expanded Metal) Modern Bench with Back, Portable/Surface Mount</t>
  </si>
  <si>
    <t>6' Standard (Expanded Metal) Modern Bench with Back, In-Ground</t>
  </si>
  <si>
    <t>4' Standard (Expanded Metal) Modern Bench with Back, Portable/Surface Mount</t>
  </si>
  <si>
    <t>4' Standard (Expanded Metal) Modern Bench with Back, In-Ground</t>
  </si>
  <si>
    <t>6' Standard (Expanded Metal) Modern Bench without Back, Portable/Surface Mount</t>
  </si>
  <si>
    <t>6' Standard (Expanded Metal) Modern Bench without Back, In-Ground</t>
  </si>
  <si>
    <t>4' Standard (Expanded Metal) Modern Bench without Back, Portable/Surface Mount</t>
  </si>
  <si>
    <t>4' Standard (Expanded Metal) Modern Bench without Back, In-Ground</t>
  </si>
  <si>
    <t>4' Standard (Expanded Metal) Modern Add-On Bench without Back, Portable/Surface Mount</t>
  </si>
  <si>
    <t>4' Standard (Expanded Metal) Modern Add-On Bench without Back, In-Ground</t>
  </si>
  <si>
    <t>6' Classic (Ribbed Steel) Modern Bench with Back, Portable/Surface Mount</t>
  </si>
  <si>
    <t>6' Classic (Ribbed Steel) Modern Bench with Back, In-Ground</t>
  </si>
  <si>
    <t>4' Classic (Ribbed Steel) Modern Bench with Back, Portable/Surface Mount</t>
  </si>
  <si>
    <t>4' Classic (Ribbed Steel) Modern Bench with Back, In-Ground</t>
  </si>
  <si>
    <t>B6WBMODCLASSPSM-AD</t>
  </si>
  <si>
    <t>B6WBMODCLASSS-AD</t>
  </si>
  <si>
    <t>6' Classic (Ribbed Steel) Modern Add-On Bench with Back, Portable/Surface Mount</t>
  </si>
  <si>
    <t>6' Classic (Ribbed Steel) Modern Add-On Bench with Back, In-Ground</t>
  </si>
  <si>
    <t>B4WBMODCLASSPSM-AD</t>
  </si>
  <si>
    <t>B4WBMODCLASSS-AD</t>
  </si>
  <si>
    <t>4' Classic (Ribbed Steel) Modern Add-On Bench with Back, Portable/Surface Mount</t>
  </si>
  <si>
    <t>4' Classic (Ribbed Steel) Modern Add-On Bench with Back, In-Ground</t>
  </si>
  <si>
    <t>6' Classic (Ribbed Steel) Modern Bench without Back, Portable/Surface Mount</t>
  </si>
  <si>
    <t>6' Classic (Ribbed Steel) Modern Bench without Back, In-Ground</t>
  </si>
  <si>
    <t>4' Classic (Ribbed Steel) Modern Bench without Back, Portable/Surface Mount</t>
  </si>
  <si>
    <t>4' Classic (Ribbed Steel) Modern Bench without Back, In-Ground</t>
  </si>
  <si>
    <t>6' Metro Bench, Portable/Surface Mount</t>
  </si>
  <si>
    <t>4' Metro Bench, Portable/Surface Mount</t>
  </si>
  <si>
    <t>4' Modern Casino Bench with Back, Portable/Surface Mount</t>
  </si>
  <si>
    <t>6' Classic Casino Bench with Back, Portable/Surface Mount</t>
  </si>
  <si>
    <t>4' Classic Casino Bench with Back, Portable/Surface Mount</t>
  </si>
  <si>
    <t>6' Horiztonal Strap Casino Bench with Back, Portable/Surface Mount</t>
  </si>
  <si>
    <t>Modern Downtown Bench with Back and 3 Seats, Portable</t>
  </si>
  <si>
    <t>Modern Downtown Bench with Back and 3 Seats, In-Ground Mount</t>
  </si>
  <si>
    <t>Modern Downtown Bench with Back and 3 Seats, Surface Mount</t>
  </si>
  <si>
    <t>Modern Downtown Bench with Back and 2 Seats, Portable</t>
  </si>
  <si>
    <t>Modern Downtown Bench with Back and 2 Seats, In-Ground Mount</t>
  </si>
  <si>
    <t>Modern Downtown Bench with Back and 2 Seats, Surface Mount</t>
  </si>
  <si>
    <t>Modern Downtown Bench without Back and 3 Seats, Portable</t>
  </si>
  <si>
    <t>Modern Downtown Bench without Back and 3 Seats, In-Ground Mount</t>
  </si>
  <si>
    <t>Modern Downtown Bench without Back and 3 Seats, Surface Mount</t>
  </si>
  <si>
    <t>Modern Downtown Bench without Back and 2 Seats, Portable</t>
  </si>
  <si>
    <t>Modern Downtown Bench without Back and 2 Seats, In-Ground Mount</t>
  </si>
  <si>
    <t>Modern Downtown Bench without Back and 2 Seats, Surface Mount</t>
  </si>
  <si>
    <t>72" Square Geometric Bench, In-Ground Mount</t>
  </si>
  <si>
    <t>72" Square Geometric Bench, Surface Mount</t>
  </si>
  <si>
    <t>96" Square Geometric Bench, In-Ground Mount</t>
  </si>
  <si>
    <t>96" Square Geometric Bench, Surface Mount</t>
  </si>
  <si>
    <t>6' Bench Swing, In-Ground Mount</t>
  </si>
  <si>
    <t>4' Bench Swing, In-Ground Mount</t>
  </si>
  <si>
    <t>STS765BA</t>
  </si>
  <si>
    <t>Bench Shade Attachment, Attaches to Standard Style Benches with Back Only</t>
  </si>
  <si>
    <t>B6WBPERFP-BB</t>
  </si>
  <si>
    <t>B6WBPERFSM-BB</t>
  </si>
  <si>
    <t>B6WBPERFS-BB</t>
  </si>
  <si>
    <t>6' Perforated Standard Bench with Back, Portable, Standard Buddy Bench Design</t>
  </si>
  <si>
    <t>6' Perforated Standard Bench with Back, Surface Mount, Standard Buddy Bench Design</t>
  </si>
  <si>
    <t>6' Perforated Standard Bench with Back, In-Ground Mount, Standard Buddy Bench Design</t>
  </si>
  <si>
    <t>B6WBPERFP-SMILES</t>
  </si>
  <si>
    <t>B6WBPERFSM-SMILES</t>
  </si>
  <si>
    <t>B6WBPERFS-SMILES</t>
  </si>
  <si>
    <t>6' Perforated Standard Bench with Back, Portable, Smiles Buddy Bench Design</t>
  </si>
  <si>
    <t>6' Perforated Standard Bench with Back, Surface Mount, Smiles Buddy Bench Design</t>
  </si>
  <si>
    <t>6' Perforated Standard Bench with Back, In-Ground Mount, Smiles Buddy Bench Design</t>
  </si>
  <si>
    <t>B6WBPERFP-HH</t>
  </si>
  <si>
    <t>B6WBPERFSM-HH</t>
  </si>
  <si>
    <t>B6WBPERFS-HH</t>
  </si>
  <si>
    <t>6' Perforated Standard Bench with Back, Portable, Helping Hand Buddy Bench Design</t>
  </si>
  <si>
    <t>6' Perforated Standard Bench with Back, Surface Mount, Helping Hand Buddy Bench Design</t>
  </si>
  <si>
    <t>6' Perforated Standard Bench with Back, In-Ground Mount, Helping Hand Buddy Bench Design</t>
  </si>
  <si>
    <t xml:space="preserve">B5WBCLASSIC-KK CTRD   </t>
  </si>
  <si>
    <t xml:space="preserve">B5WBCLASSIC-KK STD   </t>
  </si>
  <si>
    <t>5' Classic Bench, Portable/Surface Mount, Centered Kind Kids Buddy Bench Design</t>
  </si>
  <si>
    <t>5' Classic Bench, Portable/Surface Mount, Kind Kids Buddy Bench Design</t>
  </si>
  <si>
    <t>8' Regal Rectangular Portable Table, Elementary Height</t>
  </si>
  <si>
    <t>6' Regal Rectangular Portable Table, Elementary Height</t>
  </si>
  <si>
    <t>46" Regal Round Portable Table with Solid Top, Elementary Height</t>
  </si>
  <si>
    <t>46" UltraLeisure™ Perforated Square Portable Table, Elementary Height</t>
  </si>
  <si>
    <t>46" Regal Round Portable Table, Elementary Height</t>
  </si>
  <si>
    <t>46" RegalSquare Portable Table, Elementary Height</t>
  </si>
  <si>
    <t>46" Innovated Octagon Portable Table, Elementary Height</t>
  </si>
  <si>
    <t>6' UltraLeisure™ Bench with Back, In-Ground, Elementary Height</t>
  </si>
  <si>
    <t>6' Regal Bench with Back, Portable, Elementary Height</t>
  </si>
  <si>
    <t>6' Regal Bench with Back, In-Ground Mount, Elementary Height</t>
  </si>
  <si>
    <t>4' Regal Bench with Back, Portable, Elementary Height</t>
  </si>
  <si>
    <t>55 Gallon Regal Standard Trash Receptacle, Receptacle Only</t>
  </si>
  <si>
    <t>32 Gallon Regal Standard Trash Receptacle, Receptacle Only</t>
  </si>
  <si>
    <t>32 Gallon Perforated Standard Trash Receptacle, Receptacle Only</t>
  </si>
  <si>
    <t>32 Gallon Classic Standard Trash Receptacle, Receptacle Only</t>
  </si>
  <si>
    <t>32 Gallon Tapered Trash Receptacle, Receptacle Only</t>
  </si>
  <si>
    <t>TR32CROWN-FT14</t>
  </si>
  <si>
    <t>32 Gallon Crown Trash Receptacle, Receptacle, Flat Top, and Liner Included</t>
  </si>
  <si>
    <t>32 Gallon Crown Trash Receptacle, Receptacle, Rain Bonnet, and Liner Included</t>
  </si>
  <si>
    <t>32 Gallon Crown Trash Receptacle, Receptacle, Ash Bonnet, and Liner Included</t>
  </si>
  <si>
    <t>32 Gallon Crown Trash Receptacle, Receptacle, 14" Opening Flat Top, and Liner Included</t>
  </si>
  <si>
    <t>36 Gallon Metro Trash Receptacle, Receptacle, Flat Top, and Liner Included</t>
  </si>
  <si>
    <t>36 Gallon Metro Trash Receptacle, Receptacle, Rain Bonnet, and Liner Included</t>
  </si>
  <si>
    <t>36 Gallon Metro Trash Receptacle, Receptacle, Ash Bonnet, and Liner Included</t>
  </si>
  <si>
    <t>32 Gallon Horizontal Strap Trash Receptacle, Receptacle Only</t>
  </si>
  <si>
    <t xml:space="preserve">Plastic Dome Top for 32 Gallon Receptacles - Gray Color                 </t>
  </si>
  <si>
    <t xml:space="preserve">Plastic Dome Top for 32 Gallon Receptacles - Brown Color                 </t>
  </si>
  <si>
    <t xml:space="preserve">Plastic Dome Top for 32 Gallon Receptacles - BlueColor                 </t>
  </si>
  <si>
    <t xml:space="preserve">Plastic Dome Top for 32 Gallon Receptacles - Black Color                 </t>
  </si>
  <si>
    <t xml:space="preserve">Steel Dome Top for TR 32                          </t>
  </si>
  <si>
    <t>FLATTOP55-14</t>
  </si>
  <si>
    <t>FLATTOP32-14</t>
  </si>
  <si>
    <t>Flat Top for TR55</t>
  </si>
  <si>
    <t>Flat Top with 14" Opening for TR56</t>
  </si>
  <si>
    <t xml:space="preserve">Flat Top for 32 Gallon Receptacles </t>
  </si>
  <si>
    <t xml:space="preserve">Flat Top with 14" Opening for 32 Gallon Receptacles  </t>
  </si>
  <si>
    <t xml:space="preserve">Flat Top with Ash Bonnet for 32 Gallon Receptacles  </t>
  </si>
  <si>
    <t xml:space="preserve">Flat Top with Rain Bonnet for 32 Gallon Receptacles  </t>
  </si>
  <si>
    <t>Plastic Liner for TR55 - Gray Color</t>
  </si>
  <si>
    <t>Plastic Liner - Black Color</t>
  </si>
  <si>
    <t>In-Ground Mounting Kit for TR55</t>
  </si>
  <si>
    <t>In-Ground Mounting Kit for All Models</t>
  </si>
  <si>
    <t>In-Ground Mounting Kit for Crown/Taper Models</t>
  </si>
  <si>
    <t>Surface Mounting Kit for TR55</t>
  </si>
  <si>
    <t>Surface Mounting Kit for All Models</t>
  </si>
  <si>
    <t>Surface Mounting Kit for Crown/Taper Models</t>
  </si>
  <si>
    <t>Standard Ash Urn, Includes Sand Tray</t>
  </si>
  <si>
    <t>Perforated Ash Urn, Includes Sand Tray</t>
  </si>
  <si>
    <t>In-Ground Mount Kit for Ashurn</t>
  </si>
  <si>
    <t>BIKEPOST-ING</t>
  </si>
  <si>
    <t>BIKEPOST-SM</t>
  </si>
  <si>
    <t>CYCLIST-ING</t>
  </si>
  <si>
    <t>CYCLIST-SM</t>
  </si>
  <si>
    <t>HORSESHOE-ING</t>
  </si>
  <si>
    <t>HORSESHOE-SM</t>
  </si>
  <si>
    <t>RINGBOLLARD-ING</t>
  </si>
  <si>
    <t>RINGBOLLARD-SM</t>
  </si>
  <si>
    <t>TRIANGULARHOOP5-ING</t>
  </si>
  <si>
    <t>TRIANGULARHOOP5-SM</t>
  </si>
  <si>
    <t>Bike Loop Rack, In-Ground Mount</t>
  </si>
  <si>
    <t>Bike Loop Rack, Surface Mount</t>
  </si>
  <si>
    <t>Post Bike Bollard, In-Ground Mount</t>
  </si>
  <si>
    <t>Post Bike Bollard, Surface Mount</t>
  </si>
  <si>
    <t>Cyclist Bike Rack, In-Ground Mount</t>
  </si>
  <si>
    <t>Cyclist Bike Rack, Surface Mount</t>
  </si>
  <si>
    <t>Horse Shoe Bike Rack, In-Ground Mount</t>
  </si>
  <si>
    <t>Horse Shoe Bike Rack, Surface Mount</t>
  </si>
  <si>
    <t>Wave Bike Rack, 2-Hump, Surface Mount</t>
  </si>
  <si>
    <t>Wave Bike Rack, 2-Hump, In-Ground Mount</t>
  </si>
  <si>
    <t>Wave Bike Rack, 3-Hump, Surface Mount</t>
  </si>
  <si>
    <t>Wave Bike Rack, 3-Hump, In-Ground Mount</t>
  </si>
  <si>
    <t>Wave Bike Rack, 5-Hump, Surface Mount</t>
  </si>
  <si>
    <t>Wave Bike Rack, 5-Hump, In-Ground Mount</t>
  </si>
  <si>
    <t>Wave Bike Rack, 6-Hump, Surface Mount</t>
  </si>
  <si>
    <t>Wave Bike Rack, 6-Hump, In-Ground Mount</t>
  </si>
  <si>
    <t>Ring Bike Bollard, In-Ground Mount</t>
  </si>
  <si>
    <t>Ring Bike Bollard, Surface Mount</t>
  </si>
  <si>
    <t>Slope Bike Rack, In-Ground Mount</t>
  </si>
  <si>
    <t>Slope Bike Rack, Surface Mount</t>
  </si>
  <si>
    <t>Triangular Hoop Bike Rack, In-Ground Mount</t>
  </si>
  <si>
    <t>Triangular Hoop Bike Rack, Surface Mount</t>
  </si>
  <si>
    <t>Rotating Grill, In-Ground Mount</t>
  </si>
  <si>
    <t>B6WBZI-ARM</t>
  </si>
  <si>
    <t>B6WBZI-ARM-CENTER</t>
  </si>
  <si>
    <t>B6WBZI</t>
  </si>
  <si>
    <t>6' Zion with Back with Side Armrests, Portable/Surface Mount</t>
  </si>
  <si>
    <t>6' Zion with Back with Side and Center Armrests, Portable/Surface Mount</t>
  </si>
  <si>
    <t>6' Zion with Back without Armrests, Portable/Surface Mount</t>
  </si>
  <si>
    <t>B6ZI-ARM</t>
  </si>
  <si>
    <t>B6ZI</t>
  </si>
  <si>
    <t>6' Zion without Back with Side Armrests, Portable/Surface Mount</t>
  </si>
  <si>
    <t>6' Zion without Back without Armrests, Portable/Surface Mount</t>
  </si>
  <si>
    <t>B4WBACS</t>
  </si>
  <si>
    <t>B4WBACSM</t>
  </si>
  <si>
    <t>B6WBACS</t>
  </si>
  <si>
    <t>B6WBACSM</t>
  </si>
  <si>
    <t>4' Acadia Bench with Back, In-Ground Mount</t>
  </si>
  <si>
    <t>4' Acadia Bench with Back, Surface Mount</t>
  </si>
  <si>
    <t>6' Acadia Bench with Back, In-Ground Mount</t>
  </si>
  <si>
    <t>6' Acadia Bench with Back, Surface Mount</t>
  </si>
  <si>
    <t>TR36ZI-FLATTOP</t>
  </si>
  <si>
    <t>TR36ZI-FLATTOPAB</t>
  </si>
  <si>
    <t>TR36ZI-FLATTOPRB</t>
  </si>
  <si>
    <t>36 Gallon Zion Trash Receptacle, Includes Receptacle, Flat Top Lid, and Liner</t>
  </si>
  <si>
    <t>36 Gallon Zion Trash Receptacle, Includes Receptacle, Flat Top Lid with Ash Bonnet, and Liner</t>
  </si>
  <si>
    <t>36 Gallon Zion Trash Receptacle, Includes Receptacle, Flat Top Lid with Rain Bonnet, and Liner</t>
  </si>
  <si>
    <t>B4ACS</t>
  </si>
  <si>
    <t>B4ACSM</t>
  </si>
  <si>
    <t>B6ACS</t>
  </si>
  <si>
    <t>B6ACSM</t>
  </si>
  <si>
    <t>4' Acadia Bench without Back, In-Ground Mount</t>
  </si>
  <si>
    <t>4' Acadia Bench without Back, Surface Mount</t>
  </si>
  <si>
    <t>6' Acadia Bench without Back, In-Ground Mount</t>
  </si>
  <si>
    <t>6' Acadia Bench without Back, Surface Mount</t>
  </si>
  <si>
    <t>B4BC</t>
  </si>
  <si>
    <t>B6BC</t>
  </si>
  <si>
    <t>B8BC</t>
  </si>
  <si>
    <t>4' Biscayne Bench without Back, Portable/Surface Mount</t>
  </si>
  <si>
    <t>6' Biscayne Bench without Back, Portable/Surface Mount</t>
  </si>
  <si>
    <t>8' Biscayne Bench without Back, Portable/Surface Mount</t>
  </si>
  <si>
    <t>B4WBBC</t>
  </si>
  <si>
    <t>B6WBBC</t>
  </si>
  <si>
    <t>B8WBBC</t>
  </si>
  <si>
    <t>4' Biscayne Bench with Back, Portable/Surface Mount</t>
  </si>
  <si>
    <t>6' Biscayne Bench with Back, Portable/Surface Mount</t>
  </si>
  <si>
    <t>8' Biscayne Bench with Back, Portable/Surface Mount</t>
  </si>
  <si>
    <t>TR36BC-FLATTOP</t>
  </si>
  <si>
    <t>36 Gallon Biscayne Trash Receptacle, Includes Receptacle, Flat Top Lid, and Liner</t>
  </si>
  <si>
    <t>B4WBBY-ST</t>
  </si>
  <si>
    <t>B6WBBY-ST</t>
  </si>
  <si>
    <t>B8WBBY-ST</t>
  </si>
  <si>
    <t>4' Bryce Steel Bench with Back, Portable/Surface Mount</t>
  </si>
  <si>
    <t>6' Bryce Steel Bench with Back, Portable/Surface Mount</t>
  </si>
  <si>
    <t>8' Bryce Steel Bench with Back, Portable/Surface Mount</t>
  </si>
  <si>
    <t>B4BY-ST</t>
  </si>
  <si>
    <t>B6BY-ST</t>
  </si>
  <si>
    <t>B8BY-ST</t>
  </si>
  <si>
    <t>B4BY-ST-ARM</t>
  </si>
  <si>
    <t>B6BY-ST-ARM</t>
  </si>
  <si>
    <t>B8BY-ST-ARM</t>
  </si>
  <si>
    <t>4' Bryce Steel Bench without Back, Portable/Surface Mount</t>
  </si>
  <si>
    <t>6' Bryce Steel Bench without Back, Portable/Surface Mount</t>
  </si>
  <si>
    <t>8' Bryce Steel Bench without Back, Portable/Surface Mount</t>
  </si>
  <si>
    <t>4' Bryce Steel Bench without Back with Side Armrests, Portable/Surface Mount</t>
  </si>
  <si>
    <t>6' Bryce Steel Bench without Back with Side Armrests, Portable/Surface Mount</t>
  </si>
  <si>
    <t>8' Bryce Steel Bench without Back with Side Armrests, Portable/Surface Mount</t>
  </si>
  <si>
    <t>B4WBBY-IP</t>
  </si>
  <si>
    <t>B6WBBY-IP</t>
  </si>
  <si>
    <t>B8WBBY-IP</t>
  </si>
  <si>
    <t>4' Bryce Ipe Bench with Back, Portable/Surface Mount</t>
  </si>
  <si>
    <t>6' Bryce Ipe Bench with Back, Portable/Surface Mount</t>
  </si>
  <si>
    <t>8' Bryce Ipe Bench with Back, Portable/Surface Mount</t>
  </si>
  <si>
    <t>B4BY-IP</t>
  </si>
  <si>
    <t>B6BY-IP</t>
  </si>
  <si>
    <t>B8BY-IP</t>
  </si>
  <si>
    <t>B4BY-IP-ARM</t>
  </si>
  <si>
    <t>B6BY-IP-ARM</t>
  </si>
  <si>
    <t>B8BY-IP-ARM</t>
  </si>
  <si>
    <t>4' Bryce Ipe Bench without Back, Portable/Surface Mount</t>
  </si>
  <si>
    <t>6' Bryce Ipe Bench without Back, Portable/Surface Mount</t>
  </si>
  <si>
    <t>8' Bryce Ipe Bench without Back, Portable/Surface Mount</t>
  </si>
  <si>
    <t>4' Bryce Ipe Bench without Back with Side Armrests, Portable/Surface Mount</t>
  </si>
  <si>
    <t>6' Bryce Ipe Bench without Back with Side Armrests, Portable/Surface Mount</t>
  </si>
  <si>
    <t>8' Bryce Ipe Bench without Back with Side Armrests, Portable/Surface Mount</t>
  </si>
  <si>
    <t>B4WBGW-ST-V</t>
  </si>
  <si>
    <t>B6WBGW-ST-V</t>
  </si>
  <si>
    <t>B4WBGW-ST-H</t>
  </si>
  <si>
    <t>B6WBGW-ST-H</t>
  </si>
  <si>
    <t>4' Gateway Steel Bench with Back, Portable/Surface Mount - Vertical Planking</t>
  </si>
  <si>
    <t>6' Gateway Steel Bench with Back, Portable/Surface Mount - Vertical Planking</t>
  </si>
  <si>
    <t>4' Gateway Steel Bench with Back, Portable/Surface Mount - Horizontal Planking</t>
  </si>
  <si>
    <t>6' Gateway Steel Bench with Back, Portable/Surface Mount - Horizontal Planking</t>
  </si>
  <si>
    <t>B4GW-ST-V</t>
  </si>
  <si>
    <t>B6GW-ST-V</t>
  </si>
  <si>
    <t>4' Gateway Steel Bench without Back, Portable/Surface Mount - Vertical Planking</t>
  </si>
  <si>
    <t>6' Gateway Steel Bench without Back, Portable/Surface Mount - Vertical Planking</t>
  </si>
  <si>
    <t>B6WBARS-ST</t>
  </si>
  <si>
    <t>B6WBARSM-ST</t>
  </si>
  <si>
    <t>6' Arches Steel Bench with Back, In-Ground Mount</t>
  </si>
  <si>
    <t>6' Arches Steel Bench with Back, Surface Mount</t>
  </si>
  <si>
    <t>B6ARS-ST</t>
  </si>
  <si>
    <t>B6ARSM-ST</t>
  </si>
  <si>
    <t>6' Arches Steel Bench without Back, In-Ground Mount</t>
  </si>
  <si>
    <t>6' Arches Steel Bench without Back, Surface Mount</t>
  </si>
  <si>
    <t>B4ARS-ST-CANT</t>
  </si>
  <si>
    <t>B4ARSM-ST-CANT</t>
  </si>
  <si>
    <t>B6ARS-ST-CANT</t>
  </si>
  <si>
    <t>B6ARSM-ST-CANT</t>
  </si>
  <si>
    <t>B8ARS-ST-CANT</t>
  </si>
  <si>
    <t>B8ARSM-ST-CANT</t>
  </si>
  <si>
    <t>4' Arches Steel Cantilever Bench, In-Ground Mount</t>
  </si>
  <si>
    <t>4' Arches Steel Cantilever Bench, Surface Mount</t>
  </si>
  <si>
    <t>6' Arches Steel Cantilever Bench, In-Ground Mount</t>
  </si>
  <si>
    <t>6' Arches Steel Cantilever Bench, Surface Mount</t>
  </si>
  <si>
    <t>8' Arches Steel Cantilever Bench, In-Ground Mount</t>
  </si>
  <si>
    <t>8' Arches Steel Cantilever Bench, Surface Mount</t>
  </si>
  <si>
    <t>2020 Price</t>
  </si>
  <si>
    <t>2020 NASPO Valuepoint Discount Price</t>
  </si>
  <si>
    <t>00152XX</t>
  </si>
  <si>
    <t>ALPINE THUNDER SLIDE, 72" DECK HEIGHT</t>
  </si>
  <si>
    <t>0020600</t>
  </si>
  <si>
    <t>0020500</t>
  </si>
  <si>
    <t>0009230</t>
  </si>
  <si>
    <t>06500-08</t>
  </si>
  <si>
    <t>0009231</t>
  </si>
  <si>
    <t>0650020</t>
  </si>
  <si>
    <t>00309-01</t>
  </si>
  <si>
    <t>0017700</t>
  </si>
  <si>
    <t>0772200</t>
  </si>
  <si>
    <t>0017100</t>
  </si>
  <si>
    <t>0017300</t>
  </si>
  <si>
    <t>CF070-8</t>
  </si>
  <si>
    <t>Z-BRACKET</t>
  </si>
  <si>
    <t>L-BRACKET</t>
  </si>
  <si>
    <t xml:space="preserve">L OR Z  BRACKET MOUNTING HARDWARE (NOT PICTURED) </t>
  </si>
  <si>
    <t xml:space="preserve">STANDARD SLIDE FOOT  </t>
  </si>
  <si>
    <t xml:space="preserve">SLIDE FOOT MOUNTING HARDWARE (NOT PICTURED) </t>
  </si>
  <si>
    <t>WIDE SLIDE FOOT</t>
  </si>
  <si>
    <t>Wldmt - 30" Saddle w/ 10" stem </t>
  </si>
  <si>
    <t>SADDLE MOUNTING HARDWARE FOR 30" SADDLE</t>
  </si>
  <si>
    <t>Slide Mounting Kit</t>
  </si>
  <si>
    <t>PANEL JOINT KIT FOR 30" PANEL</t>
  </si>
  <si>
    <t>TUBE JOINT SET FOR 30" PANEL</t>
  </si>
  <si>
    <t>Fitting #70 Coupling-8 - Coated</t>
  </si>
  <si>
    <t>70007012XX</t>
  </si>
  <si>
    <t>TCW06088XX</t>
  </si>
  <si>
    <t>TCW07065XX</t>
  </si>
  <si>
    <t>70007007XX</t>
  </si>
  <si>
    <t>70007009XX</t>
  </si>
  <si>
    <t>TCW06091XX</t>
  </si>
  <si>
    <t>70007011XX</t>
  </si>
  <si>
    <t>70007010XX</t>
  </si>
  <si>
    <t>70007006XX</t>
  </si>
  <si>
    <t>70007003XX</t>
  </si>
  <si>
    <t>70007005XX</t>
  </si>
  <si>
    <t>TCW06090XX</t>
  </si>
  <si>
    <t>TCW05305XX</t>
  </si>
  <si>
    <t>TREE CLIMBER</t>
  </si>
  <si>
    <t>LOOP CLIMBER - 48" Deck</t>
  </si>
  <si>
    <t>ZIPPER CLIMBER</t>
  </si>
  <si>
    <t>DEEP RUNG ARCH CLIMBER</t>
  </si>
  <si>
    <t>MOUNTAIN CLIMBER</t>
  </si>
  <si>
    <t>RING CLIMBER</t>
  </si>
  <si>
    <t>SNAKE CLIMBER</t>
  </si>
  <si>
    <t>SLIDING POLE</t>
  </si>
  <si>
    <t>COIL CLIMBER</t>
  </si>
  <si>
    <t>CARGO NET CLIMBER</t>
  </si>
  <si>
    <t>CLOVER CLIMBER</t>
  </si>
  <si>
    <t>HALF MOON CLIMBER</t>
  </si>
  <si>
    <t>BUBBLE Ladder (NOT SHOWN)</t>
  </si>
  <si>
    <t>07667XX</t>
  </si>
  <si>
    <t>0767900</t>
  </si>
  <si>
    <t>07668XX</t>
  </si>
  <si>
    <t>0767800</t>
  </si>
  <si>
    <t>07520XX</t>
  </si>
  <si>
    <t>TCW07066XX</t>
  </si>
  <si>
    <t>CRH</t>
  </si>
  <si>
    <t>Roto-molded Bubble Wall Climber - Large Panel</t>
  </si>
  <si>
    <t>Attachment Brackets for Large Panel</t>
  </si>
  <si>
    <t>Roto-molded Bubble Wall Climber - Small Panel</t>
  </si>
  <si>
    <t>Attachment Brackets for Small Panel</t>
  </si>
  <si>
    <t>Roto-molded Chain Link Climber</t>
  </si>
  <si>
    <t>Double Tire Climber</t>
  </si>
  <si>
    <t>CLIMBING ROCK HOLDS, SET OF 4 - Colors: Blue or Green</t>
  </si>
  <si>
    <t>70009005XX</t>
  </si>
  <si>
    <t>70009009XX</t>
  </si>
  <si>
    <t>70009010XX</t>
  </si>
  <si>
    <t>70009110XX</t>
  </si>
  <si>
    <t>70009410XX</t>
  </si>
  <si>
    <t>TCW02106XX</t>
  </si>
  <si>
    <t>LOOP RUNG - STRAIGHT</t>
  </si>
  <si>
    <t>TRAPEZE RUNG - STRAIGHT</t>
  </si>
  <si>
    <t>TRI-RUNG LADDER - STRAIGHT</t>
  </si>
  <si>
    <t>TRI-RUNG - 90 DEGREE</t>
  </si>
  <si>
    <t>TRI-RUNG - ZIG-ZAG</t>
  </si>
  <si>
    <t>3-Wheel Swinger</t>
  </si>
  <si>
    <t>70009008XX</t>
  </si>
  <si>
    <t>70022001XX</t>
  </si>
  <si>
    <t>70009007XX</t>
  </si>
  <si>
    <t>TRACK RIDE</t>
  </si>
  <si>
    <t>CHIN BAR</t>
  </si>
  <si>
    <t>STRAIGHT RUNG - STRAIGHT</t>
  </si>
  <si>
    <t>70005012XX</t>
  </si>
  <si>
    <t>70005002XX</t>
  </si>
  <si>
    <t>70005005XX</t>
  </si>
  <si>
    <t>70005001XX</t>
  </si>
  <si>
    <t>70005008XX</t>
  </si>
  <si>
    <t>TIC-TAC-TOE- PL</t>
  </si>
  <si>
    <t>BUBBLE PANEL-PL</t>
  </si>
  <si>
    <t>DRIVING PANEL-PL</t>
  </si>
  <si>
    <t>ALPHA PANEL-PL</t>
  </si>
  <si>
    <t>SLOTTED PANEL-PL</t>
  </si>
  <si>
    <t>TIC-TAC-TOE SPINNING BLOCKS</t>
  </si>
  <si>
    <t>TCW03334XX</t>
  </si>
  <si>
    <t>TCW03335XX</t>
  </si>
  <si>
    <t>TCW03336XX</t>
  </si>
  <si>
    <t>TCW03337XX</t>
  </si>
  <si>
    <t>TCW02267XX</t>
  </si>
  <si>
    <t>TCW02268XX</t>
  </si>
  <si>
    <t>STAIRS - 36" DECK</t>
  </si>
  <si>
    <t>STAIRS - 48" DECK</t>
  </si>
  <si>
    <t>STAIRS - 60" DECK</t>
  </si>
  <si>
    <t>STAIRS - 72" DECK</t>
  </si>
  <si>
    <t>ADA TRANSFER STATION - 36"</t>
  </si>
  <si>
    <t>ADA TRANSFER STATION - 48"</t>
  </si>
  <si>
    <t>70002001XX</t>
  </si>
  <si>
    <t>TCW06688XX</t>
  </si>
  <si>
    <t>TCW04677XX</t>
  </si>
  <si>
    <t>SQUARE DECK</t>
  </si>
  <si>
    <t>CHALLENGE BRIDGE</t>
  </si>
  <si>
    <t>LILLY PAD BRIDGE</t>
  </si>
  <si>
    <t>CW-0003</t>
  </si>
  <si>
    <t>CW-0013</t>
  </si>
  <si>
    <t>CW-0010</t>
  </si>
  <si>
    <t>CW-0012</t>
  </si>
  <si>
    <t>CW-0017</t>
  </si>
  <si>
    <t>CW-0005</t>
  </si>
  <si>
    <t>Child Works  Playground Structures, Age:  2-12 , ADA</t>
  </si>
  <si>
    <t>Child Works  Playground Structures, Age:  2-5,  ADA</t>
  </si>
  <si>
    <t>Child Works  Playground Structures, Age:  2-12, ADA</t>
  </si>
  <si>
    <t>CW-0008</t>
  </si>
  <si>
    <t>CW-0021</t>
  </si>
  <si>
    <t>CW-0001</t>
  </si>
  <si>
    <t>CW-0002</t>
  </si>
  <si>
    <t>CW-0006</t>
  </si>
  <si>
    <t>CW-0007</t>
  </si>
  <si>
    <t>CW-0019</t>
  </si>
  <si>
    <t>CW-0014</t>
  </si>
  <si>
    <t>Child Works  Playground Structures, Age:  5-12, ADA</t>
  </si>
  <si>
    <t>CW-0016</t>
  </si>
  <si>
    <t>CW-0009</t>
  </si>
  <si>
    <t>CW-0022</t>
  </si>
  <si>
    <t>DC-1SM/02-08-0200</t>
  </si>
  <si>
    <t>DC-2MDR/02-08-0203</t>
  </si>
  <si>
    <t>DC-4LG/02-08-0206</t>
  </si>
  <si>
    <t>DC-SEEDR-N/02-08-0166</t>
  </si>
  <si>
    <t>DC-SEED/02-08-0166</t>
  </si>
  <si>
    <t>DC-SSR/02-08-0163</t>
  </si>
  <si>
    <t>DC-SS/02-08-0163</t>
  </si>
  <si>
    <t>DC-PLAY/02-08-0186</t>
  </si>
  <si>
    <t>DC-SAPR/02-08-0170</t>
  </si>
  <si>
    <t>Discovery Center 1, No Roof - Includes Ground Spike</t>
  </si>
  <si>
    <t>Discovery Center 2, With Roof - Includes Ground Spike</t>
  </si>
  <si>
    <t>Discovery Center 4 - Includes Ground Spike</t>
  </si>
  <si>
    <t>Seedling, No Roof W/Anchor Bolt</t>
  </si>
  <si>
    <t>Super Sprout, W/Roof, W/Anchor Bolt</t>
  </si>
  <si>
    <t>Super Sprout, No Roof W/Anchor Bolt</t>
  </si>
  <si>
    <t>Ground Level Playhouse - Includes Anchor Bolt</t>
  </si>
  <si>
    <t>Sapling - Includes Ground Spike</t>
  </si>
  <si>
    <t>Tot-Trek 1</t>
  </si>
  <si>
    <t>Tot-Trek 2</t>
  </si>
  <si>
    <t>Tot-Trek 3</t>
  </si>
  <si>
    <t>Step Activity Center</t>
  </si>
  <si>
    <t>Mushroom Tunnel</t>
  </si>
  <si>
    <t>Ring Matrix Climber</t>
  </si>
  <si>
    <t>Tri-Hex Matrix Climber</t>
  </si>
  <si>
    <t>Mini Arch   (THREE PANELS)</t>
  </si>
  <si>
    <t>Mole Hill</t>
  </si>
  <si>
    <t>Criss-Cross</t>
  </si>
  <si>
    <t>Half Dome</t>
  </si>
  <si>
    <t>Mini Half Dome</t>
  </si>
  <si>
    <t>"C" Bridge 2</t>
  </si>
  <si>
    <t>"C" Bridge Matrix Climber</t>
  </si>
  <si>
    <t>Half Arch</t>
  </si>
  <si>
    <t>"C" Hedge Matrix Climber</t>
  </si>
  <si>
    <t>Hump Matrix Climber</t>
  </si>
  <si>
    <t>Tri-Pent Matrix Climber</t>
  </si>
  <si>
    <t>Mountain Matrix Climber</t>
  </si>
  <si>
    <t>90007103XX</t>
  </si>
  <si>
    <t>3-Section Chain Link Wall</t>
  </si>
  <si>
    <t>3.5" Climbing Wall</t>
  </si>
  <si>
    <t>5" Climbing Wall</t>
  </si>
  <si>
    <t>Junior Horizontal Ladder</t>
  </si>
  <si>
    <t>SND-SM</t>
  </si>
  <si>
    <t>GRN-SM</t>
  </si>
  <si>
    <t>SND-MD</t>
  </si>
  <si>
    <t>GRN-MD</t>
  </si>
  <si>
    <t>SND-LG</t>
  </si>
  <si>
    <t>GRN-LG</t>
  </si>
  <si>
    <t>Small Climbing Boulder - Sandstone</t>
  </si>
  <si>
    <t>Small Climbing Boulder - Granite</t>
  </si>
  <si>
    <t>Medium Climbing Boulder - Sandstone</t>
  </si>
  <si>
    <t>Medium Climbing Boulder - Granite</t>
  </si>
  <si>
    <t>Large Climber Boulder - Sandstone</t>
  </si>
  <si>
    <t>Large Climber Boulder - Granite</t>
  </si>
  <si>
    <t>AFR0268XX</t>
  </si>
  <si>
    <t>AFR0226XX</t>
  </si>
  <si>
    <t>AFR0227XX</t>
  </si>
  <si>
    <t>AFR0228XX</t>
  </si>
  <si>
    <t>3.5" - 72" DH Open Spiral w/ Generic Caps</t>
  </si>
  <si>
    <t>3.5" - 36" DH Single Slide w/ Generic Caps</t>
  </si>
  <si>
    <t>3.5" - 48" DH Single Slide w/ Generic Caps</t>
  </si>
  <si>
    <t>3.5" - 60" DH Single Slide w/ Generic Caps</t>
  </si>
  <si>
    <t>AFR0229XX</t>
  </si>
  <si>
    <t>AFR0231XX</t>
  </si>
  <si>
    <t>AFR0232XX</t>
  </si>
  <si>
    <t>AFR0233XX</t>
  </si>
  <si>
    <t>AFR0234XX</t>
  </si>
  <si>
    <t>AFR0235XX</t>
  </si>
  <si>
    <t>AFR0236XX</t>
  </si>
  <si>
    <t>AFR0237XX</t>
  </si>
  <si>
    <t>AFR0238XX</t>
  </si>
  <si>
    <t>AFR0239XX</t>
  </si>
  <si>
    <t>3.5" - 72" DH Single Slide w/ Generic Caps</t>
  </si>
  <si>
    <t>3.5" - 36" DH Single Curve w/ Generic Caps</t>
  </si>
  <si>
    <t>3.5" - 48" DH Left Single Curve w/ Generic Caps</t>
  </si>
  <si>
    <t>3.5" - 48" DH Right Single Curve w/ Generic Caps</t>
  </si>
  <si>
    <t>3.5" - 60" DH Single Curve w/ Generic Caps</t>
  </si>
  <si>
    <t>3.5" - 60" DH Double Curve w/ Generic Caps</t>
  </si>
  <si>
    <t>3.5" - 36" DH Double Slide w/ Generic Caps</t>
  </si>
  <si>
    <t>3.5" - 48" DH Double Slide w/ Generic Caps</t>
  </si>
  <si>
    <t>3.5" - 72" DH Double Curve w/ Generic Caps</t>
  </si>
  <si>
    <t>TWO-SEAT RETRO ROCKER</t>
  </si>
  <si>
    <t>FIRE TRUCK - 1 SEATER</t>
  </si>
  <si>
    <t>FIRE TRUCK - 2 SEATER</t>
  </si>
  <si>
    <t>SHUTTLE RIDER</t>
  </si>
  <si>
    <t>TFS0026XX</t>
  </si>
  <si>
    <t>SA-05</t>
  </si>
  <si>
    <t>SA-04</t>
  </si>
  <si>
    <t>MS-02XX</t>
  </si>
  <si>
    <t>MS-03XX</t>
  </si>
  <si>
    <t>MS-04XX</t>
  </si>
  <si>
    <t>TFR14881XX</t>
  </si>
  <si>
    <t>JET FIGHTER</t>
  </si>
  <si>
    <t>MOTORCYCLE RIDER - 1 SEAT</t>
  </si>
  <si>
    <t>MOTORCYCLE RIDER - 2 SEAT</t>
  </si>
  <si>
    <t>HORSE RIDER</t>
  </si>
  <si>
    <t xml:space="preserve">Freddie The Frog  - Green </t>
  </si>
  <si>
    <t>Wally The Whale - Blue</t>
  </si>
  <si>
    <t>SURF RIDER</t>
  </si>
  <si>
    <t>CLASSIC TEETER</t>
  </si>
  <si>
    <t>6' BALANCE BEAM</t>
  </si>
  <si>
    <t>8' BALANCE BEAM</t>
  </si>
  <si>
    <t>ZIG ZAG BALANCE BEAM</t>
  </si>
  <si>
    <t xml:space="preserve">Mushroom - 11-1/2" TALL </t>
  </si>
  <si>
    <t>Mushroom- 15-1/2" TALL</t>
  </si>
  <si>
    <t>Mushroom - 19-1/2" TALL</t>
  </si>
  <si>
    <t>Lily Pad Walk - 1 Pad</t>
  </si>
  <si>
    <t>Lily Pad Walk - 3 Pads</t>
  </si>
  <si>
    <t>Lily Pad Walk - 5 Pads</t>
  </si>
  <si>
    <t>Tether Ball with Post</t>
  </si>
  <si>
    <t>Triple Toss Without Post</t>
  </si>
  <si>
    <t>Triple Toss With Coated Post</t>
  </si>
  <si>
    <t>TFR3501XX</t>
  </si>
  <si>
    <t>TFR3502XX</t>
  </si>
  <si>
    <t>TFR3503XX</t>
  </si>
  <si>
    <t>EFR0116XX</t>
  </si>
  <si>
    <t>EFR0117XX</t>
  </si>
  <si>
    <t>EFR0018XX</t>
  </si>
  <si>
    <t>EFR0019XX</t>
  </si>
  <si>
    <t>3.5" ARCHED SWING FRAME - 1 BAY</t>
  </si>
  <si>
    <t>3.5" ARCHED SWING FRAME - 2 BAY</t>
  </si>
  <si>
    <t>3.5" ARCHED SWING FRAME - 3 BAY</t>
  </si>
  <si>
    <t>3.5" ARCHED SWING FRAME - 4 BAY</t>
  </si>
  <si>
    <t>5" ARCHED SWING FRAME - 1 BAY</t>
  </si>
  <si>
    <t>5" ARCHED SWING FRAME - 2 BAY</t>
  </si>
  <si>
    <t>5" ARCHED SWING FRAME - 3 BAY</t>
  </si>
  <si>
    <t>5" ARCHED SWING FRAME - 4 BAY</t>
  </si>
  <si>
    <t>BELT SEAT BAY - 8' HIGH BEAM</t>
  </si>
  <si>
    <t>BELT SEAT BAY - 10' HIGH BEAM</t>
  </si>
  <si>
    <t>5" ARCHED FRAME TIRE SWING - 1 BAY</t>
  </si>
  <si>
    <t>5" ARCHED FRAME TIRE SWING - 2 BAY</t>
  </si>
  <si>
    <t>5" ARCHED FRAME TIRE SWING - 3 BAY</t>
  </si>
  <si>
    <t>5" ARCHED FRAME TIRE SWING - 4 BAY</t>
  </si>
  <si>
    <t>TFR0612XX</t>
  </si>
  <si>
    <t>TFR0611XX</t>
  </si>
  <si>
    <t>TFR0628XX</t>
  </si>
  <si>
    <t>TFR0629XX</t>
  </si>
  <si>
    <t>TFR0630XX</t>
  </si>
  <si>
    <t>TFR00631XX</t>
  </si>
  <si>
    <t>RSW23516G</t>
  </si>
  <si>
    <t>RSW3516G</t>
  </si>
  <si>
    <t>RSW46516G</t>
  </si>
  <si>
    <t>RSW5816G</t>
  </si>
  <si>
    <t>ROTO-MOLDED BLACK TIRE W/ GALV. CHAIN</t>
  </si>
  <si>
    <t>ROTO-MOLDED BLACK TIRE W/PVC COATED CHAIN SET</t>
  </si>
  <si>
    <t>5" SINGLE POST FRAME - 1 BAY</t>
  </si>
  <si>
    <t>5" SINGLE POST FRAME - 2 BAY</t>
  </si>
  <si>
    <t>5" SINGLE POST FRAME - 3 BAY</t>
  </si>
  <si>
    <t>5" SINGLE POST FRAME - 4 BAY</t>
  </si>
  <si>
    <t>Single Post Swing Frame 1-Bay w/Shade</t>
  </si>
  <si>
    <t>Single Post Swing Frame 2-Bay w/Shade</t>
  </si>
  <si>
    <t>Single Post Swing Frame 3-Bay w/Shade</t>
  </si>
  <si>
    <t>Single Post Swing Frame 4-Bay w/Shade</t>
  </si>
  <si>
    <t>BI-POD SWING FRAME - 1 BAY</t>
  </si>
  <si>
    <t>BI-POD SWING FRAME - 2 BAY</t>
  </si>
  <si>
    <t>BI-POD SWING FRAME - 3 BAY</t>
  </si>
  <si>
    <t>BI-POD SWING FRAME - 4 BAY</t>
  </si>
  <si>
    <t>TRI-POD SWING FRAME - 8' - 1 BAY</t>
  </si>
  <si>
    <t>TRI-POD SWING FRAME - 8' - 2 BAY</t>
  </si>
  <si>
    <t>TRI-POD SWING FRAME - 8' - 3 BAY</t>
  </si>
  <si>
    <t>TRI-POD SWING FRAME - 8' - 4 BAY</t>
  </si>
  <si>
    <t>TRI-POD SWING FRAME - 10' - 1 BAY</t>
  </si>
  <si>
    <t>TRI-POD SWING FRAME - 10' - 2 BAY</t>
  </si>
  <si>
    <t>TRI-POD SWING FRAME - 10' - 3 BAY</t>
  </si>
  <si>
    <t>TRI-POD SWING FRAME - 10' - 4 BAY</t>
  </si>
  <si>
    <t>S-02XX</t>
  </si>
  <si>
    <t>COPOLY BELT SEAT - 6"   Available Colors: Black, Blue, Green, Yellow, Red, Tan</t>
  </si>
  <si>
    <t>Plastic Tire Black Only with Coated Chain</t>
  </si>
  <si>
    <t>Plastic Tire Black Only with Galv. Chain</t>
  </si>
  <si>
    <t>BSIS-25T</t>
  </si>
  <si>
    <t>BSIS-25Y</t>
  </si>
  <si>
    <t>BSIS-512T</t>
  </si>
  <si>
    <t>BSIS-512Y</t>
  </si>
  <si>
    <t>SRE-18A</t>
  </si>
  <si>
    <t>SRE-12A</t>
  </si>
  <si>
    <t>SRE-24</t>
  </si>
  <si>
    <t>S-17G</t>
  </si>
  <si>
    <t>S-17B</t>
  </si>
  <si>
    <t>2 - 5 YRS. INCLUSIVE SWING - TAN HARNESS</t>
  </si>
  <si>
    <t>2 - 5 YRS. INCLUSIVE SWING - YELLOW HARNESS</t>
  </si>
  <si>
    <t>5 - 12 YRS. INCLUSIVE SWING - TAN HARNESS</t>
  </si>
  <si>
    <t>5 - 12 YRS. INCLUSIVE SWING - YELLOW HARNESS</t>
  </si>
  <si>
    <t>MEGA SEAT WITH HARDWARE</t>
  </si>
  <si>
    <t>LARGE FLAT SEAT WITH RIBBED ALUMINUM INSERTS/ WITH A-BRACKETS</t>
  </si>
  <si>
    <t>SMALL FLAT SEAT WITHOUT EYE BOLTS</t>
  </si>
  <si>
    <t>MOLDED FLAT SEAT - Green</t>
  </si>
  <si>
    <t>MOLDED FLAT SEAT -Blue</t>
  </si>
  <si>
    <t>H-40-1000F</t>
  </si>
  <si>
    <t>H-50</t>
  </si>
  <si>
    <t>H-50-1000F</t>
  </si>
  <si>
    <t xml:space="preserve">GALVANIZED PLAYGROUND CHAIN, 4/0 PRICE PER FOOT </t>
  </si>
  <si>
    <t>GALV. CHAIN - 1.000 FT. PER DRUM</t>
  </si>
  <si>
    <t>Single Clevis Connector</t>
  </si>
  <si>
    <t>Double Clevis Connector</t>
  </si>
  <si>
    <t>Clevis Key</t>
  </si>
  <si>
    <t>Stamped Steel Swing Hanger for 2 3/8" O.D. Pipe</t>
  </si>
  <si>
    <t>Stamped Steel Swing Hanger for 3 1/2" O.D. Pipe</t>
  </si>
  <si>
    <t xml:space="preserve">GALVANIZED DUCTILE PIPE SWING HANGER for 2-3/8" O.D. Pipe  </t>
  </si>
  <si>
    <t xml:space="preserve">GALVANIZED DUCTILE PIPE SWING HANGER for 3-1/2" O.D. Pipe  </t>
  </si>
  <si>
    <t>GALVANIZED DUCTILE PIPE SWING HANGER for 2-3/8" O.D. Pipe with Clevis Pendulum</t>
  </si>
  <si>
    <t>SH-04</t>
  </si>
  <si>
    <t>GALVANIZED DUCTILE PIPE SWING HANGER for 3-1/2" O.D. Pipe with Clevis Pendulum</t>
  </si>
  <si>
    <t>REPLACEMENT PENDULUM</t>
  </si>
  <si>
    <t>REPLACEMENT CLEVIS PENDULUM</t>
  </si>
  <si>
    <t>GALVANIZED DUCTILE IRON WOOD BEAM SWING HANGER</t>
  </si>
  <si>
    <t>SH-08</t>
  </si>
  <si>
    <t>TIRE EYE BOLT</t>
  </si>
  <si>
    <t>POLYTONE PLAYHOUSE</t>
  </si>
  <si>
    <t>BRICK COTTAGE</t>
  </si>
  <si>
    <t>PIONEER PLAYHOUSE</t>
  </si>
  <si>
    <t>RTOWN SCHOOL HOUSE</t>
  </si>
  <si>
    <t>RTOWN CHURCH</t>
  </si>
  <si>
    <t>RTOWN COTTAGE</t>
  </si>
  <si>
    <t>PLAY VILLAGE 2</t>
  </si>
  <si>
    <t>41110FTPS-P</t>
  </si>
  <si>
    <t>DOUBLE-SIDED ART EASEL FOR PRESCHOOL / PORTABLE</t>
  </si>
  <si>
    <t>PIZZA GARDEN</t>
  </si>
  <si>
    <t>BALANCE BEAMS</t>
  </si>
  <si>
    <t>BALANCE BEAMS SIGN PACKAGE</t>
  </si>
  <si>
    <t>HORIZONTAL LADDER</t>
  </si>
  <si>
    <t>HORIZONTAL LADDER SIGN PACKAGE</t>
  </si>
  <si>
    <t>VERTICAL LADDER</t>
  </si>
  <si>
    <t>VERTICAL LADDER SIGN PACKAGE</t>
  </si>
  <si>
    <t>SIT-UP BENCH</t>
  </si>
  <si>
    <t>SIT-UP BENCH SIGN PACKAGE</t>
  </si>
  <si>
    <t>BEAM RUN</t>
  </si>
  <si>
    <t>BEAM RUN SIGN PACKAGE</t>
  </si>
  <si>
    <t>STRETCHING POST</t>
  </si>
  <si>
    <t>AFT14031XX</t>
  </si>
  <si>
    <t>TFR0588XX</t>
  </si>
  <si>
    <t>STRETCHING POST SIGN PACKAGE</t>
  </si>
  <si>
    <t>SPRING UP BARS</t>
  </si>
  <si>
    <t>SPRING UP BARS SIGN PACKAGE</t>
  </si>
  <si>
    <t>JUMP TOUCH</t>
  </si>
  <si>
    <t>JUMP TOUCH SIGN PACKAGE</t>
  </si>
  <si>
    <t>PULL/CHIN UP BARS</t>
  </si>
  <si>
    <t>PULL/CHIN UP BARS SIGN PACKAGE</t>
  </si>
  <si>
    <t>PULL-UP AND DIP STATION</t>
  </si>
  <si>
    <t>PULL-UP AND DIP STATION SIGN PACKAGE</t>
  </si>
  <si>
    <t>PARALLEL BARS</t>
  </si>
  <si>
    <t>PARALLEL BARS SIGN PACKAGE</t>
  </si>
  <si>
    <t>10 STATION COURSE</t>
  </si>
  <si>
    <t>UP164S</t>
  </si>
  <si>
    <t>UP164SM</t>
  </si>
  <si>
    <t>UP165S</t>
  </si>
  <si>
    <t>UP165SM</t>
  </si>
  <si>
    <t>UP166S</t>
  </si>
  <si>
    <t>UP166SM</t>
  </si>
  <si>
    <t>CARDIO WALKER INGROUND</t>
  </si>
  <si>
    <t xml:space="preserve">CARDIO WALKER SURFACE </t>
  </si>
  <si>
    <t>LAT PULL DOWN INGROUND</t>
  </si>
  <si>
    <t>LAT PULL DOWN SURFACE</t>
  </si>
  <si>
    <t>CHEST PRESS INGROUND</t>
  </si>
  <si>
    <t>CHEST PRESS SURFACE</t>
  </si>
  <si>
    <t>UP168S</t>
  </si>
  <si>
    <t>UP168SM</t>
  </si>
  <si>
    <t>UP170S</t>
  </si>
  <si>
    <t>UP170SM</t>
  </si>
  <si>
    <t>UP167S</t>
  </si>
  <si>
    <t>UP167SM</t>
  </si>
  <si>
    <t>UP183</t>
  </si>
  <si>
    <t>SIT-UP BACK EXTENSION INGROUND</t>
  </si>
  <si>
    <t>SIT-UP BACK EXTENSION SURFACE</t>
  </si>
  <si>
    <t>LEG PRESS INGROUND</t>
  </si>
  <si>
    <t>LEG PRESS SURFACE MOUNT</t>
  </si>
  <si>
    <t>CAPTAIN'S CHAIR INGROUND</t>
  </si>
  <si>
    <t>CAPTAIN'S CHAIR SURFACE</t>
  </si>
  <si>
    <t>HORIZONTAL CHIN-UP STATION</t>
  </si>
  <si>
    <t>UP354</t>
  </si>
  <si>
    <t>UP355</t>
  </si>
  <si>
    <t>UP191SM</t>
  </si>
  <si>
    <t>ASSISTED FUNCTIONAL TRAINER</t>
  </si>
  <si>
    <t>ASSISTED BALANCE WALK</t>
  </si>
  <si>
    <t>ASSISTED STEP TRAINER</t>
  </si>
  <si>
    <t>SKILL TRAINER</t>
  </si>
  <si>
    <t>ASSISTED STEP AROUND</t>
  </si>
  <si>
    <t>ENERGY AND STRENGTH WHEELS</t>
  </si>
  <si>
    <t>TFR0668XX</t>
  </si>
  <si>
    <t>TFR04966XX</t>
  </si>
  <si>
    <t>2 - 5 YR. OLD SAFETY SIGN</t>
  </si>
  <si>
    <t>2 -12 YR. OLD SAFETY SIGN</t>
  </si>
  <si>
    <t>5- 12 YR. OLD SAFTEY SIGN</t>
  </si>
  <si>
    <t>TFR0922XX</t>
  </si>
  <si>
    <t>STOP SIGN - IN-GROUND</t>
  </si>
  <si>
    <t>YIELD SIGN - IN-GROUND</t>
  </si>
  <si>
    <t>RAILROAD CROSSING - IN-GROUND</t>
  </si>
  <si>
    <t>NO PARKING - IN-GROUND</t>
  </si>
  <si>
    <t>A-19</t>
  </si>
  <si>
    <t>A-20B</t>
  </si>
  <si>
    <t>A-20G</t>
  </si>
  <si>
    <t>A-20Y</t>
  </si>
  <si>
    <t>A-07</t>
  </si>
  <si>
    <t>A-075B</t>
  </si>
  <si>
    <t>A-075G</t>
  </si>
  <si>
    <t>A-075Y</t>
  </si>
  <si>
    <t>A-06</t>
  </si>
  <si>
    <t>A-065B</t>
  </si>
  <si>
    <t>A-065G</t>
  </si>
  <si>
    <t>A-065Y</t>
  </si>
  <si>
    <t>A-40XX</t>
  </si>
  <si>
    <t>TRAPEZE BAR - UNCOATED FLUTED SURFACE</t>
  </si>
  <si>
    <t>STEELE TRAPEZE BAR WITH COATING - Blue</t>
  </si>
  <si>
    <t>STEELE TRAPEZE BAR WITH COATING - Green</t>
  </si>
  <si>
    <t>STEELE TRAPEZE BAR WITH COATING - Yellow</t>
  </si>
  <si>
    <t>TRIANGULAR TRAPEZE RING</t>
  </si>
  <si>
    <t>TRIANGULAR TRAPEZE RING WITH COATING - Blue</t>
  </si>
  <si>
    <t>TRIANGULAR TRAPEZE RING WITH COATING - Green</t>
  </si>
  <si>
    <t>TRIANGULAR TRAPEZE RING WITH COATING - Yellow</t>
  </si>
  <si>
    <t>ROUND ALUMINUM RING</t>
  </si>
  <si>
    <t>ROUND ALUMINUM RING WITH BLUE COATING</t>
  </si>
  <si>
    <t>ROUND ALUMINUM RING WITH COATING -Green</t>
  </si>
  <si>
    <t>ROUND ALUMINUM RING WITH COATING -Yellow</t>
  </si>
  <si>
    <t>SOLID OFFSET ALUMINUM STEERING WHEEL - Blue, Green, Red, or Yellow</t>
  </si>
  <si>
    <t>PS-25R</t>
  </si>
  <si>
    <t>PS-25Y</t>
  </si>
  <si>
    <t>PS-50</t>
  </si>
  <si>
    <t>PS-750</t>
  </si>
  <si>
    <t>POLYETHYLENE PLASTIC SHEETS, 4' X 8' X .25" -  Red</t>
  </si>
  <si>
    <t>POLYETHYLENE PLASTIC SHEETS, 4' X 8' X .25" -  Yellow</t>
  </si>
  <si>
    <t>POLYETHYLENE PLASTIC SHEETS, 1/2" X 60" X 120" -Blue, Green, Red, Tan or Yellow</t>
  </si>
  <si>
    <t>POLYETHYLENE PLASTIC SHEETS, 3/4" X 60" X 120"- Blue, Green, Red, Tan or Yellow</t>
  </si>
  <si>
    <t>WEAR MAT</t>
  </si>
  <si>
    <t>TCF0077XX</t>
  </si>
  <si>
    <t>TCF0078XX</t>
  </si>
  <si>
    <t>BMP-0002XX</t>
  </si>
  <si>
    <t>LANDSCAPE TIMBER - 4' LONG X 12"HIGH - BLACK ONLY</t>
  </si>
  <si>
    <t>LANDSCAPE TIMBER - 6' LONG X 12"HIGH - BLACK ONLY</t>
  </si>
  <si>
    <t>LANDSCAPE TIMBER - 4' LONG X 8" HIGH - BLACK ONLY</t>
  </si>
  <si>
    <t>ADA HALF RAMP - Includes Stakes &amp; Border Caps</t>
  </si>
  <si>
    <t>ADA FULL RAMP - Includes Stakes and Border Caps</t>
  </si>
  <si>
    <t>TIMBER STAKE - 30" LONG for LT-4, LT-6 and RAMPS</t>
  </si>
  <si>
    <t>24" TIMBER STAKE FOR RLT</t>
  </si>
  <si>
    <t>WSPCLNRC</t>
  </si>
  <si>
    <t>WUFLWS0C</t>
  </si>
  <si>
    <t>0041200</t>
  </si>
  <si>
    <t>WBP310C0</t>
  </si>
  <si>
    <t>WOV14C00</t>
  </si>
  <si>
    <t>0141906</t>
  </si>
  <si>
    <t>W90WR0C0</t>
  </si>
  <si>
    <t>Contact Lens</t>
  </si>
  <si>
    <t>Turbo Tube Windshield</t>
  </si>
  <si>
    <t>Dome-BP24"/10" Rise/Clear</t>
  </si>
  <si>
    <t>Dome - Bp30"/10" Rise/Clear</t>
  </si>
  <si>
    <t>Window - 14" Oval - Clear</t>
  </si>
  <si>
    <t>Window 34.5"X.177" Clear Disk</t>
  </si>
  <si>
    <t>Dome - E3090 Wrap - Clear</t>
  </si>
  <si>
    <t>B15ALDBLPSM</t>
  </si>
  <si>
    <t>B15ALDBLS</t>
  </si>
  <si>
    <t>B15ALPSM</t>
  </si>
  <si>
    <t>B15ALS</t>
  </si>
  <si>
    <t>B15WBALPSM</t>
  </si>
  <si>
    <t>B15WBALS</t>
  </si>
  <si>
    <t>B15WBALSHELF</t>
  </si>
  <si>
    <t>B21ALDBLPSM</t>
  </si>
  <si>
    <t>B21ALDBLS</t>
  </si>
  <si>
    <t>B21ALPSM</t>
  </si>
  <si>
    <t>B21ALS</t>
  </si>
  <si>
    <t>B21WBALPSM</t>
  </si>
  <si>
    <t>B21WBALS</t>
  </si>
  <si>
    <t>B21WBALSHELF</t>
  </si>
  <si>
    <t>B27ALDBLPSM</t>
  </si>
  <si>
    <t>B27ALDBLS</t>
  </si>
  <si>
    <t>B27ALPSM</t>
  </si>
  <si>
    <t>B27ALS</t>
  </si>
  <si>
    <t>B27WBALPSM</t>
  </si>
  <si>
    <t>B27WBALS</t>
  </si>
  <si>
    <t>B27WBALSHELF</t>
  </si>
  <si>
    <t>B6ALDBLPSM</t>
  </si>
  <si>
    <t>B6ALDBLS</t>
  </si>
  <si>
    <t>B6ALPSM</t>
  </si>
  <si>
    <t>B6ALS</t>
  </si>
  <si>
    <t>B6WBALPSM</t>
  </si>
  <si>
    <t>B6WBALS</t>
  </si>
  <si>
    <t>B7.5ALDBLPSM</t>
  </si>
  <si>
    <t>B7.5ALDBLS</t>
  </si>
  <si>
    <t>B7.5ALPSM</t>
  </si>
  <si>
    <t>B7.5ALS</t>
  </si>
  <si>
    <t>B7.5WBALPSM</t>
  </si>
  <si>
    <t>B7.5WBALS</t>
  </si>
  <si>
    <t>B7.5WBALSHELF</t>
  </si>
  <si>
    <t>T15ALHDCP</t>
  </si>
  <si>
    <t>T15ALP</t>
  </si>
  <si>
    <t>T38ALP</t>
  </si>
  <si>
    <t>T48ALP</t>
  </si>
  <si>
    <t>T6ALP</t>
  </si>
  <si>
    <t>T6ALST</t>
  </si>
  <si>
    <t>T7.5ALP</t>
  </si>
  <si>
    <t>T7.5ALST</t>
  </si>
  <si>
    <t>T8ALHDCP</t>
  </si>
  <si>
    <t>T8ALP</t>
  </si>
  <si>
    <t>T8ALST</t>
  </si>
  <si>
    <t>15ft All-Aluminum Team Bench Without Back, Double 2x10 Seat Planks, Double 2" Square Frames, Portable or Surface Mount</t>
  </si>
  <si>
    <t xml:space="preserve">15ft All-Aluminum Team Bench Without Back, Double 2x10 Seat Planks, Double 2" Square Frames, Inground Mount </t>
  </si>
  <si>
    <t>15ft All-Aluminum Team Bench Without Back, 2x10 Seat Plank, Single 2" Square Frame, Portable or Surface Mount</t>
  </si>
  <si>
    <t xml:space="preserve">15ft All-Aluminum Team Bench Without Back, 2x10 Seat Plank, Inground Mount  _x000D_
 _x000D_
 _x000D_
</t>
  </si>
  <si>
    <t>15ft All-Aluminum Team Bench with Back, 2x12 Seat Plank, 2x10 Backrest, Double 2" Square Frame, Portable or Surface Mount</t>
  </si>
  <si>
    <t>15ft All-Aluminum Team Bench With Back, 2x12 Seat Plank, 2x10 Backrest, Single 2" Square Frame, Inground Mount</t>
  </si>
  <si>
    <t>15ft All-Aluminum Players Bench With Back, 2x10 Seat Plank, 2x10 Backrest, Double 2x10 Top Shelf, Portable or Surface Mount</t>
  </si>
  <si>
    <t>21ft All-Aluminum Team Bench Without Back, Double 2x10 Seat Planks, Double 2" Square Frames, Portable or Surface Mount</t>
  </si>
  <si>
    <t xml:space="preserve">21ft All-Aluminum Team Bench Without Back, Double 2x10 Seat Planks, Double 2" Square Frames, Inground Mount </t>
  </si>
  <si>
    <t>21ft All-Aluminum Team Bench Without Back, 2x10 Seat Plank, Single 2" Square Frame, Portable or Surface Mount</t>
  </si>
  <si>
    <t>21ft All-Aluminum Team Bench Without Back, 2x10 Seat Plank, Inground Mount</t>
  </si>
  <si>
    <t>21ft All-Aluminum Team Bench with Back, 2x12 Seat Plank, 2x10 Backrest, Double 2" Square Frame, Portable or Surface Mount</t>
  </si>
  <si>
    <t>21ft All-Aluminum Team Bench With Back, 2x12 Seat Plank, 2x10 Backrest, Single 2" Square Frame, Inground Mount</t>
  </si>
  <si>
    <t>21ft All-Aluminum Players Bench With Back, 2x10 Seat Plank, 2x10 Backrest, Double 2x10 Top Shelf, Portable or Surface Mount</t>
  </si>
  <si>
    <t>27ft All-Aluminum Team Bench Without Back, Double 2x10 Seat Planks, Double 2" Square Frames, Portable or Surface Mount</t>
  </si>
  <si>
    <t xml:space="preserve">27ft All-Aluminum Team Bench Without Back, Double 2x10 Seat Planks, Double 2" Square Frames, Inground Mount </t>
  </si>
  <si>
    <t>27ft All-Aluminum Team Bench Without Back, 2x10 Seat Plank, Single 2" Square Frame, Portable or Surface Mount</t>
  </si>
  <si>
    <t xml:space="preserve">27ft All-Aluminum Team Bench Without Back, 2x10 Seat Plank, Inground Mount </t>
  </si>
  <si>
    <t>27ft All-Aluminum Team Bench with Back, 2x12 Seat Plank, 2x10 Backrest, Double 2" Square Frame, Portable or Surface Mount</t>
  </si>
  <si>
    <t>27ft All-Aluminum Team Bench With Back, 2x12 Seat Plank, 2x10 Backrest, Single 2" Square Frame, Inground Mount</t>
  </si>
  <si>
    <t>27ft All-Aluminum Players Bench With Back, 2x10 Seat Plank, 2x10 Backrest, Double 2x10 Top Shelf, Portable or Surface Mount</t>
  </si>
  <si>
    <t>6ft All-Aluminum Team Bench Without Back, Double 2x10 Seat Planks, Double 2" Square Frames, Portable or Surface Mount</t>
  </si>
  <si>
    <t xml:space="preserve">6ft All-Aluminum Team Bench Without Back, Double 2x10 Seat Planks, Double 2" Square Frames, Inground Mount </t>
  </si>
  <si>
    <t>6ft All-Aluminum Team Bench Without Back, 2x10 Seat Plank, Single 2" Square Frame, Portable or Surface Mount</t>
  </si>
  <si>
    <t xml:space="preserve">6ft All-Aluminum Team Bench Without Back, 2x10 Seat Plank, Inground Mount </t>
  </si>
  <si>
    <t>6ft All-Aluminum Team Bench with Back, 2x12 Seat Plank, 2x10 Backrest, Double 2" Square Frame, Portable or Surface Mount</t>
  </si>
  <si>
    <t xml:space="preserve">6ft All-Aluminum Team Bench With Back, 2x12 Seat Plank, 2x10 Backrest, Single 2" Square Frame, Inground Mount _x000D_
 _x000D_
 _x000D_
 _x000D_
 _x000D_
 _x000D_
 _x000D_
 _x000D_
 _x000D_
 _x000D_
 _x000D_
 _x000D_
 _x000D_
 _x000D_
 _x000D_
 _x000D_
 _x000D_
</t>
  </si>
  <si>
    <t>7.5ft All-Aluminum Team Bench Without Back, Double 2x10 Seat Planks, Double 2" Square Frames, Portable or Surface Mount</t>
  </si>
  <si>
    <t xml:space="preserve">7.5ft All-Aluminum Team Bench Without Back, Double 2x10 Seat Planks, Double 2" Square Frames, Inground Mount </t>
  </si>
  <si>
    <t>7.5ft All-Aluminum Team Bench Without Back, 2x10 Seat Plank, Single 2" Square Frame, Portable or Surface Mount</t>
  </si>
  <si>
    <t xml:space="preserve">7.5ft All-Aluminum Team Bench Without Back, 2x10 Seat Plank, Inground Mount </t>
  </si>
  <si>
    <t xml:space="preserve">7.5ft All-Aluminum Team Bench with Back, 2x12 Seat Plank, 2x10 Backrest, Double 2" Square Frame, Portable or Surface Mount _x000D_
</t>
  </si>
  <si>
    <t>7.5ft All-Aluminum Team Bench With Back, 2x12 Seat Plank, 2x10 Backrest, Single 2" Square Frame, Inground Mount</t>
  </si>
  <si>
    <t>7.5ft All-Aluminum Players Bench With Back, 2x10 Seat Plank, 2x10 Backrest, Double 2x10 Top Shelf, Portable or Surface Mount</t>
  </si>
  <si>
    <t xml:space="preserve">10 Row x 15'L Non-Elevated Aluminum Bleacher- 2014 IBC Compliant _x000D_
</t>
  </si>
  <si>
    <t xml:space="preserve">10 Row x 15'L Transportable Aluminum Bleacher - 2014 IBC Compliant _x000D_
</t>
  </si>
  <si>
    <t xml:space="preserve">10 Row x 21’L Elevated Aluminum Bleacher- 2014 IBC Compliant _x000D_
</t>
  </si>
  <si>
    <t xml:space="preserve">10 Row x 21'L Non-Elevated Aluminum Bleacher- 2014 IBC Compliant _x000D_
</t>
  </si>
  <si>
    <t xml:space="preserve">10 Row x 21'L Transportable Aluminum Bleacher - 2014 IBC Compliant _x000D_
</t>
  </si>
  <si>
    <t xml:space="preserve">10 Row x 27’L Elevated Aluminum Bleacher- 2014 IBC Compliant _x000D_
</t>
  </si>
  <si>
    <t xml:space="preserve">10 Row x 27'L Non-Elevated Aluminum Bleacher- 2014 IBC Compliant _x000D_
</t>
  </si>
  <si>
    <t xml:space="preserve">10 Row x 27'L Transportable Aluminum Bleacher - 2014 IBC Compliant _x000D_
</t>
  </si>
  <si>
    <t xml:space="preserve">10 Row x 33'L Elevated Aluminum Bleacher- 2014 IBC Compliant _x000D_
</t>
  </si>
  <si>
    <t xml:space="preserve">10 Row x 33'L Non-Elevated Aluminum Bleacher- 2014 IBC Compliant _x000D_
</t>
  </si>
  <si>
    <t xml:space="preserve">15 Row x 21'L Non-Elevated Aluminum Bleacher- 2014 IBC Compliant _x000D_
</t>
  </si>
  <si>
    <t xml:space="preserve">15 Row x 27'L Non-Elevated Aluminum Bleacher- 2014 IBC Compliant _x000D_
</t>
  </si>
  <si>
    <t xml:space="preserve">15 Row x 33'L Non-Elevated Aluminum Bleacher- 2014 IBC Compliant _x000D_
</t>
  </si>
  <si>
    <t xml:space="preserve">3 Row x 15’L Low-Rise Aluminum Bleacher- 2014 IBC Compliant _x000D_
</t>
  </si>
  <si>
    <t xml:space="preserve">3 Row x 15'L Tip &amp; Roll Aluminum Bleacher-  2014 IBC Compliant _x000D_
</t>
  </si>
  <si>
    <t xml:space="preserve">3 Row x 21’L Low-Rise Aluminum Bleacher- 2014 IBC Compliant _x000D_
</t>
  </si>
  <si>
    <t xml:space="preserve">3 Row x 21’L Tip &amp; Roll Aluminum Bleacher-  2014 IBC Compliant _x000D_
</t>
  </si>
  <si>
    <t xml:space="preserve">3 Row x 27’L Low-Rise Aluminum Bleacher- 2014 IBC Compliant _x000D_
</t>
  </si>
  <si>
    <t xml:space="preserve">3 Row x 27’L Tip &amp; Roll Aluminum Bleacher-  2014 IBC Compliant _x000D_
</t>
  </si>
  <si>
    <t xml:space="preserve">3 Row x 7.5’L Low-Rise Aluminum Bleacher- 2014 IBC Compliant _x000D_
</t>
  </si>
  <si>
    <t xml:space="preserve">3 Row x 7.5’L Tip &amp; Roll Aluminum Bleacher- 2014 IBC Compliant _x000D_
</t>
  </si>
  <si>
    <t xml:space="preserve">3 Row x 9.0’L Low-Rise Aluminum Bleacher- 2014 IBC Compliant _x000D_
</t>
  </si>
  <si>
    <t xml:space="preserve">3 Row x 9.0’L Tip &amp; Roll Aluminum Bleacher- 2014 IBC Compliant _x000D_
</t>
  </si>
  <si>
    <t>4 Row x 15’ L Low-Rise Aluminum Bleacher- 2014 IBC Compliant</t>
  </si>
  <si>
    <t xml:space="preserve">4 Row x 21’L Low-Rise Aluminum Bleacher- 2014 IBC Compliant _x000D_
</t>
  </si>
  <si>
    <t xml:space="preserve">4 Row x 27’L Low-Rise Aluminum Bleacher- 2014 IBC Compliant _x000D_
</t>
  </si>
  <si>
    <t xml:space="preserve">4 Row x 7.5’L Low-Rise Aluminum Bleacher- 2014 IBC Compliant _x000D_
</t>
  </si>
  <si>
    <t xml:space="preserve">4 Row x 9.0’L Low-Rise Aluminum Bleacher- 2014 IBC Compliant _x000D_
</t>
  </si>
  <si>
    <t>5 Row x 15'L Non-Elevated Aluminum Bleacher- 2014 IBC Compliant</t>
  </si>
  <si>
    <t xml:space="preserve">5 Row x 15'L Transportable Aluminum Bleacher - 2014 IBC Compliant _x000D_
</t>
  </si>
  <si>
    <t xml:space="preserve">5 Row x 21'L Elevated Aluminum Bleacher- 2014 IBC Compliant _x000D_
</t>
  </si>
  <si>
    <t xml:space="preserve">5 Row x 21'L Non-Elevated Aluminum Bleacher- 2014 IBC Compliant _x000D_
</t>
  </si>
  <si>
    <t xml:space="preserve">5 Row x 21'L Transportable Aluminum Bleacher - 2014 IBC Compliant _x000D_
</t>
  </si>
  <si>
    <t xml:space="preserve">5 Row x 27'L Elevated Aluminum Bleacher- 2014 IBC Compliant _x000D_
</t>
  </si>
  <si>
    <t xml:space="preserve">5 Row x 27'L Non-Elevated Aluminum Bleacher- 2014 IBC Compliant _x000D_
</t>
  </si>
  <si>
    <t xml:space="preserve">5 Row x 27'L Transportable Aluminum Bleacher - 2014 IBC Compliant _x000D_
</t>
  </si>
  <si>
    <t xml:space="preserve">5 Row x 33’L Elevated Aluminum Bleacher- 2014 IBC Compliant _x000D_
</t>
  </si>
  <si>
    <t xml:space="preserve">5 Row x 33'L Non-Elevated Aluminum Bleacher- 2014 IBC Compliant _x000D_
</t>
  </si>
  <si>
    <t xml:space="preserve">Wheel Set &amp; Tongue Transport Kit for 5 Row &amp; 10 Row x 15'L _x000D_
</t>
  </si>
  <si>
    <t xml:space="preserve">Wheel Set &amp; Tongue Transport Kit for 5 Row &amp; 10 Row x 21'L _x000D_
</t>
  </si>
  <si>
    <t xml:space="preserve">Wheel Set &amp; Tongue Transport Kit for 5 Row &amp; 10 Row x 27'L _x000D_
</t>
  </si>
  <si>
    <t>15ft All-Aluminum Handicap Accessible Picnic Table, 2x10 Seats, 2" Square Portable Frame</t>
  </si>
  <si>
    <t>15ft All-Aluminum Picnic Table, 2x10 Seats, 2" Square Portable Frame</t>
  </si>
  <si>
    <t>38" All-Aluminum Square Picnic Table, 2x10 Seats, 2" Square Portable Frame</t>
  </si>
  <si>
    <t>48" All-Aluminum Square Picnic Table, 2x10 Seats, 2" Square Portable Frame</t>
  </si>
  <si>
    <t>6ft All-Aluminum Picnic Table, 2x10 Seats, 2" Square Portable Frame</t>
  </si>
  <si>
    <t>6ft All-Aluminum Scorer's Table</t>
  </si>
  <si>
    <t xml:space="preserve">7.5ft All-Aluminum Picnic Table, 2x10 Seats, 2" Square Portable Frame _x000D_
 _x000D_
 _x000D_
 _x000D_
 _x000D_
 _x000D_
 _x000D_
 _x000D_
 _x000D_
 _x000D_
 _x000D_
 _x000D_
 _x000D_
 _x000D_
 _x000D_
 _x000D_
 _x000D_
 _x000D_
 _x000D_
 _x000D_
 _x000D_
 _x000D_
 _x000D_
 _x000D_
 _x000D_
 _x000D_
 _x000D_
 _x000D_
 _x000D_
 _x000D_
 _x000D_
 _x000D_
 _x000D_
 _x000D_
</t>
  </si>
  <si>
    <t xml:space="preserve">7.5ft All-Aluminum Scorer's Table _x000D_
 _x000D_
 _x000D_
 _x000D_
 _x000D_
 _x000D_
 _x000D_
 _x000D_
 _x000D_
 _x000D_
 _x000D_
 _x000D_
 _x000D_
 _x000D_
 _x000D_
 _x000D_
 _x000D_
 _x000D_
 _x000D_
 _x000D_
 _x000D_
 _x000D_
 _x000D_
 _x000D_
 _x000D_
 _x000D_
 _x000D_
 _x000D_
 _x000D_
 _x000D_
 _x000D_
</t>
  </si>
  <si>
    <t>8ft All-Aluminum Handicap Accessible Picnic Table, 2x10 Seats, 2" Square Portable Frame</t>
  </si>
  <si>
    <t>8ft All-Aluminum Picnic Table, 2x10 Seats, 2" Square Portable Frame</t>
  </si>
  <si>
    <t>8ft All-Aluminum Scorer's Table</t>
  </si>
  <si>
    <t>B6WBCLASSIC-PWS</t>
  </si>
  <si>
    <t>B6WBCLASSIC-BNS</t>
  </si>
  <si>
    <t>6' Classic Bench, Portable/Surface Mount, Paws Design</t>
  </si>
  <si>
    <t>6' Classic Bench, Portable/Surface Mount, Bones Design</t>
  </si>
  <si>
    <t>B6WBCLASSICWINGLINEP-PWS</t>
  </si>
  <si>
    <t>B6WBCLASSICWINGLINES-PWS</t>
  </si>
  <si>
    <t>B6WBCLASSICWINGLINESM-PWS</t>
  </si>
  <si>
    <t>B6WBCLASSICWINGLINEP-BNS</t>
  </si>
  <si>
    <t>B6WBCLASSICWINGLINES-BNS</t>
  </si>
  <si>
    <t>B6WBCLASSICWINGLINESM-BNS</t>
  </si>
  <si>
    <t>6' Classic Wingline Bench, Portable, Paws Design</t>
  </si>
  <si>
    <t>6' Classic Wingline Bench, In-Ground Mount, Paws Design</t>
  </si>
  <si>
    <t>6' Classic Wingline Bench, Surface Mount, Paws Design</t>
  </si>
  <si>
    <t>6' Classic Wingline Bench, Portable, Bones Design</t>
  </si>
  <si>
    <t>6' Classic Wingline Bench, In-Ground Mount, Bones Design</t>
  </si>
  <si>
    <t>6' Classic Wingline Bench, Surface Mount, Bones Design</t>
  </si>
  <si>
    <t>B6WBULP-PWS</t>
  </si>
  <si>
    <t>B6WBULS-PWS</t>
  </si>
  <si>
    <t>B6WBULSM-PWS</t>
  </si>
  <si>
    <t>B6WBULP-BNS</t>
  </si>
  <si>
    <t>B6WBULS-BNS</t>
  </si>
  <si>
    <t>B6WBULSM-BNS</t>
  </si>
  <si>
    <t>6' UltraLeisure™ Standard Bench with Back, Portable, Paws Design</t>
  </si>
  <si>
    <t>6' UltraLeisure™ Standard Bench with Back, In-Ground Mount, Paws Design</t>
  </si>
  <si>
    <t>6' UltraLeisure™ Standard Bench with Back, Surface Mount, Paws Design</t>
  </si>
  <si>
    <t>6' UltraLeisure™ Standard Bench with Back, Portable, Bones Design</t>
  </si>
  <si>
    <t>6' UltraLeisure™ Standard Bench with Back, In-Ground Mount, Bones Design</t>
  </si>
  <si>
    <t>6' UltraLeisure™ Standard Bench with Back, Surface Mount, Bones Design</t>
  </si>
  <si>
    <t>B6WBULPERFP-PWS</t>
  </si>
  <si>
    <t>B6WBULPERFS-PWS</t>
  </si>
  <si>
    <t>B6WBULPERFSM-PWS</t>
  </si>
  <si>
    <t>B6WBULPERFP-BNS</t>
  </si>
  <si>
    <t>B6WBULPERFS-BNS</t>
  </si>
  <si>
    <t>B6WBULPERFSM-BNS</t>
  </si>
  <si>
    <t>6' UltraLeisure™ Perforated Standard Bench with Back, Portable, Paws Design</t>
  </si>
  <si>
    <t>6' UltraLeisure™ Perforated Standard Bench with Back, In-Ground Mount, Paws Design</t>
  </si>
  <si>
    <t>6' UltraLeisure™ Perforated Standard Bench with Back, Surface Mount, Paws Design</t>
  </si>
  <si>
    <t>6' UltraLeisure™ Perforated Standard Bench with Back, Portable, Bones Design</t>
  </si>
  <si>
    <t>6' UltraLeisure™ Perforated Standard Bench with Back, In-Ground Mount, Bones Design</t>
  </si>
  <si>
    <t>6' UltraLeisure™ Perforated Standard Bench with Back, Surface Mount, Bones Design</t>
  </si>
  <si>
    <t>TR32-PWS</t>
  </si>
  <si>
    <t>TR32-BNS</t>
  </si>
  <si>
    <t>32 Gallon Regal Trash Receptacle, Paws Design</t>
  </si>
  <si>
    <t>32 Gallon Regal Trash Receptacle, Bones Design</t>
  </si>
  <si>
    <t>TR32PERF-PWS</t>
  </si>
  <si>
    <t>TR32PERF-BNS</t>
  </si>
  <si>
    <t>32 Gallon Perforated Trash Receptacle, Paws Design</t>
  </si>
  <si>
    <t>32 Gallon Perforated Trash Receptacle, Bones Design</t>
  </si>
  <si>
    <t>TR32CLASSIC-PWS</t>
  </si>
  <si>
    <t>TR32CLASSIC-BNS</t>
  </si>
  <si>
    <t>32 Gallon Classic Trash Receptacle, Paws Design</t>
  </si>
  <si>
    <t>32 Gallon Classic Trash Receptacle, Bones Design</t>
  </si>
  <si>
    <t>BSW-0007XX</t>
  </si>
  <si>
    <t>BSW-0010XX</t>
  </si>
  <si>
    <t>BSW-0011XX</t>
  </si>
  <si>
    <t>BSO-0001XX</t>
  </si>
  <si>
    <t>Pet and Owner Dog Park Drinking Fountatin</t>
  </si>
  <si>
    <t>Pet Dog Park Drinking Fountatin</t>
  </si>
  <si>
    <t>Pet Wash Station</t>
  </si>
  <si>
    <t>Pet Waste Station</t>
  </si>
  <si>
    <t>RECF0003XX</t>
  </si>
  <si>
    <t>RECF0007XX</t>
  </si>
  <si>
    <t>RECF0004XX</t>
  </si>
  <si>
    <t>RECF0022XX</t>
  </si>
  <si>
    <t>Dog Log</t>
  </si>
  <si>
    <t>Camel Hump Climber</t>
  </si>
  <si>
    <t>Climb and Sit</t>
  </si>
  <si>
    <t>Limbone, Anyone?</t>
  </si>
  <si>
    <t>Home Sweet Home</t>
  </si>
  <si>
    <t>Jump Through</t>
  </si>
  <si>
    <t>Let's Rest</t>
  </si>
  <si>
    <t>High Jump</t>
  </si>
  <si>
    <t>Over and Under</t>
  </si>
  <si>
    <t>Hurdle Jump</t>
  </si>
  <si>
    <t>Nice Turn</t>
  </si>
  <si>
    <t>Step Up</t>
  </si>
  <si>
    <t>Through the Target</t>
  </si>
  <si>
    <t>Through the Tunnel</t>
  </si>
  <si>
    <t>Walk the Plank</t>
  </si>
  <si>
    <t>Leash Holder</t>
  </si>
  <si>
    <t>Puppy Paradise Dog Park Package</t>
  </si>
  <si>
    <t>Dog's Best Friend Dog Park Package</t>
  </si>
  <si>
    <t>Master Companion Dog Park Package</t>
  </si>
  <si>
    <t>Pawsitively Playful Dog Park Package</t>
  </si>
  <si>
    <t>Beggin' For More Dog Park Package</t>
  </si>
  <si>
    <t>Best In Show Dog Park Package</t>
  </si>
  <si>
    <t>R3-20588-1</t>
  </si>
  <si>
    <t>R3-10011</t>
  </si>
  <si>
    <t>Recycled Playground Structure</t>
  </si>
  <si>
    <t>GFP-30001</t>
  </si>
  <si>
    <t>GFP-30003</t>
  </si>
  <si>
    <t>GFP-30004</t>
  </si>
  <si>
    <t>GFP-30004-1</t>
  </si>
  <si>
    <t>GFP-30006</t>
  </si>
  <si>
    <t>R3-20128-4</t>
  </si>
  <si>
    <t>GFP-30028</t>
  </si>
  <si>
    <t>R3-20597</t>
  </si>
  <si>
    <t>R3-20648</t>
  </si>
  <si>
    <t>R3-20700</t>
  </si>
  <si>
    <t>R3-20596</t>
  </si>
  <si>
    <t>R3-20662</t>
  </si>
  <si>
    <t>R3-20617</t>
  </si>
  <si>
    <t>R3-20710</t>
  </si>
  <si>
    <t>Recycled Playground Structure - Ages - 5-12</t>
  </si>
  <si>
    <t>GFP-30029</t>
  </si>
  <si>
    <t>GFP-30010</t>
  </si>
  <si>
    <t>GFP-30011</t>
  </si>
  <si>
    <t>GFP-30012</t>
  </si>
  <si>
    <t>GFP-30013</t>
  </si>
  <si>
    <t>GFP-30014</t>
  </si>
  <si>
    <t>GFP-30015</t>
  </si>
  <si>
    <t>GFP-30018</t>
  </si>
  <si>
    <t>R3-20707-1</t>
  </si>
  <si>
    <t>R3-20436-1</t>
  </si>
  <si>
    <t>R3-20639</t>
  </si>
  <si>
    <t>R3-20709</t>
  </si>
  <si>
    <t>Recycled Playground Structure - Ages - 2-5</t>
  </si>
  <si>
    <t>R3-20628</t>
  </si>
  <si>
    <t>R3-20124-1</t>
  </si>
  <si>
    <t>R3-20282-1</t>
  </si>
  <si>
    <t>GFP-30033</t>
  </si>
  <si>
    <t>GFP-30034</t>
  </si>
  <si>
    <t>GFP-30035</t>
  </si>
  <si>
    <t>GFP-30036</t>
  </si>
  <si>
    <t>GFP-30337</t>
  </si>
  <si>
    <t>AIG021</t>
  </si>
  <si>
    <t>AIG031</t>
  </si>
  <si>
    <t>AIG040</t>
  </si>
  <si>
    <t>Recycled Playground Structure - Ages - 6-23 months</t>
  </si>
  <si>
    <t>Adventures in Growing®</t>
  </si>
  <si>
    <t>DRM00063XX</t>
  </si>
  <si>
    <t>47104TT</t>
  </si>
  <si>
    <t>PLH10022XX</t>
  </si>
  <si>
    <t>PLH10012XX</t>
  </si>
  <si>
    <t>Beach House</t>
  </si>
  <si>
    <t>Pioneer Playhouse</t>
  </si>
  <si>
    <t>Barn Playhosue</t>
  </si>
  <si>
    <t>Sink &amp; Stove Combo - Polytone Playhouse</t>
  </si>
  <si>
    <t>Sink &amp; Stove Combo - Pioneer Playhouse</t>
  </si>
  <si>
    <t>Flower Box</t>
  </si>
  <si>
    <t>Tot Table &amp; Chairs</t>
  </si>
  <si>
    <t>Playhouse Chair</t>
  </si>
  <si>
    <t>Playhouse Table</t>
  </si>
  <si>
    <t>DRM00045XX</t>
  </si>
  <si>
    <t>DRM00029XX</t>
  </si>
  <si>
    <t>DRM00031XX</t>
  </si>
  <si>
    <t>DRM00035XX</t>
  </si>
  <si>
    <t>DRM00030XX</t>
  </si>
  <si>
    <t>DRM00032XX</t>
  </si>
  <si>
    <t>DRM00046XX</t>
  </si>
  <si>
    <t>DRM00057XX</t>
  </si>
  <si>
    <t>DRM00051XX</t>
  </si>
  <si>
    <t>DRM00048XX</t>
  </si>
  <si>
    <t>DRM00064XX</t>
  </si>
  <si>
    <t>49308FT</t>
  </si>
  <si>
    <t>Bus Station Facade</t>
  </si>
  <si>
    <t>Market Facade</t>
  </si>
  <si>
    <t>Vet Clinic Façade</t>
  </si>
  <si>
    <t>Commissary Facade</t>
  </si>
  <si>
    <t>Outfitter Façade</t>
  </si>
  <si>
    <t>Boutique Façade</t>
  </si>
  <si>
    <t>Doctor's Office Façade</t>
  </si>
  <si>
    <t>Train Station Façade</t>
  </si>
  <si>
    <t>Café Façade</t>
  </si>
  <si>
    <t>Metro Fire Truck - Spring Mounted</t>
  </si>
  <si>
    <t>Metro Fire Truck - Post Mounted</t>
  </si>
  <si>
    <t>Cozy Camper</t>
  </si>
  <si>
    <t>Off-Road Truck</t>
  </si>
  <si>
    <t>Mini Car</t>
  </si>
  <si>
    <t>RTown® School</t>
  </si>
  <si>
    <t>RTown® Barn</t>
  </si>
  <si>
    <t>RTown® Colonial Cottage</t>
  </si>
  <si>
    <t>RTown® Fire House</t>
  </si>
  <si>
    <t>RTown® Taxi - Post Mounted</t>
  </si>
  <si>
    <t>RTown® Rumblin' Racer - Post Mounted</t>
  </si>
  <si>
    <t>RTown® Ambulance - Post Mounted</t>
  </si>
  <si>
    <t>RTown® Ambulance - Spring Mounted</t>
  </si>
  <si>
    <t>Gas Station Stand</t>
  </si>
  <si>
    <t>Farmers Market Stand</t>
  </si>
  <si>
    <t>Post Office Stand</t>
  </si>
  <si>
    <t>Bakery Stand</t>
  </si>
  <si>
    <t>Café Stand</t>
  </si>
  <si>
    <t>Freestanding Gas Pump</t>
  </si>
  <si>
    <t>Call for Quote</t>
  </si>
  <si>
    <t>3-Wheel Scooter</t>
  </si>
  <si>
    <t>Ages 2-4 Tricycle</t>
  </si>
  <si>
    <t>Ages 3-6 Tricycle</t>
  </si>
  <si>
    <t>Low Tricycle</t>
  </si>
  <si>
    <t>Win580</t>
  </si>
  <si>
    <t>49301-P</t>
  </si>
  <si>
    <t>49302-P</t>
  </si>
  <si>
    <t>49304-P</t>
  </si>
  <si>
    <t>49367-P</t>
  </si>
  <si>
    <t>49338-P</t>
  </si>
  <si>
    <t>49339-P</t>
  </si>
  <si>
    <t>49336-P</t>
  </si>
  <si>
    <t>49335-P</t>
  </si>
  <si>
    <t>Stop Sign - Portable</t>
  </si>
  <si>
    <t>Stop Sign - Inground</t>
  </si>
  <si>
    <t>Yield Sign - Portable</t>
  </si>
  <si>
    <t>Yield Sign - Inground</t>
  </si>
  <si>
    <t>Railroad Crossing Sign - Portable</t>
  </si>
  <si>
    <t>Railroad Crossing Sign - Inground</t>
  </si>
  <si>
    <t>Do Not Enter Sign - Portable</t>
  </si>
  <si>
    <t>Do Not Enter Sign - Inground</t>
  </si>
  <si>
    <t>Directional Arrow Sign - Portable</t>
  </si>
  <si>
    <t>Directional Arrow Sign - Inground</t>
  </si>
  <si>
    <t>Traffic Light Sign - Portable</t>
  </si>
  <si>
    <t>Traffic Light Sign - Inground</t>
  </si>
  <si>
    <t>Trike Parking Sign - Portable</t>
  </si>
  <si>
    <t>Trike Parking Sign - Inground</t>
  </si>
  <si>
    <t>No Trike Parking Sign - Portable</t>
  </si>
  <si>
    <t>No Trike Parking Sign - Inground</t>
  </si>
  <si>
    <t>Freestanding Sink</t>
  </si>
  <si>
    <t>Freestanding Stove</t>
  </si>
  <si>
    <t>UP504</t>
  </si>
  <si>
    <t>UP506</t>
  </si>
  <si>
    <t>UP503</t>
  </si>
  <si>
    <t>UP505</t>
  </si>
  <si>
    <t>UP502</t>
  </si>
  <si>
    <t>6HL</t>
  </si>
  <si>
    <t>5TSL</t>
  </si>
  <si>
    <t>4LB</t>
  </si>
  <si>
    <t>TFR0645XX</t>
  </si>
  <si>
    <t>TFR0646XX</t>
  </si>
  <si>
    <t>TFR0647XX</t>
  </si>
  <si>
    <t>TFR0648XX</t>
  </si>
  <si>
    <t>TFR0649XX</t>
  </si>
  <si>
    <t>TFR0650XX</t>
  </si>
  <si>
    <t>TFR0651XX</t>
  </si>
  <si>
    <t>TFR0652XX</t>
  </si>
  <si>
    <t>Mount Hayden</t>
  </si>
  <si>
    <t>Mount McKinley</t>
  </si>
  <si>
    <t>Pike's Peak</t>
  </si>
  <si>
    <t>Sierra Nevada</t>
  </si>
  <si>
    <t>Spider Mountain</t>
  </si>
  <si>
    <t>Stepping Turtles</t>
  </si>
  <si>
    <t>6' Half Log Beam</t>
  </si>
  <si>
    <t>Tree Slices</t>
  </si>
  <si>
    <t>4' Log Bench</t>
  </si>
  <si>
    <t>Extra Large Climbing Boulder</t>
  </si>
  <si>
    <t>Small Climbing Boulder</t>
  </si>
  <si>
    <t>Medium Climbing Boulder</t>
  </si>
  <si>
    <t>Large Climbing Boulder</t>
  </si>
  <si>
    <t>4' Log Tunnel</t>
  </si>
  <si>
    <t>12" Tree Stump with Moss</t>
  </si>
  <si>
    <t>20" Tree Stump with Moss</t>
  </si>
  <si>
    <t>28" Tree Stump with Moss</t>
  </si>
  <si>
    <t>36" Tree Stump with Moss</t>
  </si>
  <si>
    <t>12" Standard Tree Stump</t>
  </si>
  <si>
    <t xml:space="preserve">20" Standard Tree Stump </t>
  </si>
  <si>
    <t>28" Standard Tree Stump</t>
  </si>
  <si>
    <t xml:space="preserve">36" Standard Tree Stump </t>
  </si>
  <si>
    <t>Stepping Boulders</t>
  </si>
  <si>
    <t>49387-B</t>
  </si>
  <si>
    <t>49343-B</t>
  </si>
  <si>
    <t>RSA-0450XX</t>
  </si>
  <si>
    <t>Look and Learn Table</t>
  </si>
  <si>
    <t>Full Pizza Garden - Without Base</t>
  </si>
  <si>
    <t>Full Pizza Garden - With Base</t>
  </si>
  <si>
    <t>Half Pizza Garden - Without Base</t>
  </si>
  <si>
    <t>Half Pizza Garden - With Base</t>
  </si>
  <si>
    <t>Climbing Vine Planter - 3' Tall</t>
  </si>
  <si>
    <t>Climbing Vine Planter - 5' Tall</t>
  </si>
  <si>
    <t>Quarter Circle Planter</t>
  </si>
  <si>
    <t>Quarter Circle Planter - 1 Segment</t>
  </si>
  <si>
    <t>49072D</t>
  </si>
  <si>
    <t>PLH10023XX</t>
  </si>
  <si>
    <t>Investigate and Discover Table</t>
  </si>
  <si>
    <t>Science Center</t>
  </si>
  <si>
    <t xml:space="preserve">Solar System Panel </t>
  </si>
  <si>
    <t>Rain Gauge</t>
  </si>
  <si>
    <t>DRM00073XX</t>
  </si>
  <si>
    <t>44114FT</t>
  </si>
  <si>
    <t>Basic Preschool Weather Station</t>
  </si>
  <si>
    <t>Deluxe Preschool Weather Station</t>
  </si>
  <si>
    <t xml:space="preserve">Water Pump </t>
  </si>
  <si>
    <t>Standard  Portable Water Table</t>
  </si>
  <si>
    <t>Water Table Cover - Blue</t>
  </si>
  <si>
    <t>Infant Water Table</t>
  </si>
  <si>
    <t>Art Mural - Single Panel</t>
  </si>
  <si>
    <t>Art Mural - Double Panel</t>
  </si>
  <si>
    <t>Colorations® Air-Tight, No-Mess Paint Cups (Set of 10)</t>
  </si>
  <si>
    <t>Storage and Activity Table</t>
  </si>
  <si>
    <t>Nesting Table and Chair Set</t>
  </si>
  <si>
    <t>Fun Table</t>
  </si>
  <si>
    <t>90000006XX</t>
  </si>
  <si>
    <t>PEG-IG-REC-SRP</t>
  </si>
  <si>
    <t>MELD-IG-REC-SRP</t>
  </si>
  <si>
    <t>ARIA-IG-REC-SRP</t>
  </si>
  <si>
    <t>MERY-IG-REC-SRP</t>
  </si>
  <si>
    <t>GRIF-IG-REC-SRP</t>
  </si>
  <si>
    <t>PBEL-IG-REC-SRP</t>
  </si>
  <si>
    <t>SRND-SM-STL-SRP</t>
  </si>
  <si>
    <t>SRND-SHEET-PKG-1-SRP</t>
  </si>
  <si>
    <t>IMBA-IG-REC-SRP</t>
  </si>
  <si>
    <t>TREE-PM-SRP</t>
  </si>
  <si>
    <t>CCH-IG-SRP</t>
  </si>
  <si>
    <t>SWRL-IG-REC-SRP</t>
  </si>
  <si>
    <t>MRAY-IG-SRP</t>
  </si>
  <si>
    <t>RHYT-IG-REC-SRP</t>
  </si>
  <si>
    <t>TD-IG-N-SRP</t>
  </si>
  <si>
    <t>DUET-IG-REC-SRP</t>
  </si>
  <si>
    <t>Glockenspiel - In-Ground</t>
  </si>
  <si>
    <t>Lilypad Cymbals</t>
  </si>
  <si>
    <t>Harp</t>
  </si>
  <si>
    <t>Standard Single Post Bongos - In-Ground</t>
  </si>
  <si>
    <t>Pegasus</t>
  </si>
  <si>
    <t>Aria</t>
  </si>
  <si>
    <t>Serenade Song Sheets</t>
  </si>
  <si>
    <t>Lady Bug Drum</t>
  </si>
  <si>
    <t>Imbarimba</t>
  </si>
  <si>
    <t>Tenor Tree</t>
  </si>
  <si>
    <t>Manta Ray</t>
  </si>
  <si>
    <t>Cadence</t>
  </si>
  <si>
    <t>YANZ-IG-REC-SRP</t>
  </si>
  <si>
    <t>CADE-IG-REC-SRP</t>
  </si>
  <si>
    <t>INF00035XX</t>
  </si>
  <si>
    <t>Toddler Sensory Tower</t>
  </si>
  <si>
    <t>Portable Play Tunnel - 30" Long</t>
  </si>
  <si>
    <t>Literacy Cube</t>
  </si>
  <si>
    <t>INF00038XX</t>
  </si>
  <si>
    <t>INF00039XX</t>
  </si>
  <si>
    <t>INF00037XX</t>
  </si>
  <si>
    <t>Movement and Texture Corner Box</t>
  </si>
  <si>
    <t>Counting Shapes Corner Box</t>
  </si>
  <si>
    <t>Sights and Sounds Corner Box</t>
  </si>
  <si>
    <t>TFR0613XX</t>
  </si>
  <si>
    <t>TFR0614XX</t>
  </si>
  <si>
    <t>Climb and Discover Cave - Playful Color Scheme</t>
  </si>
  <si>
    <t>Climb and Discover Cave - Natural Color Scheme</t>
  </si>
  <si>
    <t>AFR0091XX</t>
  </si>
  <si>
    <t>EFR0069XX</t>
  </si>
  <si>
    <t>AFR0089XX</t>
  </si>
  <si>
    <t>EFR0071XX</t>
  </si>
  <si>
    <t>TFR0580XX</t>
  </si>
  <si>
    <t>4-Section Bubble Wall (2-5 Years) </t>
  </si>
  <si>
    <t>5" 4-Section Bubble Wall (5-12 Years) </t>
  </si>
  <si>
    <t>2-Section Bubble Wall (2-5 Years) </t>
  </si>
  <si>
    <t>8-Section Circle Bubble Wall</t>
  </si>
  <si>
    <t>Bell Chain Climber</t>
  </si>
  <si>
    <t>Lateral Rock Wall (Pre-School Age)</t>
  </si>
  <si>
    <t>Lateral Rock Wall Climber (School-Age)</t>
  </si>
  <si>
    <t>Inclusive Orbit</t>
  </si>
  <si>
    <t>PLD0005XX</t>
  </si>
  <si>
    <t>PLD0004XX</t>
  </si>
  <si>
    <t>Gravity Bowl</t>
  </si>
  <si>
    <t>Spinner</t>
  </si>
  <si>
    <t>TFR0638XX</t>
  </si>
  <si>
    <t>Cozy Pod Spinner</t>
  </si>
  <si>
    <t>EFR0120XX</t>
  </si>
  <si>
    <t>5" Arch Swing Frame Add-A-Bay</t>
  </si>
  <si>
    <t>90945900XX</t>
  </si>
  <si>
    <t>Arch Tire Swing Frame Add-A-Bay</t>
  </si>
  <si>
    <t>90915400XX</t>
  </si>
  <si>
    <t>Bi-Pod Swing Frame Add-A-Bay</t>
  </si>
  <si>
    <t>90015300XX</t>
  </si>
  <si>
    <t>8' Tri-Pod Add-A-Bay</t>
  </si>
  <si>
    <t>90015391XX</t>
  </si>
  <si>
    <t>10' Tri-Pod Add-A-Bay</t>
  </si>
  <si>
    <t>90015208XX</t>
  </si>
  <si>
    <t>90015210XX</t>
  </si>
  <si>
    <t>90015230XX</t>
  </si>
  <si>
    <t>90015130XX</t>
  </si>
  <si>
    <t>Belt Seat with 8' PVC Chain</t>
  </si>
  <si>
    <t>Belt Seat with 10' PVC Chain</t>
  </si>
  <si>
    <t>Full Bucket Seat - PVC Chain</t>
  </si>
  <si>
    <t>Full Bucket Seat - Galvanized Chain</t>
  </si>
  <si>
    <t>CW-0020</t>
  </si>
  <si>
    <t>CW-0025</t>
  </si>
  <si>
    <t>CW-0026</t>
  </si>
  <si>
    <t>Child Works  Playground Structures, Age:  2-5 , ADA</t>
  </si>
  <si>
    <t>CW-0027</t>
  </si>
  <si>
    <t>CW-0028</t>
  </si>
  <si>
    <t>Child Works  Playground Structures, Age:  5-12,  ADA</t>
  </si>
  <si>
    <t>CW-0029</t>
  </si>
  <si>
    <t>CW-0030</t>
  </si>
  <si>
    <t>R3-20701-1</t>
  </si>
  <si>
    <t>R3-20703</t>
  </si>
  <si>
    <t>R3-20593</t>
  </si>
  <si>
    <t>R3-20704</t>
  </si>
  <si>
    <t>R3-20439</t>
  </si>
  <si>
    <t>R3-20570</t>
  </si>
  <si>
    <t>R3-20749-1</t>
  </si>
  <si>
    <t>R3-20270</t>
  </si>
  <si>
    <t>R3-20702</t>
  </si>
  <si>
    <t>R3-20572</t>
  </si>
  <si>
    <t>Child Works  Playground Structures, Age:  2-5, ADA</t>
  </si>
  <si>
    <t>GFP-IT-1001-M1</t>
  </si>
  <si>
    <t>GFR-IT-1002</t>
  </si>
  <si>
    <t>GFP-IT-1003</t>
  </si>
  <si>
    <t>Infant Exploratoriums</t>
  </si>
  <si>
    <t>UP191S</t>
  </si>
  <si>
    <t>ENERGY AND STRENGTH WHEELS - INGROUND</t>
  </si>
  <si>
    <t>SRPFX-50115</t>
  </si>
  <si>
    <t>SRPFX-50222</t>
  </si>
  <si>
    <t>SRPFX-50183</t>
  </si>
  <si>
    <t>SRPFX-50108-R1</t>
  </si>
  <si>
    <t>SRPFX-50043-R1</t>
  </si>
  <si>
    <t>SRPFX-50074-R1</t>
  </si>
  <si>
    <t>SRPFX-50042-R1</t>
  </si>
  <si>
    <t>SRPFX-50159-R1</t>
  </si>
  <si>
    <t>SRPFX-50195-R1</t>
  </si>
  <si>
    <t>R3FX-30082-R1</t>
  </si>
  <si>
    <t>R3FX-30037-R1</t>
  </si>
  <si>
    <t>R3FX-30029-R1</t>
  </si>
  <si>
    <t>R3FX-30099</t>
  </si>
  <si>
    <t>R3FX-30076-B</t>
  </si>
  <si>
    <t>Helicopter</t>
  </si>
  <si>
    <t>Insects in Nature</t>
  </si>
  <si>
    <t>Marsh</t>
  </si>
  <si>
    <t>Western Town</t>
  </si>
  <si>
    <t>Fire Station</t>
  </si>
  <si>
    <t>Rail Station</t>
  </si>
  <si>
    <t>Train</t>
  </si>
  <si>
    <t>Airport</t>
  </si>
  <si>
    <t>Treehouse</t>
  </si>
  <si>
    <t>Train Fueling Station</t>
  </si>
  <si>
    <t>PS3-33461-2</t>
  </si>
  <si>
    <t>PS5-34365-1</t>
  </si>
  <si>
    <t>PS3-31385-1</t>
  </si>
  <si>
    <t>PS3-31861</t>
  </si>
  <si>
    <t>PS3-70257</t>
  </si>
  <si>
    <t>PS5-70147-2</t>
  </si>
  <si>
    <t>Steel Playground Structures</t>
  </si>
  <si>
    <t>PS5-70630</t>
  </si>
  <si>
    <t>PS3-31596</t>
  </si>
  <si>
    <t>PS5-31596</t>
  </si>
  <si>
    <t>PS5-70150</t>
  </si>
  <si>
    <t>PA5-26074</t>
  </si>
  <si>
    <t>PA5-33719</t>
  </si>
  <si>
    <t>PA5-28207</t>
  </si>
  <si>
    <t xml:space="preserve">PA5-29292 </t>
  </si>
  <si>
    <t>Steel 5-12 Year Old Structures</t>
  </si>
  <si>
    <t xml:space="preserve">PS5-70244 </t>
  </si>
  <si>
    <t xml:space="preserve">PS3-31908 </t>
  </si>
  <si>
    <t>PS5-31908</t>
  </si>
  <si>
    <t>PS5-70149</t>
  </si>
  <si>
    <t xml:space="preserve">PS5-70149-1 </t>
  </si>
  <si>
    <t>PS3-31723</t>
  </si>
  <si>
    <t>PS5-31723</t>
  </si>
  <si>
    <t>Steel 2-12 Year Old Structures</t>
  </si>
  <si>
    <t>PS5-70151</t>
  </si>
  <si>
    <t>PS3-31400-1</t>
  </si>
  <si>
    <t>PS5-70152</t>
  </si>
  <si>
    <t>PS3-70553</t>
  </si>
  <si>
    <t>PS3-31889</t>
  </si>
  <si>
    <t>PS5-31889</t>
  </si>
  <si>
    <t>PS5-31889-5</t>
  </si>
  <si>
    <t>Steel 2-5 Year Old Structures</t>
  </si>
  <si>
    <t>PS5-70153</t>
  </si>
  <si>
    <t>PS5-70153-1</t>
  </si>
  <si>
    <t xml:space="preserve">PS3-32851 </t>
  </si>
  <si>
    <t xml:space="preserve">PS3-32851-2 </t>
  </si>
  <si>
    <t xml:space="preserve">PS3-32247 </t>
  </si>
  <si>
    <t xml:space="preserve">PS3-32247-1 </t>
  </si>
  <si>
    <t>Steel 6-23 Month Old Structures</t>
  </si>
  <si>
    <t>PS3-70228</t>
  </si>
  <si>
    <t>PS3-70229</t>
  </si>
  <si>
    <t>PS3-70230</t>
  </si>
  <si>
    <t>Seeding, W/Roof (Natural), W/Anchor Bolt</t>
  </si>
  <si>
    <t>TFR0622XX</t>
  </si>
  <si>
    <t>TFR0623XX</t>
  </si>
  <si>
    <t>TFR0624XX</t>
  </si>
  <si>
    <t>TFR0625XX</t>
  </si>
  <si>
    <t>TFR0627XX</t>
  </si>
  <si>
    <t xml:space="preserve">Single Post Swing Frame 1-Bay </t>
  </si>
  <si>
    <t>Single Post Swing Frame 2-Bay</t>
  </si>
  <si>
    <t>Single Post Swing Frame 3-Bay</t>
  </si>
  <si>
    <t>Single Post Swing Frame 4-Bay</t>
  </si>
  <si>
    <t>Single Post Swing Frame Add-A-Bay</t>
  </si>
  <si>
    <t>EFR0132XX</t>
  </si>
  <si>
    <t>EFR0128XX</t>
  </si>
  <si>
    <t>75' Zip Line</t>
  </si>
  <si>
    <t>100' Zip Line</t>
  </si>
  <si>
    <t>PLD0018GRXX</t>
  </si>
  <si>
    <t>Inclusive Team Swing with Green Seat</t>
  </si>
  <si>
    <t>Inclusive Team Swing with Orange Seat</t>
  </si>
  <si>
    <t>Camel Back Kids Climber</t>
  </si>
  <si>
    <t>TFR15831XX</t>
  </si>
  <si>
    <t>TFR14201XX</t>
  </si>
  <si>
    <t>AFR0070XX</t>
  </si>
  <si>
    <t>Single Mountain Climber</t>
  </si>
  <si>
    <t>Double Mountain Climber</t>
  </si>
  <si>
    <t>Zany Zipper Arch Climber</t>
  </si>
  <si>
    <t>Single Hump Camel Jr. Climber</t>
  </si>
  <si>
    <t>3.5" Post Chain Climbing Wall</t>
  </si>
  <si>
    <t>5" Post Climbing Wall</t>
  </si>
  <si>
    <t>Fire Station Climber</t>
  </si>
  <si>
    <t>Single Hump Camel Climber</t>
  </si>
  <si>
    <t>Junior Double Panel Climber</t>
  </si>
  <si>
    <t>AFR0158XX</t>
  </si>
  <si>
    <t>TFR0511XX</t>
  </si>
  <si>
    <t>EFR0068XX</t>
  </si>
  <si>
    <t>AFR0090XX</t>
  </si>
  <si>
    <t>EFR0070XX</t>
  </si>
  <si>
    <t>TFR0655XX</t>
  </si>
  <si>
    <t>Bubble Storm Climber</t>
  </si>
  <si>
    <t>Teepee Climber</t>
  </si>
  <si>
    <t>4-Section Bubble Wall</t>
  </si>
  <si>
    <t>Half Bubble Wall</t>
  </si>
  <si>
    <t>8-Section Bubble Wall Circle</t>
  </si>
  <si>
    <t>Chain Link Circle</t>
  </si>
  <si>
    <t>Climb &amp; Discover Cave: Primary Colors</t>
  </si>
  <si>
    <t>Climb &amp; Discover Cave: Natural Colors</t>
  </si>
  <si>
    <t>Moon Crater</t>
  </si>
  <si>
    <t>Mound</t>
  </si>
  <si>
    <t>EFR0103XX</t>
  </si>
  <si>
    <t>EFR0109XX</t>
  </si>
  <si>
    <t>EFR0101XX</t>
  </si>
  <si>
    <t>Vertical Spider Net Climber</t>
  </si>
  <si>
    <t>Hex Rise Net Climber</t>
  </si>
  <si>
    <t>Hex Net Climber</t>
  </si>
  <si>
    <t>PLD0003XX</t>
  </si>
  <si>
    <t>PLD0009XX</t>
  </si>
  <si>
    <t>PLD0007XX</t>
  </si>
  <si>
    <t>PLD0006XX</t>
  </si>
  <si>
    <t>PLD0011XX</t>
  </si>
  <si>
    <t>TFR16610XX</t>
  </si>
  <si>
    <t>TFR0615XX</t>
  </si>
  <si>
    <t>TFR08714XX</t>
  </si>
  <si>
    <t>TFR17548XX</t>
  </si>
  <si>
    <t>Rota Bounce</t>
  </si>
  <si>
    <t>Orbit</t>
  </si>
  <si>
    <t>Aero Whirl</t>
  </si>
  <si>
    <t>Rota Glide</t>
  </si>
  <si>
    <t>Rota Rock</t>
  </si>
  <si>
    <t>Hurricane Spinner</t>
  </si>
  <si>
    <t>Whirl and Twirl</t>
  </si>
  <si>
    <t>Spin About - Original (also available in sports themes)</t>
  </si>
  <si>
    <t>Tea Cup Spinner</t>
  </si>
  <si>
    <t>TFS0029XX</t>
  </si>
  <si>
    <t>TFS0027XX</t>
  </si>
  <si>
    <t>Trout Rider</t>
  </si>
  <si>
    <t>Pig Rider</t>
  </si>
  <si>
    <t>TFS0020XX</t>
  </si>
  <si>
    <t>TFS0032XX</t>
  </si>
  <si>
    <t>TFS0028XX</t>
  </si>
  <si>
    <t>90018201XX</t>
  </si>
  <si>
    <t>90018202XX</t>
  </si>
  <si>
    <t>TFS0039XX</t>
  </si>
  <si>
    <t>TFS0040XX</t>
  </si>
  <si>
    <t>TFS0036XX</t>
  </si>
  <si>
    <t>TFS0031XX</t>
  </si>
  <si>
    <t>Bear Rider</t>
  </si>
  <si>
    <t>Stegosaurus Rider</t>
  </si>
  <si>
    <t>Lion Rider</t>
  </si>
  <si>
    <t>Wally the Whale Rider</t>
  </si>
  <si>
    <t>Freddie the Frog Rider</t>
  </si>
  <si>
    <t>Clownfish Rider</t>
  </si>
  <si>
    <t>Blue Tang Rider</t>
  </si>
  <si>
    <t>1 Seat Moon Buggy</t>
  </si>
  <si>
    <t>2 Seat Moon Buggy</t>
  </si>
  <si>
    <t>TFS0015XX</t>
  </si>
  <si>
    <t>TFS0014XX</t>
  </si>
  <si>
    <t>TFS0037XX</t>
  </si>
  <si>
    <t>EMS Rider</t>
  </si>
  <si>
    <t>Police Rider</t>
  </si>
  <si>
    <t>Rocket Rider</t>
  </si>
  <si>
    <t>TFS0022XX</t>
  </si>
  <si>
    <t>Fire Truck Rider</t>
  </si>
  <si>
    <t>TFR16928XX</t>
  </si>
  <si>
    <t>Tri-Rung</t>
  </si>
  <si>
    <t>360° Orbital Ladder</t>
  </si>
  <si>
    <t>Trapeze Ring</t>
  </si>
  <si>
    <t>Over Under</t>
  </si>
  <si>
    <t>10' Track Glide</t>
  </si>
  <si>
    <t>Three Wheel Swinger</t>
  </si>
  <si>
    <t>Loop Rung</t>
  </si>
  <si>
    <t>Rung</t>
  </si>
  <si>
    <t>ADA Horizontal Ladder</t>
  </si>
  <si>
    <t>Junior Horiztonal Ladder</t>
  </si>
  <si>
    <t>AFR0216XX</t>
  </si>
  <si>
    <t>AFR0220XX</t>
  </si>
  <si>
    <t>AFR0243XX</t>
  </si>
  <si>
    <t>AFR0221XX</t>
  </si>
  <si>
    <t>AFR0222XX</t>
  </si>
  <si>
    <t>AFR0223XX</t>
  </si>
  <si>
    <t>AFR0224XX</t>
  </si>
  <si>
    <t>AFR0217XX</t>
  </si>
  <si>
    <t>AFR0218XX</t>
  </si>
  <si>
    <t>AFR0211XX</t>
  </si>
  <si>
    <t>AFR0212XX</t>
  </si>
  <si>
    <t>AFR0213XX</t>
  </si>
  <si>
    <t>AFR0214XX</t>
  </si>
  <si>
    <t>Double Curve Slide - 5'</t>
  </si>
  <si>
    <t>Open Spiral Slide - 6'</t>
  </si>
  <si>
    <t>Double Straight Slide - 3'</t>
  </si>
  <si>
    <t>Double Straight Slide - 4'</t>
  </si>
  <si>
    <t>Double Straight Slide - 5'</t>
  </si>
  <si>
    <t>Double Straight Slide - 6'</t>
  </si>
  <si>
    <t>Left Curve Slide - 4'</t>
  </si>
  <si>
    <t>Right Curve Slide - 4'</t>
  </si>
  <si>
    <t>Straight Slide - 3'</t>
  </si>
  <si>
    <t>Straight Slide - 4'</t>
  </si>
  <si>
    <t>Straight Slide - 5'</t>
  </si>
  <si>
    <t>Straight Slide - 6'</t>
  </si>
  <si>
    <t>TFR16072XX</t>
  </si>
  <si>
    <t>Traffic Light Sign</t>
  </si>
  <si>
    <t>PS3-26835</t>
  </si>
  <si>
    <t>90000004XX</t>
  </si>
  <si>
    <t>AFR0008XX</t>
  </si>
  <si>
    <t>TFR04700XX</t>
  </si>
  <si>
    <t>TFR04699XX</t>
  </si>
  <si>
    <t>Deluxe Gas Station Façade</t>
  </si>
  <si>
    <t>Standard Gas Station Façade</t>
  </si>
  <si>
    <t>3.5" Talk Tube</t>
  </si>
  <si>
    <t>5" Talk Tube</t>
  </si>
  <si>
    <t>Soccer Goals Set</t>
  </si>
  <si>
    <t>MSC-1585XX</t>
  </si>
  <si>
    <t>Replacement Soccer Nets</t>
  </si>
  <si>
    <t>Replacement Standard Tether Ball with Cord</t>
  </si>
  <si>
    <t>60019411XX</t>
  </si>
  <si>
    <t>Replacement Tether Fireball with Cord</t>
  </si>
  <si>
    <t>DD1508IG</t>
  </si>
  <si>
    <t>77131-IG</t>
  </si>
  <si>
    <t>LPAD-G-IG-REC-SRP</t>
  </si>
  <si>
    <t>HRP-IG-SRP</t>
  </si>
  <si>
    <t>77136-IG</t>
  </si>
  <si>
    <t>PIPR-IG-REC-SRP</t>
  </si>
  <si>
    <t>R3-20103-1</t>
  </si>
  <si>
    <t xml:space="preserve">R3-20128 </t>
  </si>
  <si>
    <t>R3-20426-2</t>
  </si>
  <si>
    <t>R3-20316-1</t>
  </si>
  <si>
    <t xml:space="preserve">R3-10011 </t>
  </si>
  <si>
    <t xml:space="preserve">Rcycled  Structure </t>
  </si>
  <si>
    <t>R3-20182</t>
  </si>
  <si>
    <t>R3-20687-3</t>
  </si>
  <si>
    <t>R3-20446</t>
  </si>
  <si>
    <t>R3-20685</t>
  </si>
  <si>
    <t>R3-20229</t>
  </si>
  <si>
    <t>R3-20137-2</t>
  </si>
  <si>
    <t>R3-20178</t>
  </si>
  <si>
    <t xml:space="preserve">Rcycled  5-12 Year old Structure </t>
  </si>
  <si>
    <t>R3-10044</t>
  </si>
  <si>
    <t>R3-10020-2</t>
  </si>
  <si>
    <t>R3-10013</t>
  </si>
  <si>
    <t>R3-10013-1</t>
  </si>
  <si>
    <t>R3-20427</t>
  </si>
  <si>
    <t>R3-20185</t>
  </si>
  <si>
    <t>R3-20449-2</t>
  </si>
  <si>
    <t xml:space="preserve">Rcycled  2-12 Year old Structure </t>
  </si>
  <si>
    <t>R3-20125-2</t>
  </si>
  <si>
    <t>R3-20179</t>
  </si>
  <si>
    <t>R3-20595</t>
  </si>
  <si>
    <t>R3-10069</t>
  </si>
  <si>
    <t>R3-20695</t>
  </si>
  <si>
    <t>R3-20695-1</t>
  </si>
  <si>
    <t>R3-20436</t>
  </si>
  <si>
    <t>R3-20436-4</t>
  </si>
  <si>
    <t xml:space="preserve">Rcycled  2-5 Year old Structure </t>
  </si>
  <si>
    <t>TFR0560XX</t>
  </si>
  <si>
    <t>Cottage</t>
  </si>
  <si>
    <t>TFR0578XX</t>
  </si>
  <si>
    <t>DRM00059XX</t>
  </si>
  <si>
    <t>Lunar Rover</t>
  </si>
  <si>
    <t>TFR0541XX</t>
  </si>
  <si>
    <t xml:space="preserve">Safari Off-Road Vehicle </t>
  </si>
  <si>
    <t>90000005XX</t>
  </si>
  <si>
    <t xml:space="preserve">Paint Station </t>
  </si>
  <si>
    <t>FIT14050XX</t>
  </si>
  <si>
    <t>AFR0039XX</t>
  </si>
  <si>
    <t>AFR0122XX</t>
  </si>
  <si>
    <t>AFR0124XX</t>
  </si>
  <si>
    <t>Pull-Up and Dip Station In-Ground Kit</t>
  </si>
  <si>
    <t>Chin Bar</t>
  </si>
  <si>
    <t>Chin Bar 2</t>
  </si>
  <si>
    <t>Chin Bar 3</t>
  </si>
  <si>
    <t>UP179SM</t>
  </si>
  <si>
    <t>Chest Press - Surface (Accessible)</t>
  </si>
  <si>
    <t>UP179S</t>
  </si>
  <si>
    <t>Chest Press - In-Ground (Accessible)</t>
  </si>
  <si>
    <t>UP215S</t>
  </si>
  <si>
    <t>UP215SM</t>
  </si>
  <si>
    <t>UP216S</t>
  </si>
  <si>
    <t>UP216SM</t>
  </si>
  <si>
    <t>UP217S</t>
  </si>
  <si>
    <t>UP217SM</t>
  </si>
  <si>
    <t>Recumbent Cycle - In-Ground</t>
  </si>
  <si>
    <t>Recumbent Cycle - Surface Mount</t>
  </si>
  <si>
    <t>Hand Cycle - In-Ground</t>
  </si>
  <si>
    <t>Hand Cycle - Surface Mount</t>
  </si>
  <si>
    <t>Accessible Hand Cycle - In-Ground</t>
  </si>
  <si>
    <t>Accessible Hand Cycle - Surface Mount</t>
  </si>
  <si>
    <t>UP180S</t>
  </si>
  <si>
    <t>UP180SM</t>
  </si>
  <si>
    <t>Accessible Lat Pull Down - In-Ground</t>
  </si>
  <si>
    <t>Accessible Lat Pull Down - Surface</t>
  </si>
  <si>
    <t>90022004XX</t>
  </si>
  <si>
    <t xml:space="preserve">4' Black Landscape Timber </t>
  </si>
  <si>
    <t>90022006XX</t>
  </si>
  <si>
    <t xml:space="preserve">6' Black Landscape Timber </t>
  </si>
  <si>
    <t>Border Cap for LT-4 and LT-6</t>
  </si>
  <si>
    <t>TFR0634XX</t>
  </si>
  <si>
    <t>4’ x 8” Landscape Timber and Timber Stake</t>
  </si>
  <si>
    <t>TFR0592XX</t>
  </si>
  <si>
    <t>TFR0591XX</t>
  </si>
  <si>
    <t>ADA Ramp Full System</t>
  </si>
  <si>
    <t>ADA Ramp Half System</t>
  </si>
  <si>
    <t>TFR3500XX</t>
  </si>
  <si>
    <t>3.5" Arch Swing Frame Add-A-Bay</t>
  </si>
  <si>
    <t>R3FX-30074</t>
  </si>
  <si>
    <t>SRPFX-50218</t>
  </si>
  <si>
    <t>SRPFX-50221</t>
  </si>
  <si>
    <t>Sea Side</t>
  </si>
  <si>
    <t>Small Barn</t>
  </si>
  <si>
    <t>Tree House</t>
  </si>
  <si>
    <t>Barn w/ Silo</t>
  </si>
  <si>
    <t>Small Pirate Ship Wreck</t>
  </si>
  <si>
    <t>Large Pirate Ship Wreck</t>
  </si>
  <si>
    <t>Rocket</t>
  </si>
  <si>
    <t>Western (Tube Spiral Slide)</t>
  </si>
  <si>
    <t>ADA Nature</t>
  </si>
  <si>
    <t xml:space="preserve">Solar System </t>
  </si>
  <si>
    <t xml:space="preserve">Flower </t>
  </si>
  <si>
    <t>5-12 Ship</t>
  </si>
  <si>
    <t>Baseball</t>
  </si>
  <si>
    <t>Mountains/Wilderness</t>
  </si>
  <si>
    <t>6-10 weeks</t>
  </si>
  <si>
    <t>TFR16596XX</t>
  </si>
  <si>
    <t>Football Spin About</t>
  </si>
  <si>
    <t>TFR16594XX</t>
  </si>
  <si>
    <t>Soccer Spin About</t>
  </si>
  <si>
    <t>TFR16588XX</t>
  </si>
  <si>
    <t>Baseball Spin About</t>
  </si>
  <si>
    <t>TFR16590XX</t>
  </si>
  <si>
    <t>Volleyball Spin About</t>
  </si>
  <si>
    <t>44108-L-24 -IG</t>
  </si>
  <si>
    <t>44108-R-24 -IG</t>
  </si>
  <si>
    <t>Tri Directional Trough System - Left - Inground with 24" Table and Water Pump</t>
  </si>
  <si>
    <t>Tri Directional Trough System - Right - Inground with 24" Table and Water Pump</t>
  </si>
  <si>
    <t>CUSTOM STRUCTURES</t>
  </si>
  <si>
    <t>*PRICING TO BE NEGOTIATED*</t>
  </si>
  <si>
    <t>Price After Surcharge</t>
  </si>
  <si>
    <t>NASPO ValuePoint Discount Price 2020</t>
  </si>
  <si>
    <t>2020 Difference in MSRP (%)</t>
  </si>
  <si>
    <t>March 2021 Surcharge %</t>
  </si>
  <si>
    <t xml:space="preserve">March 2021 Surcharge % </t>
  </si>
  <si>
    <t>March 2021 Price After Surcharge</t>
  </si>
  <si>
    <t xml:space="preserve">2022 MSRP </t>
  </si>
  <si>
    <t>NASPO ValuePoint Discount Price 2022</t>
  </si>
  <si>
    <t>2022 Difference in MSRP (%)</t>
  </si>
  <si>
    <t>2022 Surcharge % new</t>
  </si>
  <si>
    <t>2022 Price After Surcharge</t>
  </si>
  <si>
    <t>SD222210IG</t>
  </si>
  <si>
    <t>SD222210SG</t>
  </si>
  <si>
    <t>HC141210IG</t>
  </si>
  <si>
    <t>HC141210IN</t>
  </si>
  <si>
    <t>HC141210SG</t>
  </si>
  <si>
    <t>HC141210SN</t>
  </si>
  <si>
    <t>HYU101008IG</t>
  </si>
  <si>
    <t>HYU121208IG</t>
  </si>
  <si>
    <t>HYU141408IG</t>
  </si>
  <si>
    <t>HYU161608IG</t>
  </si>
  <si>
    <t>HYU181808IG</t>
  </si>
  <si>
    <t>HYU202008IG</t>
  </si>
  <si>
    <t>HYU101010IG</t>
  </si>
  <si>
    <t>HYU121210IG</t>
  </si>
  <si>
    <t>HYU141410IG</t>
  </si>
  <si>
    <t>HYU161610IG</t>
  </si>
  <si>
    <t>HYU181810IG</t>
  </si>
  <si>
    <t>HYU202010IG</t>
  </si>
  <si>
    <t>HYU101008SG</t>
  </si>
  <si>
    <t>HYU121208SG</t>
  </si>
  <si>
    <t>HYU141408SG</t>
  </si>
  <si>
    <t>HYU161608SG</t>
  </si>
  <si>
    <t>HYU181808SG</t>
  </si>
  <si>
    <t>HYU202008SG</t>
  </si>
  <si>
    <t>HYU101010SG</t>
  </si>
  <si>
    <t>HYU121210SG</t>
  </si>
  <si>
    <t>HYU141410SG</t>
  </si>
  <si>
    <t>HYU161610SG</t>
  </si>
  <si>
    <t>HYU181810SG</t>
  </si>
  <si>
    <t>HYU202010SG</t>
  </si>
  <si>
    <t>SCA131308IG</t>
  </si>
  <si>
    <t>SCA131308SG</t>
  </si>
  <si>
    <t>SCA131310IG</t>
  </si>
  <si>
    <t>SCA131310SG</t>
  </si>
  <si>
    <t>SCA161608IG</t>
  </si>
  <si>
    <t>SCA161608SG</t>
  </si>
  <si>
    <t>SCA161610IG</t>
  </si>
  <si>
    <t>SCA161610SG</t>
  </si>
  <si>
    <t>HCA161608IG</t>
  </si>
  <si>
    <t>HCA161608SG</t>
  </si>
  <si>
    <t>HCA161610IG</t>
  </si>
  <si>
    <t>HCA161610SG</t>
  </si>
  <si>
    <t>HCA181808IG</t>
  </si>
  <si>
    <t>HCA181808SG</t>
  </si>
  <si>
    <t>HCA181810IG</t>
  </si>
  <si>
    <t>HCA181810SG</t>
  </si>
  <si>
    <t>Hyperbolic Umbrella - 10'x10'x8' Embedded w/ Glide</t>
  </si>
  <si>
    <t>Hyperbolic Umbrella - 12'x12'x8' Embedded w/ Glide</t>
  </si>
  <si>
    <t>Hyperbolic Umbrella - 14'x14'x8' Embedded w/ Glide</t>
  </si>
  <si>
    <t>Hyperbolic Umbrella - 16'x16'x8' Embedded w/ Glide</t>
  </si>
  <si>
    <t>Hyperbolic Umbrella - 18'x18'x8' Embedded w/ Glide</t>
  </si>
  <si>
    <t>Hyperbolic Umbrella - 20'x20'x8' Embedded w/ Glide</t>
  </si>
  <si>
    <t>Hyperbolic Umbrella - 10'x10'x10' Embedded w/ Glide</t>
  </si>
  <si>
    <t>Hyperbolic Umbrella - 12'x12'x10' Embedded w/ Glide</t>
  </si>
  <si>
    <t>Hyperbolic Umbrella - 14'x14'x10' Embedded w/ Glide</t>
  </si>
  <si>
    <t>Hyperbolic Umbrella - 16'x16'x10' Embedded w/ Glide</t>
  </si>
  <si>
    <t>Hyperbolic Umbrella - 18'x18'x10' Embedded w/ Glide</t>
  </si>
  <si>
    <t>Hyperbolic Umbrella - 20'x20'x10' Embedded w/ Glide</t>
  </si>
  <si>
    <t>Hyperbolic Umbrella - 10'x10'x8' Surface Mount w/ Glide</t>
  </si>
  <si>
    <t>Hyperbolic Umbrella - 12'x12'x8' Surface Mount w/ Glide</t>
  </si>
  <si>
    <t>Hyperbolic Umbrella - 14'x14'x8' Surface Mount w/ Glide</t>
  </si>
  <si>
    <t>Hyperbolic Umbrella - 16'x16'x8' Surface Mount w/ Glide</t>
  </si>
  <si>
    <t>Hyperbolic Umbrella - 18'x18'x8' Surface Mount w/ Glide</t>
  </si>
  <si>
    <t>Hyperbolic Umbrella - 20'x20'x8' Surface Mount w/ Glide</t>
  </si>
  <si>
    <t>Hyperbolic Umbrella - 10'x10'x10' Surface Mount w/ Glide</t>
  </si>
  <si>
    <t>Hyperbolic Umbrella - 12'x12'x10' Surface Mount w/ Glide</t>
  </si>
  <si>
    <t>Hyperbolic Umbrella - 14'x14'x10' Surface Mount w/ Glide</t>
  </si>
  <si>
    <t>Hyperbolic Umbrella - 16'x16'x10' Surface Mount w/ Glide</t>
  </si>
  <si>
    <t>Hyperbolic Umbrella - 18'x18'x10' Surface Mount w/ Glide</t>
  </si>
  <si>
    <t>Hyperbolic Umbrella - 20'x20'x10' Surface Mount w/ Glide</t>
  </si>
  <si>
    <t>Waterproof Umbrella - Square -  13x13x8, Embedded, w/ Glide, Waterproof Canopy, 8' Height</t>
  </si>
  <si>
    <t>Waterproof Umbrella - Square -  13x13x8, Surface Mount, w/ Glide, Waterproof Canopy, 8' Height</t>
  </si>
  <si>
    <t>Waterproof Umbrella - Square -  13x13x10, Embedded, w/ Glide, Waterproof Canopy, 10' Height</t>
  </si>
  <si>
    <t>Waterproof Umbrella - Square -  13x13x10, Surface Mount, w/ Glide, Waterproof Canopy, 10' Height</t>
  </si>
  <si>
    <t>Waterproof Umbrella - Square -  16x16x8, Embedded, w/ Glide, Waterproof Canopy, 8' Height</t>
  </si>
  <si>
    <t>Waterproof Umbrella - Square -  16x16x8, Surface Mount, w/ Glide, Waterproof Canopy, 8' Height</t>
  </si>
  <si>
    <t>Waterproof Umbrella - Square -  16x16x10, Embedded, w/ Glide, Waterproof Canopy, 10' Height</t>
  </si>
  <si>
    <t>Waterproof Umbrella - Square -  16x16x10, Surface Mount, w/ Glide, Waterproof Canopy, 10' Height</t>
  </si>
  <si>
    <t>Waterproof Umbrella - Hexagon -  16x16x8, Embedded, w/ Glide, Waterproof Canopy, 8' Height</t>
  </si>
  <si>
    <t>Waterproof Umbrella - Hexagon -  16x16x8, Surface Mount, w/ Glide, Waterproof Canopy, 8' Height</t>
  </si>
  <si>
    <t>Waterproof Umbrella - Hexagon -  16x16x10, Embedded, w/ Glide, Waterproof Canopy, 10' Height</t>
  </si>
  <si>
    <t>Waterproof Umbrella - Hexagon -  16x16x10, Surface Mount, w/ Glide, Waterproof Canopy, 10' Height</t>
  </si>
  <si>
    <t>Waterproof Umbrella - Hexagon -  18x18x8, Embedded, w/ Glide, Waterproof Canopy, 8' Height</t>
  </si>
  <si>
    <t>Waterproof Umbrella - Hexagon -  18x18x8, Surface Mount, w/ Glide, Waterproof Canopy, 8' Height</t>
  </si>
  <si>
    <t>Waterproof Umbrella - Hexagon -  18x18x10, Embedded, w/ Glide, Waterproof Canopy, 10' Height</t>
  </si>
  <si>
    <t>Waterproof Umbrella - Hexagon -  18x18x10, Surface Mount, w/ Glide, Waterproof Canopy, 10' Height</t>
  </si>
  <si>
    <t>CLAMP25-SET</t>
  </si>
  <si>
    <t>SLEEPSEAT-HW</t>
  </si>
  <si>
    <t>B6WBCLASSIC-AD</t>
  </si>
  <si>
    <t>B5WBCLASSIC-AD</t>
  </si>
  <si>
    <t>B4WBCLASSIC-AD</t>
  </si>
  <si>
    <t>B6WBCLASSWINGLP-CL</t>
  </si>
  <si>
    <t>B6WBCLASSWINGLSM-CL</t>
  </si>
  <si>
    <t>6 Ft. Bench with Contoured Back and Arms, Ribbed Steel, 2 3/8" Legs, Portable Custom Logo ** RB **</t>
  </si>
  <si>
    <t>6 Ft. Bench with Contoured Back and Arms, Ribbed Steel, 2 3/8" Legs, Surface Mt. ** RB **</t>
  </si>
  <si>
    <t>DOME32S-HW</t>
  </si>
  <si>
    <t>FLATTOP55-HW</t>
  </si>
  <si>
    <t>FLATTOP55-14-HW</t>
  </si>
  <si>
    <t>FLATTOP32-HW</t>
  </si>
  <si>
    <t>FLATTOP32-14-HW</t>
  </si>
  <si>
    <t>FLATTOP32AB-HW</t>
  </si>
  <si>
    <t>FLATTOP32RB-HW</t>
  </si>
  <si>
    <t>TR-ING-55-HW</t>
  </si>
  <si>
    <t>TR-ING-HW</t>
  </si>
  <si>
    <t>TR-ING-CT-HW</t>
  </si>
  <si>
    <t>TR-SM-55-HW</t>
  </si>
  <si>
    <t>TR-SM-HW</t>
  </si>
  <si>
    <t>TR-SM-CT-HW</t>
  </si>
  <si>
    <t>ASHURN-HW</t>
  </si>
  <si>
    <t>ASHURN PERF-HW</t>
  </si>
  <si>
    <t>AU-ING</t>
  </si>
  <si>
    <t>T-BIKELOOPING</t>
  </si>
  <si>
    <t>T-BIKELOOPSM</t>
  </si>
  <si>
    <t>Rotating Grill, Surface Mount</t>
  </si>
  <si>
    <t>Grill and Specialty Products</t>
  </si>
  <si>
    <t>PLANTER-24IN</t>
  </si>
  <si>
    <t>24" round x 18" high planter expanded metal</t>
  </si>
  <si>
    <t>Grill &amp; Specialty Products</t>
  </si>
  <si>
    <t>TS36AC</t>
  </si>
  <si>
    <t>36" Acadia Round Portable Table with Solid Top</t>
  </si>
  <si>
    <t>B4WBGW-RC-BRN</t>
  </si>
  <si>
    <t>B4WBGW-RC-CDR</t>
  </si>
  <si>
    <t>B4WBGW-RC-GRN</t>
  </si>
  <si>
    <t>B4WBGW-RC-GRY</t>
  </si>
  <si>
    <t>B6WBGW-RC-BRN</t>
  </si>
  <si>
    <t>B6WBGW-RC-CDR</t>
  </si>
  <si>
    <t>B6WBGW-RC-GRN</t>
  </si>
  <si>
    <t>B6WBGW-RC-GRY</t>
  </si>
  <si>
    <t>B4GW-RC-BRN</t>
  </si>
  <si>
    <t>B4GW-RC-CDR</t>
  </si>
  <si>
    <t>B4GW-RC-GRN</t>
  </si>
  <si>
    <t>B4GW-RC-GRY</t>
  </si>
  <si>
    <t>B6GW-RC-BRN</t>
  </si>
  <si>
    <t>B6GW-RC-CDR</t>
  </si>
  <si>
    <t>B6GW-RC-GRN</t>
  </si>
  <si>
    <t>B6GW-RC-GRY</t>
  </si>
  <si>
    <t>SRP 4' DURHAM BENCH, W/ BACK RECYCLED, PC FRAME</t>
  </si>
  <si>
    <t>4' DURHAM BENCH, W/ BACK RECYCLED CEDAR, PC FRAME</t>
  </si>
  <si>
    <t>4' DURHAM BENCH, W/ BACK RECYCLED GREEN, PC FRAME</t>
  </si>
  <si>
    <t>4' DURHAM BENCH, W/ BACK RECYCLED GRAY, PC FRAME</t>
  </si>
  <si>
    <t>SRP 6' DURHAM BENCH, W/ BACK RECYCLED, PC FRAME</t>
  </si>
  <si>
    <t>6' DURHAM BENCH, W/ BACK RECYCLED CEDAR, PC FRAME</t>
  </si>
  <si>
    <t>6' DURHAM BENCH, W/ BACK RECYCLED GREEN, PC FRAME</t>
  </si>
  <si>
    <t>6' DURHAM BENCH, W/ BACK RECYCLED GRAY, PC FRAME</t>
  </si>
  <si>
    <t>SRP 4' DURHAM BENCH, W/OUT BACK RECYCLED, PC FRAME</t>
  </si>
  <si>
    <t>4' DURHAM BENCH, W/OUT BACK RECYCLED CEDAR, PC FRAME</t>
  </si>
  <si>
    <t>4' DURHAM BENCH, W/OUT BACK RECYCLED GREEN, PC FRAME</t>
  </si>
  <si>
    <t>4' DURHAM BENCH, W/OUT BACK RECYCLED GRAY, PC FRAME</t>
  </si>
  <si>
    <t>SRP 6' DURHAM BENCH, W/OUT BACK RECYCLED - PC FRAME</t>
  </si>
  <si>
    <t>6' DURHAM BENCH, W/OUT BACK RECYCLED CEDAR - PC FRAME</t>
  </si>
  <si>
    <t>6' GATEWAY BENCH, W/OUT BACK RECYCLED GREEN - PC FRAME</t>
  </si>
  <si>
    <t>6' GATEWAY BENCH, W/OUT BACK RECYCLED GRAY - PC FRAME</t>
  </si>
  <si>
    <t>B6WBCC-BRN</t>
  </si>
  <si>
    <t>B6WBCC-CDR</t>
  </si>
  <si>
    <t>B6WBCC-GRN</t>
  </si>
  <si>
    <t>B6WBCC-GRY</t>
  </si>
  <si>
    <t>B8WBCC-BRN</t>
  </si>
  <si>
    <t>B8WBCC-CDR</t>
  </si>
  <si>
    <t>B8WBCC-GRN</t>
  </si>
  <si>
    <t>B8WBCC-GRY</t>
  </si>
  <si>
    <t>B6CC-BRN</t>
  </si>
  <si>
    <t>B6CC-CDR</t>
  </si>
  <si>
    <t>B6CC-GRN</t>
  </si>
  <si>
    <t>B6CC-GRY</t>
  </si>
  <si>
    <t>B8CC-BRN</t>
  </si>
  <si>
    <t>B8CC-CDR</t>
  </si>
  <si>
    <t>B8CC-GRN</t>
  </si>
  <si>
    <t>B8CC-GRY</t>
  </si>
  <si>
    <t>6' CHARLESTON SERIES BROWN RECYCLED BENCH</t>
  </si>
  <si>
    <t>SRP 6' CHARLESTON SERIES RECYCLED BENCH</t>
  </si>
  <si>
    <t>6' CHARLESTON SERIES GREEN RECYCLED BENCH</t>
  </si>
  <si>
    <t>6' CHARLESTON SERIES GRAY RECYCLED BENCH</t>
  </si>
  <si>
    <t>8' CHARLESTON SERIES BROWN RECYCLED BENCH</t>
  </si>
  <si>
    <t>SRP 8' CHARLESTON SERIES RECYCLED BENCH</t>
  </si>
  <si>
    <t>8' CHARLESTON SERIES GREEN RECYCLED BENCH</t>
  </si>
  <si>
    <t>8' CHARLESTON SERIES GRAY RECYCLED BENCH</t>
  </si>
  <si>
    <t>SRP 6' CHARLESTON BENCH, W/OUT BACK RECYCLED - THERMO FRAME</t>
  </si>
  <si>
    <t>6' CHARLESTON BENCH, W/OUT BACK RECYCLED CEDAR - THERMO FRAME</t>
  </si>
  <si>
    <t>6' CHARLESTON BENCH, W/OUT BACK RECYCLED GREEN - THERMO FRAME</t>
  </si>
  <si>
    <t>6' CHARLESTON BENCH, W/OUT BACK RECYCLED GRAY - THERMO FRAME</t>
  </si>
  <si>
    <t>SRP 8' CHARLESTON BENCH, W/OUT BACK RECYCLED - THERMO FRAME</t>
  </si>
  <si>
    <t>8' CHARLESTON BENCH, W/OUT BACK RECYCLED CEDAR - THERMO FRAME</t>
  </si>
  <si>
    <t>8' CHARLESTON BENCH, W/OUT BACK RECYCLED GREEN - THERMO FRAME</t>
  </si>
  <si>
    <t>8' CHARLESTON BENCH, W/OUT BACK RECYCLED GRAY - THERMO FRAME</t>
  </si>
  <si>
    <t>B6WBARS-RC-BRN</t>
  </si>
  <si>
    <t>B6WBARS-RC-CDR</t>
  </si>
  <si>
    <t>B6WBARS-RC-GRN</t>
  </si>
  <si>
    <t>B6WBARS-RC-GRY</t>
  </si>
  <si>
    <t>B6WBARSM-RC-BRN</t>
  </si>
  <si>
    <t>B6WBARSM-RC-CDR</t>
  </si>
  <si>
    <t>B6WBARSM-RC-GRN</t>
  </si>
  <si>
    <t>B6WBARSM-RC-GRY</t>
  </si>
  <si>
    <t>B6ARS-RC-BRN</t>
  </si>
  <si>
    <t>B6ARS-RC-CDR</t>
  </si>
  <si>
    <t>B6ARS-RC-GRN</t>
  </si>
  <si>
    <t>B6ARS-RC-GRY</t>
  </si>
  <si>
    <t>B6ARSM-RC-BRN</t>
  </si>
  <si>
    <t>B6ARSM-RC-CDR</t>
  </si>
  <si>
    <t>B6ARSM-RC-GRN</t>
  </si>
  <si>
    <t>B6ARSM-RC-GRY</t>
  </si>
  <si>
    <t>SRP 6' RICHMOND SERIES RECYCLED BENCH W/ BACK - INGROUND</t>
  </si>
  <si>
    <t>6' RICHMOND SERIES RECYCLED CEDAR BENCH W/ BACK - INGROUND</t>
  </si>
  <si>
    <t>6' RICHMOND SERIES RECYCLED GREEN BENCH W/ BACK - INGROUND</t>
  </si>
  <si>
    <t>6' RICHMOND SERIES RECYCLED GRAY BENCH W/ BACK - INGROUND</t>
  </si>
  <si>
    <t>SRP 6' ARCHES SERIES RECYCLED BENCH W/ BACK - SURFACE MOUNT</t>
  </si>
  <si>
    <t>6' ARCHES SERIES RECYCLED CEDAR BENCH W/ BACK - SURFACE MOUNT</t>
  </si>
  <si>
    <t>6' ARCHES SERIES RECYCLED GREEN BENCH W/ BACK - SURFACE MOUNT</t>
  </si>
  <si>
    <t>6' ARCHES SERIES RECYCLED GRAY BENCH W/ BACK - SURFACE MOUNT</t>
  </si>
  <si>
    <t>SRP 6' RICHMOND SERIES RECYCLED BENCH W/O BACK - INGROUND</t>
  </si>
  <si>
    <t>6' RICHMOND SERIES RECYCLED CEDAR BENCH W/O BACK - INGROUND</t>
  </si>
  <si>
    <t>6' RICHMOND SERIES RECYCLED GREEN BENCH W/O BACK - INGROUND</t>
  </si>
  <si>
    <t>6' RICHMOND SERIES RECYCLED GRAY BENCH W/O BACK - INGROUND</t>
  </si>
  <si>
    <t>SRP 6' RICHMOND SERIES RECYCLED BENCH W/O BACK - SURFACE MOUNT</t>
  </si>
  <si>
    <t>6' RICHMOND SERIES RECYCLED CEDAR BENCH W/O BACK - SURFACE MOUNT</t>
  </si>
  <si>
    <t>6' RICHMOND SERIES RECYCLED GREEN BENCH W/O BACK - SURFACE MOUNT</t>
  </si>
  <si>
    <t>6' RICHMOND SERIES RECYCLED GRAY BENCH W/O BACK - SURFACE MOUNT</t>
  </si>
  <si>
    <t>B4ARS-RC-CANT-BRN</t>
  </si>
  <si>
    <t>B4ARS-RC-CANT-CDR</t>
  </si>
  <si>
    <t>B4ARS-RC-CANT-GRN</t>
  </si>
  <si>
    <t>B4ARS-RC-CANT-GRY</t>
  </si>
  <si>
    <t>B4ARSM-RC-CANT-BRN</t>
  </si>
  <si>
    <t>B4ARSM-RC-CANT-CDR</t>
  </si>
  <si>
    <t>B4ARSM-RC-CANT-GRN</t>
  </si>
  <si>
    <t>B4ARSM-RC-CANT-GRY</t>
  </si>
  <si>
    <t>B6ARS-RC-CANT-BRN</t>
  </si>
  <si>
    <t>B6ARS-RC-CANT-CDR</t>
  </si>
  <si>
    <t>B6ARS-RC-CANT-GRN</t>
  </si>
  <si>
    <t>B6ARS-RC-CANT-GRY</t>
  </si>
  <si>
    <t>B6ARSM-RC-CANT-BRN</t>
  </si>
  <si>
    <t>B6ARSM-RC-CANT-CDR</t>
  </si>
  <si>
    <t>B6ARSM-RC-CANT-GRN</t>
  </si>
  <si>
    <t>B6ARSM-RC-CANT-GRY</t>
  </si>
  <si>
    <t>Arches BROWN RECYCLED PLASTIC  4' CANTILEVER BENCH, INGROU</t>
  </si>
  <si>
    <t>Arches CEDAR RECYCLED PLASTIC  4' CANTILEVER BENCH, INGROU</t>
  </si>
  <si>
    <t>Arches GREEN RECYCLED PLASTIC  4' CANTILEVER BENCH, INGROU</t>
  </si>
  <si>
    <t>Arches GRAY RECYCLED PLASTIC  4' CANTILEVER BENCH, INGROUN</t>
  </si>
  <si>
    <t>Arches BROWN RECYCLED PLASTIC  4' CANTILEVER BENCH, SM</t>
  </si>
  <si>
    <t>Arches CEDAR RECYCLED PLASTIC  4' CANTILEVER BENCH, SM</t>
  </si>
  <si>
    <t>Arches GREEN RECYCLED PLASTIC  4' CANTILEVER BENCH, SM</t>
  </si>
  <si>
    <t>Arches GRAY RECYCLED PLASTIC  4' CANTILEVER BENCH, SM</t>
  </si>
  <si>
    <t>Arches BROWN RECYCLED PLASTIC 6' T CANTILEVER BENCH, INGRO</t>
  </si>
  <si>
    <t>Arches CEDAR RECYCLED PLASTIC 6' T CANTILEVER BENCH, INGRO</t>
  </si>
  <si>
    <t>Arches GREEN RECYCLED PLASTIC 6' T CANTILEVER BENCH, INGRO</t>
  </si>
  <si>
    <t>Arches GRAY RECYCLED PLASTIC 6' T CANTILEVER BENCH, INGROU</t>
  </si>
  <si>
    <t>Arches BROWN RECYCLED PLASTIC 6' T CANTILEVER BENCH, SM</t>
  </si>
  <si>
    <t>Arches CEDAR RECYCLED PLASTIC 6' T CANTILEVER BENCH, SM</t>
  </si>
  <si>
    <t>Arches GREEN RECYCLED PLASTIC 6' T CANTILEVER BENCH, SM</t>
  </si>
  <si>
    <t>Arches GRAY RECYCLED PLASTIC 6' T CANTILEVER BENCH, SM</t>
  </si>
  <si>
    <t>TR32CC-FLATTOP-BRN</t>
  </si>
  <si>
    <t>TR32CC-FLATTOP-CDR</t>
  </si>
  <si>
    <t>TR32CC-FLATTOP-GRN</t>
  </si>
  <si>
    <t>TR32CC-FLATTOP-GRY</t>
  </si>
  <si>
    <t>TR32CC-FLATTOPRB-BRN</t>
  </si>
  <si>
    <t>TR32CC-FLATTOPRB-CDR</t>
  </si>
  <si>
    <t>TR32CC-FLATTOPRB-GRN</t>
  </si>
  <si>
    <t>TR32CC-FLATTOPRB-GRY</t>
  </si>
  <si>
    <t>TR32CC-FLATTOPAB-BRN</t>
  </si>
  <si>
    <t>TR32CC-FLATTOPAB-CDR</t>
  </si>
  <si>
    <t>TR32CC-FLATTOPAB-GRN</t>
  </si>
  <si>
    <t>TR32CC-FLATTOPAB-GRY</t>
  </si>
  <si>
    <t>Charleston Recycled Receptacle - Brown w/ Flat Top Lid &amp; Liner</t>
  </si>
  <si>
    <t>SRP Charleston Recycled Receptacle - w/ Flat Top Lid &amp; Liner</t>
  </si>
  <si>
    <t>Charleston Recycled Receptacle - Green w/ Flat Top Lid &amp; Liner</t>
  </si>
  <si>
    <t>Charleston Recycled Receptacle - Gray w/ Flat Top Lid &amp; Liner</t>
  </si>
  <si>
    <t>Charleston Recycled Receptacle - Brown w/ Rain Bonnet Lid &amp; Liner</t>
  </si>
  <si>
    <t>SRP Charleston Recycled Receptacle - w/ Rain Bonnet Lid &amp; Liner</t>
  </si>
  <si>
    <t>Charleston Recycled Receptacle - Green w/ Rain Bonnet Lid &amp; Liner</t>
  </si>
  <si>
    <t>Charleston Recycled Receptacle - Gray w/ Rain Bonnet Lid &amp; Liner</t>
  </si>
  <si>
    <t>Charleston Recycled Receptacle - Brown w/ Ash Urn Lid &amp; Liner</t>
  </si>
  <si>
    <t>SRP Charleston Recycled Receptacle - w/ Ash Urn Lid &amp; Liner</t>
  </si>
  <si>
    <t>Charleston Recycled Receptacle - Green w/ Ash Urn Lid &amp; Liner</t>
  </si>
  <si>
    <t>Charleston Recycled Receptacle - Gray w/ Ash Urn Lid &amp; Liner</t>
  </si>
  <si>
    <t>TS36BC-CBC-SET</t>
  </si>
  <si>
    <t>CBC</t>
  </si>
  <si>
    <t>36" Biscayne Square Patio Table and Chair Set, Includes 1 Pedestal Table and 4 Chairs</t>
  </si>
  <si>
    <t>Biscayne Chair with Back</t>
  </si>
  <si>
    <t>TR32AR-FLATTOPAB-BRN</t>
  </si>
  <si>
    <t>TR32AR-FLATTOPAB-CDR</t>
  </si>
  <si>
    <t>TR32AR-FLATTOPAB-GRN</t>
  </si>
  <si>
    <t>TR32AR-FLATTOPAB-GRY</t>
  </si>
  <si>
    <t>TR32AR-FLATTOP-BRN</t>
  </si>
  <si>
    <t>TR32AR-FLATTOP-CRR</t>
  </si>
  <si>
    <t>TR32AR-FLATTOP-GRN</t>
  </si>
  <si>
    <t>TR32AR-FLATTOP-GRY</t>
  </si>
  <si>
    <t>TR32AR-FLATTOPRB-BRN</t>
  </si>
  <si>
    <t>TR32AR-FLATTOPRB-CDR</t>
  </si>
  <si>
    <t>TR32AR-FLATTOPRB-GRN</t>
  </si>
  <si>
    <t>TR32AR-FLATTOPRB-GRY</t>
  </si>
  <si>
    <t>SRP RICHMOND RECYCLED RECEPTACLE W/ ASH URN LID &amp; PLASTIC LINER</t>
  </si>
  <si>
    <t>RICHMOND RECYCLED CEDAR RECEPTACLE W/ ASH URN LID &amp; PLASTIC LINER</t>
  </si>
  <si>
    <t>RICHMOND RECYCLED GREEN RECEPTACLE W/ ASH URN LID &amp; PLASTIC LINER</t>
  </si>
  <si>
    <t>RICHMOND RECYCLED GRAY RECEPTACLE W/ ASH URN LID &amp; PLASTIC LINER</t>
  </si>
  <si>
    <t>SRP RICHMOND RECYCLED RECEPTACLE W/ FLAT TOP LID &amp; PLASTIC LINER</t>
  </si>
  <si>
    <t>RICHMOND RECYCLED CEDAR RECEPTACLE W/ FLAT TOP LID &amp; PLASTIC LINER</t>
  </si>
  <si>
    <t>RICHMOND RECYCLED GREEN RECEPTACLE W/ FLAT TOP LID &amp; PLASTIC LINER</t>
  </si>
  <si>
    <t>RICHMOND RECYCLED GRAY RECEPTACLE W/ FLAT TOP LID &amp; PLASTIC LINER</t>
  </si>
  <si>
    <t>SRP RICHMOND RECYCLED RECEPTACLE W/ RAIN BONNET LID &amp; PLASTIC LINER</t>
  </si>
  <si>
    <t>RICHMOND RECYCLED CEDAR RECEPTACLE W/ RAIN BONNET LID &amp; PLASTIC LINER</t>
  </si>
  <si>
    <t>RICHMOND RECYCLED GREEN RECEPTACLE W/ RAIN BONNET LID &amp; PLASTIC LINER</t>
  </si>
  <si>
    <t>RICHMOND RECYCLED GRAY RECEPTACLE W/ RAIN BONNET LID &amp; PLASTIC LINER</t>
  </si>
  <si>
    <t>T6ARPEDS-RC-BRN</t>
  </si>
  <si>
    <t>T6ARPEDS-RC-CDR</t>
  </si>
  <si>
    <t>T6ARPEDS-RC-GRN</t>
  </si>
  <si>
    <t>T6ARPEDS-RC-GRY</t>
  </si>
  <si>
    <t>T6ARPEDSM-RC-BRN</t>
  </si>
  <si>
    <t>T6ARPEDSM-RC-CDR</t>
  </si>
  <si>
    <t>T6ARPEDSM-RC-GRN</t>
  </si>
  <si>
    <t>T6ARPEDSM-RC-GRY</t>
  </si>
  <si>
    <t>SRP 6' RICHMOND SERIES RECYCLED MULTI-PEDESTAL TABLE - IN GROUND</t>
  </si>
  <si>
    <t>6' RICHMOND SERIES RECYCLED CEDAR MULTI-PEDESTAL TABLE - IN GROUND</t>
  </si>
  <si>
    <t>6' RICHMOND SERIES RECYCLED GREEN MULTI-PEDESTAL TABLE - IN GROUND</t>
  </si>
  <si>
    <t>6' RICHMOND SERIES RECYCLED GRAY MULTI-PEDESTAL TABLE - IN GROUND</t>
  </si>
  <si>
    <t>SRP 6' RICHMOND SERIES RECYCLED MULTI-PEDESTAL TABLE - SURFACE MOUNT</t>
  </si>
  <si>
    <t>6' RICHMOND SERIES RECYCLED CEDAR MULTI-PEDESTAL TABLE - SURFACE MOUNT</t>
  </si>
  <si>
    <t>6' RICHMOND SERIES RECYCLED GREEN MULTI-PEDESTAL TABLE - SURFACE MOUNT</t>
  </si>
  <si>
    <t>6' RICHMOND SERIES RECYCLED GRAY MULTI-PEDESTAL TABLE - SURFACE MOUNT</t>
  </si>
  <si>
    <t>T6ARPEDS-ST</t>
  </si>
  <si>
    <t>T6ARPEDSM-ST</t>
  </si>
  <si>
    <t>6' Arches Steel Pedestal Table, In-Ground Mount</t>
  </si>
  <si>
    <t>6' Arches Steel Pedestal Table, Surface Mount</t>
  </si>
  <si>
    <t>T6ARS-RC-CANT-BRN</t>
  </si>
  <si>
    <t>T6ARS-RC-CANT-CDR</t>
  </si>
  <si>
    <t>T6ARS-RC-CANT-GRN</t>
  </si>
  <si>
    <t>T6ARS-RC-CANT-GRY</t>
  </si>
  <si>
    <t>T6ARSM-RC-CANT-BRN</t>
  </si>
  <si>
    <t>T6ARSM-RC-CANT-CDR</t>
  </si>
  <si>
    <t>T6ARSM-RC-CANT-GRN</t>
  </si>
  <si>
    <t>T6ARSM-RC-CANT-GRY</t>
  </si>
  <si>
    <t>Arches BROWN RECYCLED PLASTIC  6' CANTILEVER TABLE, 4' SEA</t>
  </si>
  <si>
    <t>Arches CEDAR RECYCLED PLASTIC  6' CANTILEVER TABLE, 4' SEA</t>
  </si>
  <si>
    <t>Arches GREEN RECYCLED PLASTIC  6' CANTILEVER TABLE, 4' SEA</t>
  </si>
  <si>
    <t>Arches GRAY RECYCLED PLASTIC  6' CANTILEVER TABLE, 4' SEAT</t>
  </si>
  <si>
    <t>Arches CEDAR RECYCLED PLASTIC  6' CANTILEVER TABLE, 4' SEA</t>
  </si>
  <si>
    <t>T6ARS-ST-CANT</t>
  </si>
  <si>
    <t>T6ARSM-ST-CANT</t>
  </si>
  <si>
    <t>6' Arches Steel Cantilever Table, In-Ground Mount</t>
  </si>
  <si>
    <t>6' Arches Steel Cantilever Table, Surface Mount</t>
  </si>
  <si>
    <t>Daisy Dash™</t>
  </si>
  <si>
    <t xml:space="preserve">RTown® Church  </t>
  </si>
  <si>
    <t>90° Curve Slide - 3'</t>
  </si>
  <si>
    <t>2022 Surcharge %</t>
  </si>
  <si>
    <t>16-18 weeks</t>
  </si>
  <si>
    <t>BSO-0002XX</t>
  </si>
  <si>
    <t>Specialty Product</t>
  </si>
  <si>
    <t>Classroom Sale Package 2</t>
  </si>
  <si>
    <t>Classroom Sale Package 1</t>
  </si>
  <si>
    <t>AMN10014XX</t>
  </si>
  <si>
    <t>TSOCIAL-01</t>
  </si>
  <si>
    <t>TSOCIAL-02</t>
  </si>
  <si>
    <t>TSOCIAL-03</t>
  </si>
  <si>
    <t>TSOCIAL-04</t>
  </si>
  <si>
    <t>TSOCIAL-05</t>
  </si>
  <si>
    <t>Bench Outdoor Classroom Environment</t>
  </si>
  <si>
    <t>Table Outdoor Classroom Environment</t>
  </si>
  <si>
    <t>Outdoor Classroom Safety Shield</t>
  </si>
  <si>
    <t>Fish Silhouette</t>
  </si>
  <si>
    <t>Child and Mom Silhouette</t>
  </si>
  <si>
    <t>Puppy Silhouette</t>
  </si>
  <si>
    <t>Squirrel Silhouette</t>
  </si>
  <si>
    <t>Infant and Mom Silhouette</t>
  </si>
  <si>
    <t>Sant01</t>
  </si>
  <si>
    <t>Sant01SM</t>
  </si>
  <si>
    <t>Sant02</t>
  </si>
  <si>
    <t>Sant02SM</t>
  </si>
  <si>
    <t>Sant03</t>
  </si>
  <si>
    <t>Post Mounted Sanitizer Bottle Holder with Receptacle, In-Ground Mount</t>
  </si>
  <si>
    <t>Post Mounted Sanitizer Bottle Holder with Receptacle, Surface Mount</t>
  </si>
  <si>
    <t>Post Mounted Sanitizer Bottle Holder, In-Ground Mount</t>
  </si>
  <si>
    <t>Post Mounted Sanitizer Bottle Holder, Surface Mount</t>
  </si>
  <si>
    <t>Sanitizer Bottle Holder Add-On (Without Post)</t>
  </si>
  <si>
    <t>Sant01-DISP</t>
  </si>
  <si>
    <t>Sant01SM-DISP</t>
  </si>
  <si>
    <t>Sant02-DISP</t>
  </si>
  <si>
    <t>Sant02SM-DISP</t>
  </si>
  <si>
    <t>Sant03-ADISP</t>
  </si>
  <si>
    <t>Post Mounted Sanitizer Bottle Holder with Receptacle, 33 oz. Refillable Bottle of Hand Sanitizer, In-Ground Mount</t>
  </si>
  <si>
    <t>Post Mounted Sanitizer Bottle Holder with Receptacle, 33 oz. Refillable Bottle of Hand Sanitizer, Surface Mount</t>
  </si>
  <si>
    <t>Post Mounted Sanitizer Bottle Holder with 33 oz. Refillable Bottle of Hand Sanitizer, In-Ground Mount</t>
  </si>
  <si>
    <t>Post Mounted Sanitizer Bottle Holder with 33 oz. Refillable Bottle of Hand Sanitizer, Surface Mount</t>
  </si>
  <si>
    <t>Sanitizer Bottle Holder Add-On (Without Post) with 33 oz. Refillable Bottle of Hand Sanitizer</t>
  </si>
  <si>
    <t>Sant04-PDISP</t>
  </si>
  <si>
    <t>Sant04SM-PDISP</t>
  </si>
  <si>
    <t>Sant05-PDISP</t>
  </si>
  <si>
    <t>Sant05SM-PDISP</t>
  </si>
  <si>
    <t>Sant06-PDISP</t>
  </si>
  <si>
    <t>Sant04</t>
  </si>
  <si>
    <t>Sant04SM</t>
  </si>
  <si>
    <t>Sant05</t>
  </si>
  <si>
    <t>Sant05SM</t>
  </si>
  <si>
    <t>Sant06</t>
  </si>
  <si>
    <t>Sant04-ADISP</t>
  </si>
  <si>
    <t>Sant04SM-ADISP</t>
  </si>
  <si>
    <t>Sant05-ADISP</t>
  </si>
  <si>
    <t>Sant05SM-ADISP</t>
  </si>
  <si>
    <t>Sant06-ADISP</t>
  </si>
  <si>
    <t>Post Mounted Hand Pump Dispenser with 1000 ml. of Sanitizer, In-Ground Mount</t>
  </si>
  <si>
    <t>Post Mounted Hand Pump Dispenser with 1000 ml. of Sanitizer, Surface Mount</t>
  </si>
  <si>
    <t>Post Mounted Post Mounted Hand Pump Dispenser with Receptacle and 1000 ml. of Sanitizer, In-Ground Mount</t>
  </si>
  <si>
    <t>Hand Pump Dispenser Add-On (Without Post) with 1000 ml. of Sanitizer</t>
  </si>
  <si>
    <t>Post Mounted Automatic Dispenser, In-Ground Mount</t>
  </si>
  <si>
    <t>Post Mounted Automatic Dispenser, Surface Mount</t>
  </si>
  <si>
    <t>Post Mounted Automatic Dispenser with Receptacle, In-Ground Mount</t>
  </si>
  <si>
    <t>Post Mounted Automatic Dispenser with Receptacle, Surface Mount</t>
  </si>
  <si>
    <t>Automatic Dispenser Add-On (Without Post)</t>
  </si>
  <si>
    <t>Post Mounted Automatic Dispenser with 1000 ml. of Sanitizer, In-Ground Mount</t>
  </si>
  <si>
    <t>Post Mounted Automatic Dispenser with 1000 ml. of Sanitizer, Surface Mount</t>
  </si>
  <si>
    <t>Post Mounted Automatic Dispenser with Receptacle and 1000 ml. of Sanitizer, In-Ground Mount</t>
  </si>
  <si>
    <t>Post Mounted Automatic Dispenser with Receptacle and 1000 ml. of Sanitizer, Surface Mount</t>
  </si>
  <si>
    <t>Automatic Dispenser Add-On (Without Post) with 1000 ml. of Sanitizer</t>
  </si>
  <si>
    <t>Sant07</t>
  </si>
  <si>
    <t>Portable Mounting Plate Add-On (Compatible with Surface Mount Versions)</t>
  </si>
  <si>
    <t>SOLARCHARGEBENCH</t>
  </si>
  <si>
    <t>SOLARCHARGPOLE</t>
  </si>
  <si>
    <t>Solar Bench</t>
  </si>
  <si>
    <t>Solar Charging Pole</t>
  </si>
  <si>
    <t>Outdoor Games /Sport Games</t>
  </si>
  <si>
    <t xml:space="preserve"> 2022 Surcharge %</t>
  </si>
  <si>
    <t xml:space="preserve"> 2022 Price After Surcharge</t>
  </si>
  <si>
    <t>UP172-UP197</t>
  </si>
  <si>
    <t>UP173-UP197</t>
  </si>
  <si>
    <t>UP174-UP197</t>
  </si>
  <si>
    <t>UP175-UP197</t>
  </si>
  <si>
    <t>UP176-UP197</t>
  </si>
  <si>
    <t>UP177-UP197</t>
  </si>
  <si>
    <t>Plyometric Box (6")  &amp; UP197 sign</t>
  </si>
  <si>
    <t>Plyometric Box (12")  &amp; UP197 sign</t>
  </si>
  <si>
    <t>Plyometric Box (18")  &amp; UP197 sign</t>
  </si>
  <si>
    <t>Plyometric Box (24")  &amp; UP197 sign</t>
  </si>
  <si>
    <t>Balance Plank Station  &amp; UP197 sign</t>
  </si>
  <si>
    <t>Balance Board Station   &amp; UP197 sign</t>
  </si>
  <si>
    <t>UP351-UP197</t>
  </si>
  <si>
    <t>UP352-UP197</t>
  </si>
  <si>
    <t>UP353-UP197</t>
  </si>
  <si>
    <t>PLD0018ORXX</t>
  </si>
  <si>
    <t>SRPFX-50162-R1</t>
  </si>
  <si>
    <t>SRPFX-50123-R1</t>
  </si>
  <si>
    <t>Inclusive Barn</t>
  </si>
  <si>
    <t>R3FX-30072-R1</t>
  </si>
  <si>
    <t>R3FX-30038-R1</t>
  </si>
  <si>
    <t>R3FX-30093-R2</t>
  </si>
  <si>
    <t>R3FX-30024-R1</t>
  </si>
  <si>
    <t>R3FX-30076-A-R3</t>
  </si>
  <si>
    <t xml:space="preserve">  AIG010-N</t>
  </si>
  <si>
    <t xml:space="preserve">  AIG010-P</t>
  </si>
  <si>
    <t xml:space="preserve">  AIG040-N</t>
  </si>
  <si>
    <t xml:space="preserve">  AIG040-P</t>
  </si>
  <si>
    <t>GFP - AIG - Natural - Crawl Through</t>
  </si>
  <si>
    <t>GFP - AIG - Primary Crawl Through</t>
  </si>
  <si>
    <t>GFP - AIG - Natural -Arc Climber || Texture Climber</t>
  </si>
  <si>
    <t>GFP - AIG - Primary -Arc Climber || Texture Climber</t>
  </si>
  <si>
    <t>AIG031-P</t>
  </si>
  <si>
    <t>AIG031-N</t>
  </si>
  <si>
    <t>GFP - AIG - Natural - Bongo || Texture Climber</t>
  </si>
  <si>
    <t>GFP - AIG - Primary - Bongo || Texture Climber</t>
  </si>
  <si>
    <t>DC-5XLG-N/02-08-0209</t>
  </si>
  <si>
    <t>Discovery Center 5 - Includes Ground Spike-Natural</t>
  </si>
  <si>
    <t>RC-1200SR</t>
  </si>
  <si>
    <t>RC-2000-FSR</t>
  </si>
  <si>
    <t>RC-2100-FSR</t>
  </si>
  <si>
    <t>RC-101SR</t>
  </si>
  <si>
    <t>RC-SM03SR</t>
  </si>
  <si>
    <t>RC-A005SR</t>
  </si>
  <si>
    <t>RC-A009SR</t>
  </si>
  <si>
    <t>RC-A015SR</t>
  </si>
  <si>
    <t>RC-NTS2001SR</t>
  </si>
  <si>
    <t>RC-NTS1002SR</t>
  </si>
  <si>
    <t>RC-SH102SR</t>
  </si>
  <si>
    <t>RC-SH101SR</t>
  </si>
  <si>
    <t>RC-X2SR</t>
  </si>
  <si>
    <t>RC-1601-1SR</t>
  </si>
  <si>
    <t>RC-1601-2SR</t>
  </si>
  <si>
    <t>RC-903SR</t>
  </si>
  <si>
    <t>RC-909SR</t>
  </si>
  <si>
    <t>RC-RW1003SR</t>
  </si>
  <si>
    <t>RC-RW1001SR</t>
  </si>
  <si>
    <t>RC-RW1002SR</t>
  </si>
  <si>
    <t>RC-7001HSR</t>
  </si>
  <si>
    <t>RC-7002HSR</t>
  </si>
  <si>
    <t>RC-7003HSR</t>
  </si>
  <si>
    <t>RC-804SR</t>
  </si>
  <si>
    <t>RC-802SR</t>
  </si>
  <si>
    <t>RC-805SR</t>
  </si>
  <si>
    <t>RC-R001SR</t>
  </si>
  <si>
    <t>RC-M006SR</t>
  </si>
  <si>
    <t>RC-R003SR</t>
  </si>
  <si>
    <t>RC-M001SR</t>
  </si>
  <si>
    <t>Ascend 9' Web Whirl</t>
  </si>
  <si>
    <t>Ascend 10' Web Whirl</t>
  </si>
  <si>
    <t>Ascend 14' Web Whirl</t>
  </si>
  <si>
    <t>Ascend 13' Ascend Tower</t>
  </si>
  <si>
    <t>Ascend 10' Conquer Max</t>
  </si>
  <si>
    <t>Ascend Quest 5 Course</t>
  </si>
  <si>
    <t>Ascend Quest 9 Course</t>
  </si>
  <si>
    <t>Ascend Quest 15 Course</t>
  </si>
  <si>
    <t>Ascend Dual Treefort</t>
  </si>
  <si>
    <t>Ascend Treefort</t>
  </si>
  <si>
    <t>Ascend Overlook with Slide</t>
  </si>
  <si>
    <t>Ascend Overlook</t>
  </si>
  <si>
    <t>Ascend Thrill Tower</t>
  </si>
  <si>
    <t>Ascend Thrill X Tower</t>
  </si>
  <si>
    <t>Ascend Thrill Tower with Slide</t>
  </si>
  <si>
    <t>Ascend Atom</t>
  </si>
  <si>
    <t>Ascend Arch</t>
  </si>
  <si>
    <t>Ascend Triple Rope</t>
  </si>
  <si>
    <t>Ascend Single Rope</t>
  </si>
  <si>
    <t>Ascend Quad Rope</t>
  </si>
  <si>
    <t>Ascend Rope Bridge</t>
  </si>
  <si>
    <t>Ascend Dual Rope Bridge</t>
  </si>
  <si>
    <t>Ascend Triple Rope Bridge</t>
  </si>
  <si>
    <t>15' Ascend Peak Max</t>
  </si>
  <si>
    <t>14' Ascend Peak</t>
  </si>
  <si>
    <t>18' Ascend Peak Max</t>
  </si>
  <si>
    <t>Ascend Tall Wave Track</t>
  </si>
  <si>
    <t>Ascend Low Wave Track</t>
  </si>
  <si>
    <t>Ascend Tall Loop Track</t>
  </si>
  <si>
    <t>Ascend Low Loop Track</t>
  </si>
  <si>
    <t>CPSO-G-SM-SRP</t>
  </si>
  <si>
    <t>CPSO-S-SM-SRP</t>
  </si>
  <si>
    <t>MUSH-LRG-SM-SRP</t>
  </si>
  <si>
    <t>MUSH-MED-SM-SRP</t>
  </si>
  <si>
    <t>MUSH-SML-SM-SRP</t>
  </si>
  <si>
    <t xml:space="preserve">TL - Calypso (Green Post) - (With Surface Mount Kit) _x000D_
</t>
  </si>
  <si>
    <t xml:space="preserve">TL - Calypso (Iron Grey Post) - (With Surface Mount Kit) _x000D_
</t>
  </si>
  <si>
    <t xml:space="preserve">TL - Large Red Mushroom - (With Surface Mount Kit) _x000D_
</t>
  </si>
  <si>
    <t xml:space="preserve">TL - Medium Red Mushroom - (With Surface Mount Kit) _x000D_
</t>
  </si>
  <si>
    <t xml:space="preserve">TL - Small Red Mushroom - (With Surface Mount Kit) _x000D_
</t>
  </si>
  <si>
    <t>FWR-I-IG-SRP</t>
  </si>
  <si>
    <t>FWR-O-IG-SRP</t>
  </si>
  <si>
    <t>FWR-T-IG-SRP</t>
  </si>
  <si>
    <t>FWR-Y-IG-SRP</t>
  </si>
  <si>
    <t>BFLY-I-IG-SRP</t>
  </si>
  <si>
    <t>BFLY-O-IG-SRP</t>
  </si>
  <si>
    <t>BFLY-T-IG-SRP</t>
  </si>
  <si>
    <t>BFLY-Y-IG-SRP</t>
  </si>
  <si>
    <t>TREE-IG-SRP</t>
  </si>
  <si>
    <t>TL - Indigo Flower - (With Inground/Surface Mount Kit)</t>
  </si>
  <si>
    <t>TL - Orange Flower - (With Inground/Surface Mount Kit)</t>
  </si>
  <si>
    <t>TL - Turquoise Flower - (With Inground/Surface Mount Kit)</t>
  </si>
  <si>
    <t>TL - Yellow Flower - (With Inground/Surface Mount Kit)</t>
  </si>
  <si>
    <t xml:space="preserve">TL - Indigo Butterfly - (With Inground Mount Kit) _x000D_
</t>
  </si>
  <si>
    <t xml:space="preserve">TL - Orange Butterfly - (With Inground Mount Kit) _x000D_
</t>
  </si>
  <si>
    <t xml:space="preserve">TL - Turquoise Butterfly - (With Inground Mount Kit) _x000D_
</t>
  </si>
  <si>
    <t xml:space="preserve">TL - Yellow Butterfly - (With Inground Mount Kit) _x000D_
</t>
  </si>
  <si>
    <t>Tenor Tree (Includes In-Ground Mount Kit)</t>
  </si>
  <si>
    <t>Glockenspiel Mallets</t>
  </si>
  <si>
    <t>AIG012-N</t>
  </si>
  <si>
    <t>AIG012-P</t>
  </si>
  <si>
    <t>Adventures in Growing® - Natural - Finger Maze || Bongo</t>
  </si>
  <si>
    <t>Adventures in Growing® - Primary - Finger Maze || Bongo</t>
  </si>
  <si>
    <t>50-Win450</t>
  </si>
  <si>
    <t>50-Win451</t>
  </si>
  <si>
    <t>44101-IG</t>
  </si>
  <si>
    <t>90015108XX</t>
  </si>
  <si>
    <t>90015110XX</t>
  </si>
  <si>
    <t>S-25XX</t>
  </si>
  <si>
    <t>360°  ENCLOSED SEAT WITH HIGH BACK - Colors: Black, Blue, Green, Yellow, Red</t>
  </si>
  <si>
    <t>77136</t>
  </si>
  <si>
    <t>SINGLE POST BONGOS - FREESTANDING</t>
  </si>
  <si>
    <t>77136-16-IG</t>
  </si>
  <si>
    <t>TODDLER HEIGHT - INGROUND</t>
  </si>
  <si>
    <t>77136-16</t>
  </si>
  <si>
    <t>TODDLER HEIGHT - FREESTANDING</t>
  </si>
  <si>
    <t>Glockenspiel - Freestanding</t>
  </si>
  <si>
    <t>SRND-IG-REC-SRP</t>
  </si>
  <si>
    <t>SERENADE - STEEL SURFACE MOUNT</t>
  </si>
  <si>
    <t>SERENADE - INGROUND MOUNT</t>
  </si>
  <si>
    <t>S-02</t>
  </si>
  <si>
    <t>RHHB</t>
  </si>
  <si>
    <t>RHHG</t>
  </si>
  <si>
    <t xml:space="preserve">COMPOSITE SAND HAND HOLDS - SET OF 10 - Color: Blue </t>
  </si>
  <si>
    <t>COMPOSITE SAND HAND HOLDS - SET OF 10 - Color:  Green</t>
  </si>
  <si>
    <t>SPI0141</t>
  </si>
  <si>
    <t>SPI0142</t>
  </si>
  <si>
    <t>THE LINK</t>
  </si>
  <si>
    <t>LOGROLL</t>
  </si>
  <si>
    <t>SPI0137</t>
  </si>
  <si>
    <t>SPI0140</t>
  </si>
  <si>
    <t>CLOSED SPOKE STEERING WHEEL</t>
  </si>
  <si>
    <t>STEPPING STONE</t>
  </si>
  <si>
    <t>SPI0104</t>
  </si>
  <si>
    <t>SPI0145</t>
  </si>
  <si>
    <t>SPI0146</t>
  </si>
  <si>
    <t>SPI0147</t>
  </si>
  <si>
    <t>SPI0148</t>
  </si>
  <si>
    <t>SPI0149</t>
  </si>
  <si>
    <t>SPI0144</t>
  </si>
  <si>
    <t>SPI0150</t>
  </si>
  <si>
    <t>SPI0151</t>
  </si>
  <si>
    <t>SPI0110</t>
  </si>
  <si>
    <t>BALL TURN ACTIVITY PANEL</t>
  </si>
  <si>
    <t>C-FORCE ACTIVITY PANEL</t>
  </si>
  <si>
    <t>DRIVING ACTIVITY PANEL</t>
  </si>
  <si>
    <t>GEARS ACTIVITY PANEL</t>
  </si>
  <si>
    <t>GYROTURN ACTIVITY PANEL</t>
  </si>
  <si>
    <t>MIRROR ACTIVITY PANEL</t>
  </si>
  <si>
    <t>PINBALL ACTIVITY PANEL</t>
  </si>
  <si>
    <t>SIGN LANGUAGE ACTIVITY PANEL</t>
  </si>
  <si>
    <t>TIC-TAC-TOE ACTIVITY PANEL</t>
  </si>
  <si>
    <t>TIC TAC TOE ROUND 9PIECE SET</t>
  </si>
  <si>
    <t>SPI0121</t>
  </si>
  <si>
    <t>SPI0112</t>
  </si>
  <si>
    <t>BEDROCK CLIMBER</t>
  </si>
  <si>
    <t>FREDROCK CLIMBER</t>
  </si>
  <si>
    <t>SPI0152</t>
  </si>
  <si>
    <t>SPI0003</t>
  </si>
  <si>
    <t>SPI0002</t>
  </si>
  <si>
    <t>SPI0004</t>
  </si>
  <si>
    <t>SPI0001</t>
  </si>
  <si>
    <t>24" CLEAR BUBBLE PANEL  (USE BP24C + P24,2002,XX FOR ORDER)</t>
  </si>
  <si>
    <t>30" CLEAR BUBBLE PANEL  (USE BP30C + FP30,2002,XX FOR ORDER)</t>
  </si>
  <si>
    <t>2002 ACTIVITY PANEL</t>
  </si>
  <si>
    <t>30" FLAT PANEL</t>
  </si>
  <si>
    <t>2002 24" FLAT PANEL</t>
  </si>
  <si>
    <t>SPI0126</t>
  </si>
  <si>
    <t>SPI0127</t>
  </si>
  <si>
    <t>SPI0123</t>
  </si>
  <si>
    <t>SPI0124</t>
  </si>
  <si>
    <t>SPI0125</t>
  </si>
  <si>
    <t>CUPOLA ROOF</t>
  </si>
  <si>
    <t>GABLE ROOF DOUBLE WALL</t>
  </si>
  <si>
    <t>2002 PYRAMID ROOF</t>
  </si>
  <si>
    <t>PYRAMID ROOF DBLE WALL 5' X 5'</t>
  </si>
  <si>
    <t>8' PYRAMID ROOF</t>
  </si>
  <si>
    <t>SPI0005</t>
  </si>
  <si>
    <t>SPI0006</t>
  </si>
  <si>
    <t>SPI0007</t>
  </si>
  <si>
    <t>SPI0008</t>
  </si>
  <si>
    <t>D.W.F.S. HOOD</t>
  </si>
  <si>
    <t>D.W.F.S. HOOD 36" GRID</t>
  </si>
  <si>
    <t>TRIPLE RAIL SLIDE HOOD</t>
  </si>
  <si>
    <t>48" TRIPLE RAIL SLIDE HOOD</t>
  </si>
  <si>
    <t>SPI0129</t>
  </si>
  <si>
    <t>SPI0120</t>
  </si>
  <si>
    <t>SPI0115</t>
  </si>
  <si>
    <t>SPI0116</t>
  </si>
  <si>
    <t>SPI0117</t>
  </si>
  <si>
    <t>SPI0118</t>
  </si>
  <si>
    <t>SPI0134</t>
  </si>
  <si>
    <t>SPI0119</t>
  </si>
  <si>
    <t>SPI0133</t>
  </si>
  <si>
    <t>SPI0246</t>
  </si>
  <si>
    <t>SLIDE MOUNTING KIT (DECK MOUNTING KIT) SS - 8 PIECE SET</t>
  </si>
  <si>
    <t>12 PIECE SET HARDWARE #SS2SF (SS SUPPORT TO SLIDE FOOT)</t>
  </si>
  <si>
    <t>SLIDE SUPPORT W/24" - 1.9" O.D. PIPE + PLATE</t>
  </si>
  <si>
    <t>SLIDE SUPPORT (3TRS,OLD) W/48" - 1.9" O.D. PIPE + PLATE</t>
  </si>
  <si>
    <t>SLIDE SUPPORT W/48" - 1.9" O.D. PIPE + PLATE</t>
  </si>
  <si>
    <t>SLIDE SUPPORT W/60" - 1.9" O.D. PIPE + PLATE</t>
  </si>
  <si>
    <t>SLIDE SUPPORT W/96" - 1.9" O.D. PIPE + PLATE</t>
  </si>
  <si>
    <t>SLIDE SUPPORT BASE PLATE - 8" X 8"</t>
  </si>
  <si>
    <t>SLIDE SUPPORT (EE30,DW) W/48" - 1.9" O.D. PIPE + PLATE</t>
  </si>
  <si>
    <t>SLIDE SUPPORT (TOT,TRS) W/48" - 1.9" O.D. PIPE + PLATE</t>
  </si>
  <si>
    <t>SPI0012</t>
  </si>
  <si>
    <t>SPI0009</t>
  </si>
  <si>
    <t>SPI0013</t>
  </si>
  <si>
    <t>SPI0019</t>
  </si>
  <si>
    <t>SPI0020</t>
  </si>
  <si>
    <t>SPI0010</t>
  </si>
  <si>
    <t>SPI0014</t>
  </si>
  <si>
    <t>SPI0016</t>
  </si>
  <si>
    <t>SPI0021</t>
  </si>
  <si>
    <t>SPI0011</t>
  </si>
  <si>
    <t>SPI0015</t>
  </si>
  <si>
    <t>SPI0017</t>
  </si>
  <si>
    <t>SPI0022</t>
  </si>
  <si>
    <t>SPI0018</t>
  </si>
  <si>
    <t>SPI0122</t>
  </si>
  <si>
    <t>SPI0114</t>
  </si>
  <si>
    <t>2' DECK D.W.F.S.</t>
  </si>
  <si>
    <t>3' DECK - 90 DEGREE CURVED SLIDE</t>
  </si>
  <si>
    <t>3' DECK DOUBLE WALL FLAT SLIDE</t>
  </si>
  <si>
    <t>3' DECK TRIPLE RAIL SLIDE</t>
  </si>
  <si>
    <t>3' DECK TRIPLE RAIL OLD STYLE</t>
  </si>
  <si>
    <t>4' DECK DOUBLE WALL CURVED SLIDE</t>
  </si>
  <si>
    <t>4' DECK DOUBLE WALL FLAT SLIDE</t>
  </si>
  <si>
    <t>4' DECK DOUBLE WALL WAVE SLIDE</t>
  </si>
  <si>
    <t>4' DECK TRIPLE RAIL SLIDE</t>
  </si>
  <si>
    <t>5' DECK DOUBLE WALL CURVED SLIDE</t>
  </si>
  <si>
    <t>5' DECK DOUBLE WALL FLAT SLIDE</t>
  </si>
  <si>
    <t>5' DECK DOUBLE WALL WAVE SLIDE</t>
  </si>
  <si>
    <t>5' DECK DUO-GLIDE SLIDE</t>
  </si>
  <si>
    <t>6' DECK DOUBLE WALL WAVE SLIDE</t>
  </si>
  <si>
    <t>SPIRAL SLIDE C/W HOOD &amp; POST *ONLY AVAILABLE IN BL-BLUE, GR-GREEN, TA-TAN, DR-DARK RED, OR DY-DARK YELLOW</t>
  </si>
  <si>
    <t>32" TRIPLE RAIL (DOUBLE BEDWAY) TODDLER SLIDE</t>
  </si>
  <si>
    <t>SPI0049</t>
  </si>
  <si>
    <t>SPI0075</t>
  </si>
  <si>
    <t>STARGLIDE 3' STRAIGHT</t>
  </si>
  <si>
    <t>STARGLIDE OPEN ENTRANCE 3' STRAIGHT</t>
  </si>
  <si>
    <t>SPI0050</t>
  </si>
  <si>
    <t>SPI0076</t>
  </si>
  <si>
    <t>STARGLIDE 4' STRAIGHT</t>
  </si>
  <si>
    <t>STARGLIDE OPEN ENTRANCE 4' STRAIGHT</t>
  </si>
  <si>
    <t>SPI0051</t>
  </si>
  <si>
    <t>SPI0077</t>
  </si>
  <si>
    <t>SPI0054</t>
  </si>
  <si>
    <t>SPI0080</t>
  </si>
  <si>
    <t>SPI0052</t>
  </si>
  <si>
    <t>SPI0078</t>
  </si>
  <si>
    <t>SPI0053</t>
  </si>
  <si>
    <t>SPI0079</t>
  </si>
  <si>
    <t>STARGLIDE 5' STRAIGHT</t>
  </si>
  <si>
    <t>STARGLIDE OPEN ENTRANCE 5' STRAIGHT</t>
  </si>
  <si>
    <t>STARGLIDE 5' WAVE</t>
  </si>
  <si>
    <t>STARGLIDE OPEN ENTRANCE 5' WAVE</t>
  </si>
  <si>
    <t>STARGLIDE 5' VEER LEFT</t>
  </si>
  <si>
    <t>STARGLIDE OPEN ENTRANCE 5' VEER LEFT</t>
  </si>
  <si>
    <t>STARGLIDE 5' VEER RIGHT</t>
  </si>
  <si>
    <t>STARGLIDE OPEN ENTRANCE 5' VEER RIGHT</t>
  </si>
  <si>
    <t>SPI0055</t>
  </si>
  <si>
    <t>SPI0081</t>
  </si>
  <si>
    <t>SPI0058</t>
  </si>
  <si>
    <t>SPI0084</t>
  </si>
  <si>
    <t>SPI0056</t>
  </si>
  <si>
    <t>SPI0082</t>
  </si>
  <si>
    <t>SPI0057</t>
  </si>
  <si>
    <t>SPI0083</t>
  </si>
  <si>
    <t>STARGLIDE 6' STRAIGHT</t>
  </si>
  <si>
    <t>STARGLIDE OPEN ENTRANCE 6' STRAIGHT</t>
  </si>
  <si>
    <t>STARGLIDE 6' WAVE</t>
  </si>
  <si>
    <t>STARGLIDE OPEN ENTRANCE 6' WAVE</t>
  </si>
  <si>
    <t>STARGLIDE 6' VEER LEFT</t>
  </si>
  <si>
    <t>STARGLIDE OPEN ENTRANCE 6' VEER LEFT</t>
  </si>
  <si>
    <t>STARGLIDE 6' VEER RIGHT</t>
  </si>
  <si>
    <t>STARGLIDE OPEN ENTRANCE 6' VEER RIGHT</t>
  </si>
  <si>
    <t>SPI0061</t>
  </si>
  <si>
    <t>SPI0087</t>
  </si>
  <si>
    <t>SPI0066</t>
  </si>
  <si>
    <t>SPI0092</t>
  </si>
  <si>
    <t>SPI0064</t>
  </si>
  <si>
    <t>SPI0090</t>
  </si>
  <si>
    <t>SPI0065</t>
  </si>
  <si>
    <t>SPI0091</t>
  </si>
  <si>
    <t>SPI0059</t>
  </si>
  <si>
    <t>SPI0085</t>
  </si>
  <si>
    <t>SPI0060</t>
  </si>
  <si>
    <t>SPI0086</t>
  </si>
  <si>
    <t>SPI0062</t>
  </si>
  <si>
    <t>SPI0088</t>
  </si>
  <si>
    <t>SPI0063</t>
  </si>
  <si>
    <t>SPI0089</t>
  </si>
  <si>
    <t xml:space="preserve">STARGLIDE 7' STRAIGHT </t>
  </si>
  <si>
    <t xml:space="preserve">STARGLIDE OPEN ENTRANCE 7' STRAIGHT </t>
  </si>
  <si>
    <t>STARGLIDE 7' WAVE</t>
  </si>
  <si>
    <t>STARGLIDE OPEN ENTRANCE 7' WAVE</t>
  </si>
  <si>
    <t>STARGLIDE 7' VEER LEFT</t>
  </si>
  <si>
    <t>STARGLIDE OPEN ENTRANCE 7' VEER LEFT</t>
  </si>
  <si>
    <t>STARGLIDE 7' VEER RIGHT</t>
  </si>
  <si>
    <t>STARGLIDE OPEN ENTRANCE 7' VEER RIGHT</t>
  </si>
  <si>
    <t>STARGLIDE 7' SNAKE LEFT</t>
  </si>
  <si>
    <t>STARGLIDE OPEN ENTRANCE 7' SNAKE LEFT</t>
  </si>
  <si>
    <t>STARGLIDE 7' SNAKE RIGHT</t>
  </si>
  <si>
    <t>STARGLIDE OPEN ENTRANCE 7' SNAKE RIGHT</t>
  </si>
  <si>
    <t>STARGLIDE 7' TURN LEFT</t>
  </si>
  <si>
    <t>STARGLIDE OPEN ENTRANCE 7' TURN LEFT</t>
  </si>
  <si>
    <t>STARGLIDE 7' TURN RIGHT</t>
  </si>
  <si>
    <t>STARGLIDE OPEN ENTRANCE 7' TURN RIGHT</t>
  </si>
  <si>
    <t>SPI0069</t>
  </si>
  <si>
    <t>SPI0095</t>
  </si>
  <si>
    <t>SPI0074</t>
  </si>
  <si>
    <t>SPI0100</t>
  </si>
  <si>
    <t>SPI0072</t>
  </si>
  <si>
    <t>SPI0098</t>
  </si>
  <si>
    <t>SPI0073</t>
  </si>
  <si>
    <t>SPI0099</t>
  </si>
  <si>
    <t>SPI0070</t>
  </si>
  <si>
    <t>SPI0096</t>
  </si>
  <si>
    <t>SPI0071</t>
  </si>
  <si>
    <t>SPI0097</t>
  </si>
  <si>
    <t>SPI0067</t>
  </si>
  <si>
    <t>SPI0093</t>
  </si>
  <si>
    <t>SPI0068</t>
  </si>
  <si>
    <t>SPI0094</t>
  </si>
  <si>
    <t>STARGLIDE 8' STRAIGHT</t>
  </si>
  <si>
    <t>STARGLIDE OPEN ENTRANCE 8' STRAIGHT</t>
  </si>
  <si>
    <t>STARGLIDE 8' WAVE</t>
  </si>
  <si>
    <t>STARGLIDE OPEN ENTRANCE 8' WAVE</t>
  </si>
  <si>
    <t>STARGLIDE 8' VEER LEFT</t>
  </si>
  <si>
    <t>STARGLIDE OPEN ENTRANCE 8' VEER LEFT</t>
  </si>
  <si>
    <t>STARGLIDE 8' VEER RIGHT</t>
  </si>
  <si>
    <t>STARGLIDE OPEN ENTRANCE 8' VEER RIGHT</t>
  </si>
  <si>
    <t>STARGLIDE 8' TURN LEFT</t>
  </si>
  <si>
    <t>STARGLIDE OPEN ENTRANCE 8' TURN LEFT</t>
  </si>
  <si>
    <t>STARGLIDE 8' TURN RIGHT</t>
  </si>
  <si>
    <t>STARGLIDE OPEN ENTRANCE 8' TURN RIGHT</t>
  </si>
  <si>
    <t>STARGLIDE 8' SNAKE LEFT</t>
  </si>
  <si>
    <t>STARGLIDE OPEN ENTRANCE 8' SNAKE LEFT</t>
  </si>
  <si>
    <t>STARGLIDE 8' SNAKE RIGHT</t>
  </si>
  <si>
    <t>STARGLIDE OPEN ENTRANCE 8' SNAKE RIGHT</t>
  </si>
  <si>
    <t>SPI0250</t>
  </si>
  <si>
    <t>SPI0251</t>
  </si>
  <si>
    <t>SPI0252</t>
  </si>
  <si>
    <t>SPI0253</t>
  </si>
  <si>
    <t>SPI0254</t>
  </si>
  <si>
    <t>SPI0255</t>
  </si>
  <si>
    <t>SPI0256</t>
  </si>
  <si>
    <t>SPI0257</t>
  </si>
  <si>
    <t>STARGLIDE 5' TRIPLE BED SLIDE (STRAIGHT/STRAIGHT/STRAIGHT)</t>
  </si>
  <si>
    <t>STARGLIDE 5' TRIPLE BED SLIDE (VEER/STRAIGHT/VEER)</t>
  </si>
  <si>
    <t>STARGLIDE 6' TRIPLE BED SLIDE (STRAIGHT/STRAIGHT/STRAIGHT)</t>
  </si>
  <si>
    <t>STARGLIDE 6' TRIPLE BED SLIDE (VEER/STRAIGHT/VEER)</t>
  </si>
  <si>
    <t>STARGLIDE 7' TRIPLE BED SLIDE (STRAIGHT/STRAIGHT/STRAIGHT)</t>
  </si>
  <si>
    <t>STARGLIDE 7' TRIPLE BED SLIDE (VEER/STRAIGHT/VEER)</t>
  </si>
  <si>
    <t>STARGLIDE 8' TRIPLE BED SLIDE (STRAIGHT/STRAIGHT/STRAIGHT)</t>
  </si>
  <si>
    <t>STARGLIDE 8' TRIPLE BED SLIDE (VEER/STRAIGHT/VEER)</t>
  </si>
  <si>
    <t>SPI0024</t>
  </si>
  <si>
    <t>SPI0025</t>
  </si>
  <si>
    <t>SPI0026</t>
  </si>
  <si>
    <t>SPI0027</t>
  </si>
  <si>
    <t>SPI0028</t>
  </si>
  <si>
    <t>SPI0030</t>
  </si>
  <si>
    <t>SPI0031</t>
  </si>
  <si>
    <t>SPI0032</t>
  </si>
  <si>
    <t>SPI0033</t>
  </si>
  <si>
    <t>SPI0029</t>
  </si>
  <si>
    <t>STARGLIDE OPEN ENTRANCE</t>
  </si>
  <si>
    <t>STARGLIDE ENTRANCE</t>
  </si>
  <si>
    <t>STARGLIDE EXIT</t>
  </si>
  <si>
    <t>STARGLIDE STRAIGHT</t>
  </si>
  <si>
    <t>STARGLIDE DOUBLE STRAIGHT SECTION</t>
  </si>
  <si>
    <t>STARGLIDE TRIPLE BED SLIDE ENTRANCE</t>
  </si>
  <si>
    <t>STARGLIDE LEFT TURN SECTION</t>
  </si>
  <si>
    <t>STARGLIDE RIGHT TURN SECTION DK. YELLOW</t>
  </si>
  <si>
    <t>STARGLIDE WAVE SECTION</t>
  </si>
  <si>
    <t>STARGLIDE SUPPORT POST 2" O.D. (89" LENGTH)</t>
  </si>
  <si>
    <t>SPI0034</t>
  </si>
  <si>
    <t>SPI0035</t>
  </si>
  <si>
    <t>SPI0036</t>
  </si>
  <si>
    <t>SPI0037</t>
  </si>
  <si>
    <t>SPI0038</t>
  </si>
  <si>
    <t>SPI0039</t>
  </si>
  <si>
    <t>SPI0132</t>
  </si>
  <si>
    <t>SPI0041</t>
  </si>
  <si>
    <t>24" X 30 DEGREE ELBOW</t>
  </si>
  <si>
    <t>24" X 90 DEGREE ELBOW</t>
  </si>
  <si>
    <t>30" X 30 DEGREE ELBOW</t>
  </si>
  <si>
    <t>30" X 45 DEGREE ELBOW</t>
  </si>
  <si>
    <t>30" X 90 DEGREE ELBOW</t>
  </si>
  <si>
    <t xml:space="preserve">FLANGED TUBE EXIT </t>
  </si>
  <si>
    <t>TUBE EXIT (SS INSERTS) DOUBLE WALL</t>
  </si>
  <si>
    <t>30" DIAMETER T TUBE</t>
  </si>
  <si>
    <t>SPI0048</t>
  </si>
  <si>
    <t>SPI0042</t>
  </si>
  <si>
    <t>SPI0043</t>
  </si>
  <si>
    <t>SPI0044</t>
  </si>
  <si>
    <t>SPI0045</t>
  </si>
  <si>
    <t>SPI0046</t>
  </si>
  <si>
    <t>SPI0047</t>
  </si>
  <si>
    <t>STRAIGHT FLANGE</t>
  </si>
  <si>
    <t>24" X 2' FULL TUBE C/W BELL</t>
  </si>
  <si>
    <t>24" X 7' FULL TUBE C/W BELL</t>
  </si>
  <si>
    <t>30" X 2' FULL TUBE C/W BELL</t>
  </si>
  <si>
    <t>30" X 5' FULL TUBE C/W BELL</t>
  </si>
  <si>
    <t>30" X 6' FULL TUBE C/W BELL</t>
  </si>
  <si>
    <t>30" X 7' FULL TUBE C/W BELL</t>
  </si>
  <si>
    <t>ADP-10-BL</t>
  </si>
  <si>
    <t>ADP-10-DR</t>
  </si>
  <si>
    <t>ADP-10-GN</t>
  </si>
  <si>
    <t>ADP-10-HY</t>
  </si>
  <si>
    <t>S-ADP-02</t>
  </si>
  <si>
    <t>ADP-12</t>
  </si>
  <si>
    <t>Complete Large Adaptive Seat (Seat, harness, eyebolts, and chain set) - Blue Seat</t>
  </si>
  <si>
    <t>Complete Large Adaptive Seat (Seat, harness, eyebolts, and chain set) - Dark Red Seat</t>
  </si>
  <si>
    <t>Complete Large Adaptive Seat (Seat, harness, eyebolts, and chain set) - Green Seat</t>
  </si>
  <si>
    <t>Complete Large Adaptive Seat (Seat, harness, eyebolts, and chain set) - Holland Yellow Seat</t>
  </si>
  <si>
    <t>Large Adaptive Swing Seat - Swing Harness Only</t>
  </si>
  <si>
    <t>Adaptive Swing Seat - Chain Set Only</t>
  </si>
  <si>
    <t>H-54</t>
  </si>
  <si>
    <t>H-68</t>
  </si>
  <si>
    <t>H-91</t>
  </si>
  <si>
    <t>Plastisol Coated Chain - 54" Trivalent Plated 4/0 Chain with 43" Yellow Plastisol</t>
  </si>
  <si>
    <t>Plastisol Coated Chain - 68" Trivalent Plated 4/0 Chain with 43" Yellow or Green Plastisol</t>
  </si>
  <si>
    <t>Plastisol Coated Chain - 91" Trivalent Plated 4/0 Chain with 43" Yellow or Green Plastisol</t>
  </si>
  <si>
    <t>MS-05XX</t>
  </si>
  <si>
    <t>Mushroom -  23-1/2" Tall</t>
  </si>
  <si>
    <t>STP-02</t>
  </si>
  <si>
    <t>STP-03</t>
  </si>
  <si>
    <t>STP-04</t>
  </si>
  <si>
    <t>STP-05</t>
  </si>
  <si>
    <t>Stepping Post - 7-1/2" Tall</t>
  </si>
  <si>
    <t>Stepping Post - 11-1/2" Tall</t>
  </si>
  <si>
    <t>Stepping Post - 15-1/2" Tall</t>
  </si>
  <si>
    <t>Stepping Post - 19-1/2" Tall</t>
  </si>
  <si>
    <t>RMP-0122XX</t>
  </si>
  <si>
    <t>Stepping Stone</t>
  </si>
  <si>
    <t xml:space="preserve">Balance Plank   </t>
  </si>
  <si>
    <t>UP176</t>
  </si>
  <si>
    <t xml:space="preserve">UP-176 </t>
  </si>
  <si>
    <t>51110G</t>
  </si>
  <si>
    <t>51109G</t>
  </si>
  <si>
    <t>To-Fro Glider-Single with Green Chains</t>
  </si>
  <si>
    <t>To-Fro Glider-Double with Green Chains</t>
  </si>
  <si>
    <t>TRT-05</t>
  </si>
  <si>
    <t>Triple Toss With Galvanized Post</t>
  </si>
  <si>
    <t>TFR0510XX</t>
  </si>
  <si>
    <t>Alligator Rider</t>
  </si>
  <si>
    <t>SP85R_KIT</t>
  </si>
  <si>
    <t>8.5" Plyground Balls (set of 3) - RY/YL/KL</t>
  </si>
  <si>
    <t>90000009XX</t>
  </si>
  <si>
    <t>WHALE SAND/WATER TABLE CCOVER-BLUE</t>
  </si>
  <si>
    <t>RECF0032XX</t>
  </si>
  <si>
    <t>RECF0028XX</t>
  </si>
  <si>
    <t>Rescue Boat</t>
  </si>
  <si>
    <t>RECF0040XX</t>
  </si>
  <si>
    <t>RECF0041XX</t>
  </si>
  <si>
    <t>Garden Bridge - 6' Long</t>
  </si>
  <si>
    <t>Garden Bridge - 8' Long</t>
  </si>
  <si>
    <t>RECF0034XX</t>
  </si>
  <si>
    <t>RECF0037XX</t>
  </si>
  <si>
    <t>RECF0036XX</t>
  </si>
  <si>
    <t>RECF0035XX</t>
  </si>
  <si>
    <t>Art Easel - Single Sided - One Bay</t>
  </si>
  <si>
    <t>Art Easel - Double Sided - One Bay</t>
  </si>
  <si>
    <t>Art Easel - Single Sided - Two Bay</t>
  </si>
  <si>
    <t>Art Easel - Double Sided - Two Bay</t>
  </si>
  <si>
    <t>RECF0043XX</t>
  </si>
  <si>
    <t>SRPFX-50127-R1</t>
  </si>
  <si>
    <t>PS3-70836</t>
  </si>
  <si>
    <t>PS3-70836-1</t>
  </si>
  <si>
    <t>PS3-31664</t>
  </si>
  <si>
    <t>PS3-31664-2</t>
  </si>
  <si>
    <t>PS3-70058</t>
  </si>
  <si>
    <t>PS3-70971</t>
  </si>
  <si>
    <t>PS3-70971-2</t>
  </si>
  <si>
    <t>PS3-71031</t>
  </si>
  <si>
    <t>PS3-70243</t>
  </si>
  <si>
    <t>PS3-71037</t>
  </si>
  <si>
    <t>PS5-71105</t>
  </si>
  <si>
    <t>PS3-70242</t>
  </si>
  <si>
    <t>PS5-71096</t>
  </si>
  <si>
    <t>PS5-71112</t>
  </si>
  <si>
    <t>PS5-71112-1</t>
  </si>
  <si>
    <t>2-12 Year Old Structures</t>
  </si>
  <si>
    <t>PS3-71043</t>
  </si>
  <si>
    <t>PS3-71043-1</t>
  </si>
  <si>
    <t>PS3-71039</t>
  </si>
  <si>
    <t>PS3-71039-1</t>
  </si>
  <si>
    <t>PS3-71098</t>
  </si>
  <si>
    <t>PS3-70693</t>
  </si>
  <si>
    <t>PS3-70675</t>
  </si>
  <si>
    <t>PS3-31905</t>
  </si>
  <si>
    <t>PS3-70645</t>
  </si>
  <si>
    <t>PS3-32207</t>
  </si>
  <si>
    <t>PS3-71103</t>
  </si>
  <si>
    <t>Quick Ship Structures</t>
  </si>
  <si>
    <t>TFR0662XX</t>
  </si>
  <si>
    <t>See Me Swing-24-47 Months</t>
  </si>
  <si>
    <t>TFR0662xx</t>
  </si>
  <si>
    <t>AFR0080XX</t>
  </si>
  <si>
    <t>EFR0066XX</t>
  </si>
  <si>
    <t>3.5" Post Alpine Climbing Wall</t>
  </si>
  <si>
    <t>5" Post Alpine Climbing Wall</t>
  </si>
  <si>
    <t>TFR19771</t>
  </si>
  <si>
    <t>TFR19772XX</t>
  </si>
  <si>
    <t>TFR19773XX</t>
  </si>
  <si>
    <t>GFP-30000</t>
  </si>
  <si>
    <t>GFP-30103</t>
  </si>
  <si>
    <t>GFP-30102</t>
  </si>
  <si>
    <t>R3-20706</t>
  </si>
  <si>
    <t>GFP-30069</t>
  </si>
  <si>
    <t>GFP-30081</t>
  </si>
  <si>
    <t>R3-20685-1</t>
  </si>
  <si>
    <t>GFP-30082</t>
  </si>
  <si>
    <t>Recycled Playground Structure - Ages - 2-12</t>
  </si>
  <si>
    <t>R3-20595-1</t>
  </si>
  <si>
    <t>R3-20207-1</t>
  </si>
  <si>
    <t>GFP-30084</t>
  </si>
  <si>
    <t>GFP-30084-1</t>
  </si>
  <si>
    <t>GFP-30083</t>
  </si>
  <si>
    <t>GARDEN BRIDGE</t>
  </si>
  <si>
    <t>14-17 Weeks</t>
  </si>
  <si>
    <t xml:space="preserve">1-3 Weeks </t>
  </si>
  <si>
    <t>16-18 Weeks</t>
  </si>
  <si>
    <t>14-17Weeks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</si>
</sst>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0.0%"/>
    <numFmt numFmtId="167" formatCode="&quot;$&quot;#,##0"/>
  </numFmts>
  <fonts count="6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</font>
    <font>
      <u/>
      <sz val="11"/>
      <color theme="10"/>
      <name val="Calibri"/>
      <family val="2"/>
    </font>
    <font>
      <b/>
      <u/>
      <sz val="12"/>
      <name val="Calibri"/>
      <family val="2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sz val="16"/>
      <color theme="1"/>
      <name val="Calibri"/>
      <family val="2"/>
    </font>
    <font>
      <b/>
      <u/>
      <sz val="20"/>
      <color theme="1"/>
      <name val="Calibri"/>
      <family val="2"/>
    </font>
    <font>
      <b/>
      <u/>
      <sz val="20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1"/>
      <color rgb="FF7030A0"/>
      <name val="Calibri"/>
      <family val="2"/>
    </font>
    <font>
      <sz val="14"/>
      <color rgb="FFFF0000"/>
      <name val="Calibri"/>
      <family val="2"/>
    </font>
    <font>
      <b/>
      <u/>
      <sz val="20"/>
      <color rgb="FFFF0000"/>
      <name val="Calibri"/>
      <family val="2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26262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26262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</font>
    <font>
      <u/>
      <sz val="14"/>
      <name val="Calibri"/>
      <family val="2"/>
    </font>
    <font>
      <u/>
      <sz val="14"/>
      <color theme="1"/>
      <name val="Calibri"/>
      <family val="2"/>
    </font>
    <font>
      <u/>
      <sz val="14"/>
      <color rgb="FFFF0000"/>
      <name val="Calibri"/>
      <family val="2"/>
    </font>
    <font>
      <sz val="14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/>
    <xf numFmtId="0" fontId="22" fillId="0" borderId="0"/>
    <xf numFmtId="0" fontId="26" fillId="0" borderId="0" applyNumberForma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369">
    <xf numFmtId="0" fontId="0" fillId="0" borderId="0" xfId="0"/>
    <xf numFmtId="0" fontId="20" fillId="35" borderId="19" xfId="0" applyFont="1" applyFill="1" applyBorder="1"/>
    <xf numFmtId="0" fontId="20" fillId="35" borderId="23" xfId="0" applyFont="1" applyFill="1" applyBorder="1"/>
    <xf numFmtId="0" fontId="20" fillId="37" borderId="10" xfId="0" applyFont="1" applyFill="1" applyBorder="1"/>
    <xf numFmtId="0" fontId="5" fillId="0" borderId="0" xfId="0" applyFont="1"/>
    <xf numFmtId="0" fontId="31" fillId="35" borderId="25" xfId="0" applyFont="1" applyFill="1" applyBorder="1"/>
    <xf numFmtId="0" fontId="31" fillId="35" borderId="26" xfId="0" applyFont="1" applyFill="1" applyBorder="1"/>
    <xf numFmtId="0" fontId="20" fillId="36" borderId="0" xfId="0" applyFont="1" applyFill="1" applyBorder="1"/>
    <xf numFmtId="0" fontId="20" fillId="36" borderId="0" xfId="0" applyFont="1" applyFill="1" applyBorder="1" applyAlignment="1">
      <alignment horizontal="center" vertical="center"/>
    </xf>
    <xf numFmtId="44" fontId="20" fillId="36" borderId="0" xfId="45" applyFont="1" applyFill="1" applyBorder="1"/>
    <xf numFmtId="44" fontId="5" fillId="0" borderId="0" xfId="45" applyFont="1"/>
    <xf numFmtId="0" fontId="31" fillId="35" borderId="26" xfId="0" applyFont="1" applyFill="1" applyBorder="1" applyAlignment="1">
      <alignment wrapText="1"/>
    </xf>
    <xf numFmtId="0" fontId="31" fillId="35" borderId="27" xfId="0" applyFont="1" applyFill="1" applyBorder="1" applyAlignment="1">
      <alignment wrapText="1"/>
    </xf>
    <xf numFmtId="0" fontId="5" fillId="0" borderId="0" xfId="45" applyNumberFormat="1" applyFont="1"/>
    <xf numFmtId="0" fontId="18" fillId="0" borderId="0" xfId="0" applyFont="1"/>
    <xf numFmtId="0" fontId="35" fillId="0" borderId="0" xfId="0" applyFont="1"/>
    <xf numFmtId="44" fontId="37" fillId="35" borderId="26" xfId="45" applyFont="1" applyFill="1" applyBorder="1"/>
    <xf numFmtId="44" fontId="37" fillId="35" borderId="26" xfId="45" applyFont="1" applyFill="1" applyBorder="1" applyAlignment="1">
      <alignment wrapText="1"/>
    </xf>
    <xf numFmtId="44" fontId="5" fillId="0" borderId="0" xfId="45" applyNumberFormat="1" applyFont="1" applyFill="1" applyAlignment="1">
      <alignment horizontal="center" vertical="center"/>
    </xf>
    <xf numFmtId="0" fontId="28" fillId="36" borderId="0" xfId="0" applyFont="1" applyFill="1" applyBorder="1" applyAlignment="1">
      <alignment horizontal="left"/>
    </xf>
    <xf numFmtId="0" fontId="28" fillId="36" borderId="0" xfId="0" applyFont="1" applyFill="1" applyBorder="1" applyAlignment="1">
      <alignment horizontal="left" vertical="center"/>
    </xf>
    <xf numFmtId="0" fontId="38" fillId="36" borderId="0" xfId="0" applyFont="1" applyFill="1" applyBorder="1" applyAlignment="1">
      <alignment horizontal="left"/>
    </xf>
    <xf numFmtId="44" fontId="28" fillId="36" borderId="0" xfId="45" applyFont="1" applyFill="1" applyBorder="1" applyAlignment="1">
      <alignment horizontal="left"/>
    </xf>
    <xf numFmtId="0" fontId="28" fillId="36" borderId="0" xfId="0" applyNumberFormat="1" applyFont="1" applyFill="1" applyBorder="1" applyAlignment="1">
      <alignment horizontal="left"/>
    </xf>
    <xf numFmtId="0" fontId="38" fillId="0" borderId="0" xfId="0" applyFont="1" applyAlignment="1">
      <alignment horizontal="left"/>
    </xf>
    <xf numFmtId="0" fontId="28" fillId="35" borderId="19" xfId="0" applyFont="1" applyFill="1" applyBorder="1" applyAlignment="1">
      <alignment horizontal="left"/>
    </xf>
    <xf numFmtId="0" fontId="28" fillId="35" borderId="23" xfId="0" applyFont="1" applyFill="1" applyBorder="1" applyAlignment="1">
      <alignment horizontal="left"/>
    </xf>
    <xf numFmtId="0" fontId="40" fillId="35" borderId="25" xfId="0" applyFont="1" applyFill="1" applyBorder="1" applyAlignment="1">
      <alignment horizontal="left"/>
    </xf>
    <xf numFmtId="0" fontId="40" fillId="35" borderId="26" xfId="0" applyFont="1" applyFill="1" applyBorder="1" applyAlignment="1">
      <alignment horizontal="left"/>
    </xf>
    <xf numFmtId="0" fontId="40" fillId="35" borderId="26" xfId="0" applyFont="1" applyFill="1" applyBorder="1" applyAlignment="1">
      <alignment horizontal="left" wrapText="1"/>
    </xf>
    <xf numFmtId="44" fontId="39" fillId="35" borderId="26" xfId="45" applyFont="1" applyFill="1" applyBorder="1" applyAlignment="1">
      <alignment horizontal="left"/>
    </xf>
    <xf numFmtId="44" fontId="39" fillId="35" borderId="26" xfId="45" applyFont="1" applyFill="1" applyBorder="1" applyAlignment="1">
      <alignment horizontal="left" wrapText="1"/>
    </xf>
    <xf numFmtId="44" fontId="41" fillId="35" borderId="26" xfId="45" applyFont="1" applyFill="1" applyBorder="1" applyAlignment="1">
      <alignment horizontal="left"/>
    </xf>
    <xf numFmtId="44" fontId="41" fillId="35" borderId="26" xfId="45" applyFont="1" applyFill="1" applyBorder="1" applyAlignment="1">
      <alignment horizontal="left" wrapText="1"/>
    </xf>
    <xf numFmtId="0" fontId="40" fillId="35" borderId="32" xfId="0" applyFont="1" applyFill="1" applyBorder="1" applyAlignment="1">
      <alignment horizontal="left" wrapText="1"/>
    </xf>
    <xf numFmtId="0" fontId="40" fillId="35" borderId="0" xfId="0" applyFont="1" applyFill="1" applyBorder="1" applyAlignment="1">
      <alignment horizontal="left" wrapText="1"/>
    </xf>
    <xf numFmtId="0" fontId="28" fillId="33" borderId="33" xfId="46" applyNumberFormat="1" applyFont="1" applyFill="1" applyBorder="1" applyAlignment="1">
      <alignment horizontal="left" vertical="center" wrapText="1"/>
    </xf>
    <xf numFmtId="0" fontId="28" fillId="37" borderId="34" xfId="46" applyNumberFormat="1" applyFont="1" applyFill="1" applyBorder="1" applyAlignment="1">
      <alignment horizontal="left" vertical="center" wrapText="1"/>
    </xf>
    <xf numFmtId="0" fontId="28" fillId="33" borderId="22" xfId="0" applyNumberFormat="1" applyFont="1" applyFill="1" applyBorder="1" applyAlignment="1">
      <alignment horizontal="left" vertical="center" wrapText="1"/>
    </xf>
    <xf numFmtId="0" fontId="28" fillId="33" borderId="22" xfId="0" applyFont="1" applyFill="1" applyBorder="1" applyAlignment="1">
      <alignment horizontal="left" vertical="center" wrapText="1"/>
    </xf>
    <xf numFmtId="0" fontId="28" fillId="33" borderId="22" xfId="0" applyFont="1" applyFill="1" applyBorder="1" applyAlignment="1">
      <alignment horizontal="left" vertical="center"/>
    </xf>
    <xf numFmtId="0" fontId="28" fillId="36" borderId="14" xfId="0" applyFont="1" applyFill="1" applyBorder="1" applyAlignment="1">
      <alignment horizontal="left"/>
    </xf>
    <xf numFmtId="44" fontId="38" fillId="0" borderId="0" xfId="45" applyFont="1" applyFill="1" applyBorder="1" applyAlignment="1">
      <alignment horizontal="left" vertical="center"/>
    </xf>
    <xf numFmtId="44" fontId="38" fillId="0" borderId="0" xfId="45" applyFont="1" applyAlignment="1">
      <alignment horizontal="left"/>
    </xf>
    <xf numFmtId="0" fontId="38" fillId="0" borderId="0" xfId="0" applyFont="1" applyBorder="1" applyAlignment="1">
      <alignment horizontal="left"/>
    </xf>
    <xf numFmtId="0" fontId="38" fillId="0" borderId="33" xfId="46" applyNumberFormat="1" applyFont="1" applyBorder="1" applyAlignment="1">
      <alignment horizontal="left"/>
    </xf>
    <xf numFmtId="0" fontId="38" fillId="0" borderId="31" xfId="46" applyNumberFormat="1" applyFont="1" applyBorder="1" applyAlignment="1">
      <alignment horizontal="left"/>
    </xf>
    <xf numFmtId="44" fontId="38" fillId="0" borderId="31" xfId="46" applyNumberFormat="1" applyFont="1" applyBorder="1" applyAlignment="1">
      <alignment horizontal="left"/>
    </xf>
    <xf numFmtId="0" fontId="38" fillId="0" borderId="24" xfId="0" applyFont="1" applyFill="1" applyBorder="1" applyAlignment="1">
      <alignment horizontal="left" vertical="center" wrapText="1"/>
    </xf>
    <xf numFmtId="0" fontId="38" fillId="0" borderId="24" xfId="0" applyFont="1" applyFill="1" applyBorder="1" applyAlignment="1">
      <alignment horizontal="left" vertical="center"/>
    </xf>
    <xf numFmtId="0" fontId="38" fillId="0" borderId="0" xfId="0" applyFont="1" applyFill="1" applyAlignment="1">
      <alignment horizontal="left"/>
    </xf>
    <xf numFmtId="0" fontId="42" fillId="0" borderId="0" xfId="0" applyFont="1" applyFill="1" applyBorder="1" applyAlignment="1">
      <alignment horizontal="left" vertical="center"/>
    </xf>
    <xf numFmtId="9" fontId="38" fillId="0" borderId="0" xfId="45" applyNumberFormat="1" applyFont="1" applyAlignment="1">
      <alignment horizontal="left"/>
    </xf>
    <xf numFmtId="166" fontId="38" fillId="0" borderId="0" xfId="45" applyNumberFormat="1" applyFont="1" applyAlignment="1">
      <alignment horizontal="left"/>
    </xf>
    <xf numFmtId="165" fontId="38" fillId="0" borderId="0" xfId="45" applyNumberFormat="1" applyFont="1" applyAlignment="1">
      <alignment horizontal="left"/>
    </xf>
    <xf numFmtId="10" fontId="38" fillId="0" borderId="0" xfId="45" applyNumberFormat="1" applyFont="1" applyAlignment="1">
      <alignment horizontal="left"/>
    </xf>
    <xf numFmtId="0" fontId="43" fillId="0" borderId="0" xfId="46" applyNumberFormat="1" applyFont="1" applyAlignment="1">
      <alignment horizontal="left"/>
    </xf>
    <xf numFmtId="0" fontId="43" fillId="0" borderId="31" xfId="46" applyNumberFormat="1" applyFont="1" applyBorder="1" applyAlignment="1">
      <alignment horizontal="left"/>
    </xf>
    <xf numFmtId="44" fontId="38" fillId="0" borderId="0" xfId="45" applyFont="1" applyBorder="1" applyAlignment="1">
      <alignment horizontal="left" vertical="center"/>
    </xf>
    <xf numFmtId="44" fontId="38" fillId="0" borderId="0" xfId="45" applyFont="1" applyBorder="1" applyAlignment="1">
      <alignment horizontal="left"/>
    </xf>
    <xf numFmtId="44" fontId="38" fillId="0" borderId="0" xfId="45" applyFont="1" applyFill="1" applyAlignment="1">
      <alignment horizontal="left"/>
    </xf>
    <xf numFmtId="0" fontId="44" fillId="0" borderId="0" xfId="0" applyFont="1" applyAlignment="1">
      <alignment horizontal="left"/>
    </xf>
    <xf numFmtId="44" fontId="42" fillId="0" borderId="0" xfId="45" applyFont="1" applyFill="1" applyBorder="1" applyAlignment="1">
      <alignment horizontal="left" vertical="center"/>
    </xf>
    <xf numFmtId="44" fontId="42" fillId="0" borderId="0" xfId="45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24" xfId="0" applyFont="1" applyFill="1" applyBorder="1" applyAlignment="1">
      <alignment horizontal="left" vertical="center" wrapText="1"/>
    </xf>
    <xf numFmtId="0" fontId="42" fillId="0" borderId="10" xfId="0" applyFont="1" applyBorder="1" applyAlignment="1">
      <alignment horizontal="left"/>
    </xf>
    <xf numFmtId="44" fontId="42" fillId="0" borderId="0" xfId="45" applyFont="1" applyFill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164" fontId="42" fillId="0" borderId="0" xfId="45" applyNumberFormat="1" applyFont="1" applyFill="1" applyBorder="1" applyAlignment="1">
      <alignment horizontal="left" vertical="center"/>
    </xf>
    <xf numFmtId="44" fontId="42" fillId="0" borderId="0" xfId="45" applyFont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43" fillId="0" borderId="0" xfId="0" applyFont="1" applyFill="1" applyAlignment="1">
      <alignment horizontal="left"/>
    </xf>
    <xf numFmtId="0" fontId="43" fillId="0" borderId="0" xfId="52" applyFont="1" applyAlignment="1">
      <alignment horizontal="left"/>
    </xf>
    <xf numFmtId="4" fontId="43" fillId="0" borderId="0" xfId="0" applyNumberFormat="1" applyFont="1" applyAlignment="1">
      <alignment horizontal="left"/>
    </xf>
    <xf numFmtId="165" fontId="43" fillId="0" borderId="0" xfId="45" applyNumberFormat="1" applyFont="1" applyAlignment="1">
      <alignment horizontal="left"/>
    </xf>
    <xf numFmtId="10" fontId="43" fillId="0" borderId="0" xfId="45" applyNumberFormat="1" applyFont="1" applyAlignment="1">
      <alignment horizontal="left"/>
    </xf>
    <xf numFmtId="0" fontId="43" fillId="0" borderId="0" xfId="52" applyFont="1" applyBorder="1" applyAlignment="1">
      <alignment horizontal="left"/>
    </xf>
    <xf numFmtId="2" fontId="42" fillId="0" borderId="0" xfId="0" applyNumberFormat="1" applyFont="1" applyBorder="1" applyAlignment="1">
      <alignment horizontal="left" wrapText="1"/>
    </xf>
    <xf numFmtId="0" fontId="42" fillId="0" borderId="0" xfId="0" applyFont="1" applyBorder="1" applyAlignment="1">
      <alignment horizontal="left" wrapText="1"/>
    </xf>
    <xf numFmtId="164" fontId="38" fillId="0" borderId="0" xfId="45" applyNumberFormat="1" applyFont="1" applyAlignment="1">
      <alignment horizontal="left"/>
    </xf>
    <xf numFmtId="9" fontId="42" fillId="0" borderId="0" xfId="45" applyNumberFormat="1" applyFont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0" xfId="0" applyFont="1" applyBorder="1" applyAlignment="1">
      <alignment horizontal="left" wrapText="1"/>
    </xf>
    <xf numFmtId="2" fontId="42" fillId="0" borderId="0" xfId="0" applyNumberFormat="1" applyFont="1" applyFill="1" applyBorder="1" applyAlignment="1">
      <alignment horizontal="left" wrapText="1"/>
    </xf>
    <xf numFmtId="164" fontId="38" fillId="0" borderId="0" xfId="45" applyNumberFormat="1" applyFont="1" applyFill="1" applyAlignment="1">
      <alignment horizontal="left"/>
    </xf>
    <xf numFmtId="164" fontId="42" fillId="0" borderId="0" xfId="45" applyNumberFormat="1" applyFont="1" applyFill="1" applyAlignment="1">
      <alignment horizontal="left"/>
    </xf>
    <xf numFmtId="0" fontId="42" fillId="0" borderId="0" xfId="0" applyFont="1" applyFill="1" applyBorder="1" applyAlignment="1">
      <alignment horizontal="left" wrapText="1"/>
    </xf>
    <xf numFmtId="0" fontId="42" fillId="0" borderId="33" xfId="46" applyNumberFormat="1" applyFont="1" applyBorder="1" applyAlignment="1">
      <alignment horizontal="left"/>
    </xf>
    <xf numFmtId="2" fontId="38" fillId="0" borderId="0" xfId="0" applyNumberFormat="1" applyFont="1" applyFill="1" applyBorder="1" applyAlignment="1">
      <alignment horizontal="left" wrapText="1"/>
    </xf>
    <xf numFmtId="0" fontId="38" fillId="0" borderId="0" xfId="0" applyFont="1" applyFill="1" applyAlignment="1">
      <alignment horizontal="left" wrapText="1"/>
    </xf>
    <xf numFmtId="0" fontId="38" fillId="0" borderId="0" xfId="0" applyFont="1" applyFill="1" applyBorder="1" applyAlignment="1">
      <alignment horizontal="left" wrapText="1"/>
    </xf>
    <xf numFmtId="0" fontId="45" fillId="0" borderId="0" xfId="0" applyFont="1" applyAlignment="1">
      <alignment horizontal="left" wrapText="1"/>
    </xf>
    <xf numFmtId="44" fontId="43" fillId="0" borderId="0" xfId="0" applyNumberFormat="1" applyFont="1" applyFill="1" applyBorder="1" applyAlignment="1">
      <alignment horizontal="left" wrapText="1"/>
    </xf>
    <xf numFmtId="0" fontId="45" fillId="0" borderId="0" xfId="0" applyFont="1" applyFill="1" applyAlignment="1">
      <alignment horizontal="left" wrapText="1"/>
    </xf>
    <xf numFmtId="44" fontId="38" fillId="0" borderId="0" xfId="56" applyNumberFormat="1" applyFont="1" applyFill="1" applyAlignment="1">
      <alignment horizontal="left" wrapText="1"/>
    </xf>
    <xf numFmtId="44" fontId="45" fillId="0" borderId="0" xfId="58" applyNumberFormat="1" applyFont="1" applyFill="1" applyAlignment="1">
      <alignment horizontal="left" wrapText="1"/>
    </xf>
    <xf numFmtId="44" fontId="38" fillId="0" borderId="0" xfId="56" applyNumberFormat="1" applyFont="1" applyFill="1" applyBorder="1" applyAlignment="1">
      <alignment horizontal="left" wrapText="1"/>
    </xf>
    <xf numFmtId="2" fontId="43" fillId="0" borderId="0" xfId="0" applyNumberFormat="1" applyFont="1" applyFill="1" applyBorder="1" applyAlignment="1">
      <alignment horizontal="left" wrapText="1"/>
    </xf>
    <xf numFmtId="44" fontId="42" fillId="0" borderId="0" xfId="0" applyNumberFormat="1" applyFont="1" applyFill="1" applyBorder="1" applyAlignment="1">
      <alignment horizontal="left" wrapText="1"/>
    </xf>
    <xf numFmtId="164" fontId="43" fillId="0" borderId="0" xfId="45" applyNumberFormat="1" applyFont="1" applyAlignment="1">
      <alignment horizontal="left"/>
    </xf>
    <xf numFmtId="44" fontId="43" fillId="0" borderId="0" xfId="45" applyFont="1" applyAlignment="1">
      <alignment horizontal="left"/>
    </xf>
    <xf numFmtId="9" fontId="43" fillId="0" borderId="0" xfId="45" applyNumberFormat="1" applyFont="1" applyAlignment="1">
      <alignment horizontal="left"/>
    </xf>
    <xf numFmtId="166" fontId="43" fillId="0" borderId="0" xfId="45" applyNumberFormat="1" applyFont="1" applyAlignment="1">
      <alignment horizontal="left"/>
    </xf>
    <xf numFmtId="0" fontId="42" fillId="0" borderId="36" xfId="46" applyNumberFormat="1" applyFont="1" applyBorder="1" applyAlignment="1">
      <alignment horizontal="left"/>
    </xf>
    <xf numFmtId="0" fontId="42" fillId="0" borderId="35" xfId="0" applyFont="1" applyBorder="1" applyAlignment="1">
      <alignment horizontal="left"/>
    </xf>
    <xf numFmtId="0" fontId="43" fillId="0" borderId="10" xfId="46" applyNumberFormat="1" applyFont="1" applyBorder="1" applyAlignment="1">
      <alignment horizontal="left"/>
    </xf>
    <xf numFmtId="0" fontId="28" fillId="38" borderId="14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left"/>
    </xf>
    <xf numFmtId="0" fontId="38" fillId="0" borderId="0" xfId="46" applyNumberFormat="1" applyFont="1" applyAlignment="1">
      <alignment horizontal="left"/>
    </xf>
    <xf numFmtId="0" fontId="47" fillId="36" borderId="0" xfId="0" applyFont="1" applyFill="1" applyBorder="1" applyAlignment="1">
      <alignment horizontal="left"/>
    </xf>
    <xf numFmtId="0" fontId="48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/>
    </xf>
    <xf numFmtId="0" fontId="48" fillId="36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44" fontId="49" fillId="0" borderId="0" xfId="45" applyFont="1" applyFill="1" applyBorder="1" applyAlignment="1">
      <alignment horizontal="left"/>
    </xf>
    <xf numFmtId="0" fontId="48" fillId="0" borderId="0" xfId="45" applyNumberFormat="1" applyFont="1" applyFill="1" applyBorder="1" applyAlignment="1">
      <alignment horizontal="left"/>
    </xf>
    <xf numFmtId="0" fontId="51" fillId="0" borderId="0" xfId="47" applyNumberFormat="1" applyFont="1" applyFill="1" applyBorder="1" applyAlignment="1">
      <alignment horizontal="left" vertical="center" wrapText="1"/>
    </xf>
    <xf numFmtId="165" fontId="52" fillId="0" borderId="0" xfId="45" applyNumberFormat="1" applyFont="1" applyFill="1" applyBorder="1" applyAlignment="1">
      <alignment horizontal="left" vertical="center"/>
    </xf>
    <xf numFmtId="44" fontId="48" fillId="0" borderId="0" xfId="45" applyFont="1" applyBorder="1" applyAlignment="1">
      <alignment horizontal="left"/>
    </xf>
    <xf numFmtId="9" fontId="48" fillId="0" borderId="0" xfId="45" applyNumberFormat="1" applyFont="1" applyBorder="1" applyAlignment="1">
      <alignment horizontal="left"/>
    </xf>
    <xf numFmtId="166" fontId="48" fillId="0" borderId="0" xfId="45" applyNumberFormat="1" applyFont="1" applyBorder="1" applyAlignment="1">
      <alignment horizontal="left"/>
    </xf>
    <xf numFmtId="165" fontId="48" fillId="0" borderId="0" xfId="45" applyNumberFormat="1" applyFont="1" applyBorder="1" applyAlignment="1">
      <alignment horizontal="left"/>
    </xf>
    <xf numFmtId="10" fontId="48" fillId="0" borderId="0" xfId="45" applyNumberFormat="1" applyFont="1" applyBorder="1" applyAlignment="1">
      <alignment horizontal="left"/>
    </xf>
    <xf numFmtId="0" fontId="48" fillId="0" borderId="0" xfId="45" applyNumberFormat="1" applyFont="1" applyBorder="1" applyAlignment="1">
      <alignment horizontal="left"/>
    </xf>
    <xf numFmtId="0" fontId="51" fillId="0" borderId="0" xfId="46" applyNumberFormat="1" applyFont="1" applyBorder="1" applyAlignment="1">
      <alignment horizontal="left"/>
    </xf>
    <xf numFmtId="44" fontId="48" fillId="0" borderId="0" xfId="45" applyNumberFormat="1" applyFont="1" applyBorder="1" applyAlignment="1">
      <alignment horizontal="left"/>
    </xf>
    <xf numFmtId="0" fontId="51" fillId="0" borderId="0" xfId="0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1" fillId="0" borderId="0" xfId="0" applyFont="1" applyBorder="1" applyAlignment="1">
      <alignment horizontal="left"/>
    </xf>
    <xf numFmtId="165" fontId="51" fillId="0" borderId="0" xfId="45" applyNumberFormat="1" applyFont="1" applyFill="1" applyBorder="1" applyAlignment="1">
      <alignment horizontal="left" vertical="center"/>
    </xf>
    <xf numFmtId="165" fontId="51" fillId="0" borderId="0" xfId="45" applyNumberFormat="1" applyFont="1" applyBorder="1" applyAlignment="1">
      <alignment horizontal="left"/>
    </xf>
    <xf numFmtId="0" fontId="51" fillId="0" borderId="0" xfId="45" applyNumberFormat="1" applyFont="1" applyBorder="1" applyAlignment="1">
      <alignment horizontal="left"/>
    </xf>
    <xf numFmtId="44" fontId="51" fillId="0" borderId="0" xfId="45" applyNumberFormat="1" applyFont="1" applyBorder="1" applyAlignment="1">
      <alignment horizontal="left"/>
    </xf>
    <xf numFmtId="0" fontId="51" fillId="0" borderId="0" xfId="0" applyFont="1" applyFill="1" applyBorder="1" applyAlignment="1">
      <alignment horizontal="left" vertical="center"/>
    </xf>
    <xf numFmtId="165" fontId="48" fillId="0" borderId="0" xfId="45" applyNumberFormat="1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165" fontId="48" fillId="0" borderId="0" xfId="0" applyNumberFormat="1" applyFont="1" applyBorder="1" applyAlignment="1">
      <alignment horizontal="left" vertical="center"/>
    </xf>
    <xf numFmtId="0" fontId="51" fillId="0" borderId="0" xfId="0" applyNumberFormat="1" applyFont="1" applyFill="1" applyBorder="1" applyAlignment="1">
      <alignment horizontal="left" vertical="center"/>
    </xf>
    <xf numFmtId="0" fontId="52" fillId="0" borderId="0" xfId="0" applyNumberFormat="1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0" xfId="0" applyNumberFormat="1" applyFont="1" applyBorder="1" applyAlignment="1">
      <alignment horizontal="left" vertical="center" wrapText="1"/>
    </xf>
    <xf numFmtId="7" fontId="48" fillId="0" borderId="0" xfId="45" applyNumberFormat="1" applyFont="1" applyFill="1" applyBorder="1" applyAlignment="1">
      <alignment horizontal="left" vertical="center"/>
    </xf>
    <xf numFmtId="0" fontId="54" fillId="0" borderId="0" xfId="0" applyFont="1" applyBorder="1" applyAlignment="1">
      <alignment horizontal="left" vertical="center" wrapText="1"/>
    </xf>
    <xf numFmtId="0" fontId="51" fillId="0" borderId="0" xfId="0" applyNumberFormat="1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left" vertical="center" wrapText="1"/>
    </xf>
    <xf numFmtId="2" fontId="51" fillId="0" borderId="0" xfId="0" applyNumberFormat="1" applyFont="1" applyBorder="1" applyAlignment="1">
      <alignment horizontal="left" wrapText="1"/>
    </xf>
    <xf numFmtId="0" fontId="51" fillId="0" borderId="0" xfId="0" applyFont="1" applyBorder="1" applyAlignment="1">
      <alignment horizontal="left" wrapText="1"/>
    </xf>
    <xf numFmtId="2" fontId="51" fillId="0" borderId="0" xfId="0" applyNumberFormat="1" applyFont="1" applyBorder="1" applyAlignment="1">
      <alignment horizontal="left" vertical="center" wrapText="1"/>
    </xf>
    <xf numFmtId="2" fontId="51" fillId="0" borderId="0" xfId="0" applyNumberFormat="1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  <xf numFmtId="0" fontId="55" fillId="0" borderId="0" xfId="0" applyFont="1" applyFill="1" applyBorder="1" applyAlignment="1">
      <alignment horizontal="left"/>
    </xf>
    <xf numFmtId="0" fontId="55" fillId="0" borderId="0" xfId="0" applyFont="1" applyBorder="1" applyAlignment="1">
      <alignment horizontal="left"/>
    </xf>
    <xf numFmtId="2" fontId="55" fillId="0" borderId="0" xfId="0" applyNumberFormat="1" applyFont="1" applyFill="1" applyBorder="1" applyAlignment="1">
      <alignment horizontal="left" wrapText="1"/>
    </xf>
    <xf numFmtId="0" fontId="55" fillId="0" borderId="0" xfId="0" applyFont="1" applyFill="1" applyBorder="1" applyAlignment="1">
      <alignment horizontal="left" wrapText="1"/>
    </xf>
    <xf numFmtId="9" fontId="55" fillId="0" borderId="0" xfId="45" applyNumberFormat="1" applyFont="1" applyBorder="1" applyAlignment="1">
      <alignment horizontal="left"/>
    </xf>
    <xf numFmtId="166" fontId="55" fillId="0" borderId="0" xfId="45" applyNumberFormat="1" applyFont="1" applyBorder="1" applyAlignment="1">
      <alignment horizontal="left"/>
    </xf>
    <xf numFmtId="165" fontId="55" fillId="0" borderId="0" xfId="45" applyNumberFormat="1" applyFont="1" applyBorder="1" applyAlignment="1">
      <alignment horizontal="left"/>
    </xf>
    <xf numFmtId="10" fontId="55" fillId="0" borderId="0" xfId="45" applyNumberFormat="1" applyFont="1" applyBorder="1" applyAlignment="1">
      <alignment horizontal="left"/>
    </xf>
    <xf numFmtId="2" fontId="48" fillId="0" borderId="0" xfId="0" applyNumberFormat="1" applyFont="1" applyFill="1" applyBorder="1" applyAlignment="1">
      <alignment horizontal="left" wrapText="1"/>
    </xf>
    <xf numFmtId="0" fontId="48" fillId="0" borderId="0" xfId="0" applyFont="1" applyFill="1" applyBorder="1" applyAlignment="1">
      <alignment horizontal="left" wrapText="1"/>
    </xf>
    <xf numFmtId="0" fontId="53" fillId="0" borderId="0" xfId="46" applyNumberFormat="1" applyFont="1" applyBorder="1" applyAlignment="1">
      <alignment horizontal="left"/>
    </xf>
    <xf numFmtId="0" fontId="52" fillId="0" borderId="0" xfId="47" applyFont="1" applyFill="1" applyBorder="1" applyAlignment="1">
      <alignment horizontal="left" vertical="center" wrapText="1"/>
    </xf>
    <xf numFmtId="0" fontId="51" fillId="0" borderId="0" xfId="47" applyFont="1" applyBorder="1" applyAlignment="1">
      <alignment horizontal="left" vertical="center" wrapText="1"/>
    </xf>
    <xf numFmtId="0" fontId="51" fillId="0" borderId="0" xfId="0" applyNumberFormat="1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left"/>
    </xf>
    <xf numFmtId="0" fontId="56" fillId="38" borderId="0" xfId="47" applyFont="1" applyFill="1" applyBorder="1" applyAlignment="1">
      <alignment horizontal="left" vertical="center" wrapText="1"/>
    </xf>
    <xf numFmtId="0" fontId="56" fillId="0" borderId="0" xfId="47" applyFont="1" applyBorder="1" applyAlignment="1">
      <alignment horizontal="left" vertical="center"/>
    </xf>
    <xf numFmtId="9" fontId="56" fillId="0" borderId="0" xfId="45" applyNumberFormat="1" applyFont="1" applyBorder="1" applyAlignment="1">
      <alignment horizontal="left"/>
    </xf>
    <xf numFmtId="166" fontId="56" fillId="0" borderId="0" xfId="45" applyNumberFormat="1" applyFont="1" applyBorder="1" applyAlignment="1">
      <alignment horizontal="left"/>
    </xf>
    <xf numFmtId="165" fontId="56" fillId="0" borderId="0" xfId="45" applyNumberFormat="1" applyFont="1" applyBorder="1" applyAlignment="1">
      <alignment horizontal="left"/>
    </xf>
    <xf numFmtId="10" fontId="56" fillId="0" borderId="0" xfId="45" applyNumberFormat="1" applyFont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0" fontId="56" fillId="38" borderId="0" xfId="47" applyFont="1" applyFill="1" applyBorder="1" applyAlignment="1">
      <alignment horizontal="left" vertical="center"/>
    </xf>
    <xf numFmtId="0" fontId="52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left" wrapText="1"/>
    </xf>
    <xf numFmtId="0" fontId="47" fillId="39" borderId="0" xfId="0" applyFont="1" applyFill="1" applyBorder="1" applyAlignment="1">
      <alignment horizontal="left"/>
    </xf>
    <xf numFmtId="44" fontId="57" fillId="0" borderId="0" xfId="45" applyFont="1" applyFill="1" applyBorder="1" applyAlignment="1">
      <alignment horizontal="left" vertical="center" wrapText="1"/>
    </xf>
    <xf numFmtId="167" fontId="48" fillId="0" borderId="0" xfId="45" applyNumberFormat="1" applyFont="1" applyBorder="1" applyAlignment="1">
      <alignment horizontal="left"/>
    </xf>
    <xf numFmtId="4" fontId="48" fillId="0" borderId="0" xfId="45" applyNumberFormat="1" applyFont="1" applyBorder="1" applyAlignment="1">
      <alignment horizontal="left"/>
    </xf>
    <xf numFmtId="0" fontId="48" fillId="0" borderId="0" xfId="47" applyFont="1" applyFill="1" applyBorder="1" applyAlignment="1">
      <alignment horizontal="left" vertical="center" wrapText="1"/>
    </xf>
    <xf numFmtId="0" fontId="56" fillId="40" borderId="0" xfId="0" applyFont="1" applyFill="1" applyBorder="1" applyAlignment="1">
      <alignment horizontal="left"/>
    </xf>
    <xf numFmtId="0" fontId="56" fillId="38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 vertical="center"/>
    </xf>
    <xf numFmtId="16" fontId="53" fillId="0" borderId="0" xfId="0" applyNumberFormat="1" applyFont="1" applyBorder="1" applyAlignment="1">
      <alignment horizontal="left"/>
    </xf>
    <xf numFmtId="0" fontId="58" fillId="0" borderId="0" xfId="0" applyFont="1" applyFill="1" applyBorder="1" applyAlignment="1">
      <alignment horizontal="left" vertical="center"/>
    </xf>
    <xf numFmtId="0" fontId="58" fillId="0" borderId="0" xfId="0" applyFont="1" applyFill="1" applyBorder="1" applyAlignment="1">
      <alignment horizontal="left" vertical="center" wrapText="1"/>
    </xf>
    <xf numFmtId="0" fontId="5" fillId="36" borderId="0" xfId="0" applyFont="1" applyFill="1" applyBorder="1"/>
    <xf numFmtId="44" fontId="32" fillId="35" borderId="26" xfId="45" applyFont="1" applyFill="1" applyBorder="1" applyAlignment="1">
      <alignment wrapText="1"/>
    </xf>
    <xf numFmtId="0" fontId="59" fillId="33" borderId="12" xfId="45" applyNumberFormat="1" applyFont="1" applyFill="1" applyBorder="1" applyAlignment="1">
      <alignment vertical="center" wrapText="1"/>
    </xf>
    <xf numFmtId="0" fontId="59" fillId="37" borderId="10" xfId="45" applyNumberFormat="1" applyFont="1" applyFill="1" applyBorder="1" applyAlignment="1">
      <alignment vertical="center" wrapText="1"/>
    </xf>
    <xf numFmtId="0" fontId="59" fillId="33" borderId="22" xfId="0" applyNumberFormat="1" applyFont="1" applyFill="1" applyBorder="1" applyAlignment="1">
      <alignment horizontal="center" vertical="center" wrapText="1"/>
    </xf>
    <xf numFmtId="0" fontId="59" fillId="33" borderId="22" xfId="0" applyFont="1" applyFill="1" applyBorder="1" applyAlignment="1">
      <alignment horizontal="center" vertical="center" wrapText="1"/>
    </xf>
    <xf numFmtId="0" fontId="59" fillId="33" borderId="11" xfId="0" applyFont="1" applyFill="1" applyBorder="1" applyAlignment="1">
      <alignment horizontal="center" vertical="center"/>
    </xf>
    <xf numFmtId="0" fontId="5" fillId="36" borderId="14" xfId="0" applyFont="1" applyFill="1" applyBorder="1"/>
    <xf numFmtId="0" fontId="5" fillId="0" borderId="13" xfId="45" applyNumberFormat="1" applyFont="1" applyBorder="1"/>
    <xf numFmtId="0" fontId="5" fillId="0" borderId="33" xfId="45" applyNumberFormat="1" applyFont="1" applyBorder="1"/>
    <xf numFmtId="0" fontId="5" fillId="0" borderId="24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0" xfId="0" applyFont="1" applyFill="1" applyBorder="1"/>
    <xf numFmtId="9" fontId="5" fillId="0" borderId="0" xfId="45" applyNumberFormat="1" applyFont="1"/>
    <xf numFmtId="166" fontId="5" fillId="0" borderId="0" xfId="45" applyNumberFormat="1" applyFont="1"/>
    <xf numFmtId="165" fontId="5" fillId="0" borderId="0" xfId="45" applyNumberFormat="1" applyFont="1"/>
    <xf numFmtId="10" fontId="5" fillId="0" borderId="0" xfId="45" applyNumberFormat="1" applyFont="1"/>
    <xf numFmtId="44" fontId="5" fillId="0" borderId="33" xfId="45" applyNumberFormat="1" applyFont="1" applyBorder="1"/>
    <xf numFmtId="164" fontId="5" fillId="0" borderId="0" xfId="45" applyNumberFormat="1" applyFont="1" applyFill="1" applyAlignment="1">
      <alignment vertical="center"/>
    </xf>
    <xf numFmtId="0" fontId="47" fillId="36" borderId="10" xfId="0" applyFont="1" applyFill="1" applyBorder="1" applyAlignment="1">
      <alignment horizontal="left"/>
    </xf>
    <xf numFmtId="44" fontId="47" fillId="36" borderId="10" xfId="45" applyFont="1" applyFill="1" applyBorder="1" applyAlignment="1">
      <alignment horizontal="left"/>
    </xf>
    <xf numFmtId="0" fontId="48" fillId="0" borderId="10" xfId="0" applyFont="1" applyBorder="1" applyAlignment="1">
      <alignment horizontal="left"/>
    </xf>
    <xf numFmtId="0" fontId="47" fillId="35" borderId="10" xfId="0" applyFont="1" applyFill="1" applyBorder="1" applyAlignment="1">
      <alignment horizontal="left"/>
    </xf>
    <xf numFmtId="0" fontId="49" fillId="35" borderId="10" xfId="0" applyFont="1" applyFill="1" applyBorder="1" applyAlignment="1">
      <alignment horizontal="left"/>
    </xf>
    <xf numFmtId="0" fontId="49" fillId="35" borderId="10" xfId="0" applyFont="1" applyFill="1" applyBorder="1" applyAlignment="1">
      <alignment horizontal="left" wrapText="1"/>
    </xf>
    <xf numFmtId="44" fontId="46" fillId="35" borderId="10" xfId="45" applyFont="1" applyFill="1" applyBorder="1" applyAlignment="1">
      <alignment horizontal="left" wrapText="1"/>
    </xf>
    <xf numFmtId="44" fontId="50" fillId="35" borderId="10" xfId="45" applyFont="1" applyFill="1" applyBorder="1" applyAlignment="1">
      <alignment horizontal="left"/>
    </xf>
    <xf numFmtId="44" fontId="50" fillId="35" borderId="10" xfId="45" applyFont="1" applyFill="1" applyBorder="1" applyAlignment="1">
      <alignment horizontal="left" wrapText="1"/>
    </xf>
    <xf numFmtId="0" fontId="47" fillId="33" borderId="10" xfId="45" applyNumberFormat="1" applyFont="1" applyFill="1" applyBorder="1" applyAlignment="1">
      <alignment horizontal="left" vertical="center" wrapText="1"/>
    </xf>
    <xf numFmtId="0" fontId="47" fillId="37" borderId="10" xfId="45" applyNumberFormat="1" applyFont="1" applyFill="1" applyBorder="1" applyAlignment="1">
      <alignment horizontal="left" vertical="center" wrapText="1"/>
    </xf>
    <xf numFmtId="0" fontId="47" fillId="33" borderId="10" xfId="0" applyNumberFormat="1" applyFont="1" applyFill="1" applyBorder="1" applyAlignment="1">
      <alignment horizontal="left" vertical="center" wrapText="1"/>
    </xf>
    <xf numFmtId="0" fontId="47" fillId="33" borderId="10" xfId="0" applyFont="1" applyFill="1" applyBorder="1" applyAlignment="1">
      <alignment horizontal="left" vertical="center" wrapText="1"/>
    </xf>
    <xf numFmtId="0" fontId="47" fillId="33" borderId="10" xfId="0" applyFont="1" applyFill="1" applyBorder="1" applyAlignment="1">
      <alignment horizontal="left" vertical="center"/>
    </xf>
    <xf numFmtId="4" fontId="52" fillId="0" borderId="0" xfId="45" applyNumberFormat="1" applyFont="1" applyFill="1" applyBorder="1" applyAlignment="1">
      <alignment horizontal="left" vertical="center"/>
    </xf>
    <xf numFmtId="4" fontId="53" fillId="0" borderId="0" xfId="45" applyNumberFormat="1" applyFont="1" applyBorder="1" applyAlignment="1">
      <alignment horizontal="left"/>
    </xf>
    <xf numFmtId="4" fontId="48" fillId="0" borderId="0" xfId="0" applyNumberFormat="1" applyFont="1" applyBorder="1" applyAlignment="1">
      <alignment horizontal="left"/>
    </xf>
    <xf numFmtId="4" fontId="47" fillId="36" borderId="10" xfId="45" applyNumberFormat="1" applyFont="1" applyFill="1" applyBorder="1" applyAlignment="1">
      <alignment horizontal="left"/>
    </xf>
    <xf numFmtId="4" fontId="46" fillId="35" borderId="10" xfId="45" applyNumberFormat="1" applyFont="1" applyFill="1" applyBorder="1" applyAlignment="1">
      <alignment horizontal="left" wrapText="1"/>
    </xf>
    <xf numFmtId="4" fontId="49" fillId="0" borderId="0" xfId="45" applyNumberFormat="1" applyFont="1" applyFill="1" applyBorder="1" applyAlignment="1">
      <alignment horizontal="left"/>
    </xf>
    <xf numFmtId="165" fontId="48" fillId="0" borderId="0" xfId="45" applyNumberFormat="1" applyFont="1" applyFill="1" applyBorder="1" applyAlignment="1">
      <alignment horizontal="left"/>
    </xf>
    <xf numFmtId="165" fontId="56" fillId="0" borderId="0" xfId="45" applyNumberFormat="1" applyFont="1" applyFill="1" applyBorder="1" applyAlignment="1">
      <alignment horizontal="left" vertical="center"/>
    </xf>
    <xf numFmtId="165" fontId="48" fillId="0" borderId="0" xfId="45" applyNumberFormat="1" applyFont="1" applyFill="1" applyBorder="1" applyAlignment="1">
      <alignment horizontal="left" vertical="center" wrapText="1"/>
    </xf>
    <xf numFmtId="165" fontId="57" fillId="0" borderId="0" xfId="45" applyNumberFormat="1" applyFont="1" applyFill="1" applyBorder="1" applyAlignment="1">
      <alignment horizontal="left" vertical="center" wrapText="1"/>
    </xf>
    <xf numFmtId="7" fontId="48" fillId="0" borderId="0" xfId="45" applyNumberFormat="1" applyFont="1" applyBorder="1" applyAlignment="1">
      <alignment horizontal="left"/>
    </xf>
    <xf numFmtId="7" fontId="51" fillId="0" borderId="0" xfId="45" applyNumberFormat="1" applyFont="1" applyBorder="1" applyAlignment="1">
      <alignment horizontal="left"/>
    </xf>
    <xf numFmtId="7" fontId="55" fillId="0" borderId="0" xfId="45" applyNumberFormat="1" applyFont="1" applyBorder="1" applyAlignment="1">
      <alignment horizontal="left"/>
    </xf>
    <xf numFmtId="7" fontId="56" fillId="0" borderId="0" xfId="45" applyNumberFormat="1" applyFont="1" applyBorder="1" applyAlignment="1">
      <alignment horizontal="left"/>
    </xf>
    <xf numFmtId="7" fontId="57" fillId="0" borderId="0" xfId="45" applyNumberFormat="1" applyFont="1" applyFill="1" applyBorder="1" applyAlignment="1">
      <alignment horizontal="left" vertical="center" wrapText="1"/>
    </xf>
    <xf numFmtId="0" fontId="33" fillId="0" borderId="0" xfId="0" applyNumberFormat="1" applyFont="1" applyAlignment="1">
      <alignment horizontal="left" vertical="top" wrapText="1"/>
    </xf>
    <xf numFmtId="0" fontId="36" fillId="0" borderId="0" xfId="0" applyFont="1" applyAlignment="1">
      <alignment horizontal="left" vertical="top"/>
    </xf>
    <xf numFmtId="0" fontId="36" fillId="0" borderId="0" xfId="0" applyNumberFormat="1" applyFont="1" applyFill="1" applyBorder="1" applyAlignment="1">
      <alignment horizontal="left" vertical="top"/>
    </xf>
    <xf numFmtId="0" fontId="56" fillId="0" borderId="0" xfId="47" applyNumberFormat="1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/>
    </xf>
    <xf numFmtId="0" fontId="56" fillId="0" borderId="0" xfId="0" applyFont="1" applyFill="1" applyBorder="1" applyAlignment="1">
      <alignment horizontal="left" vertical="center" wrapText="1"/>
    </xf>
    <xf numFmtId="0" fontId="56" fillId="0" borderId="0" xfId="0" applyNumberFormat="1" applyFont="1" applyFill="1" applyBorder="1" applyAlignment="1">
      <alignment horizontal="left" vertical="center"/>
    </xf>
    <xf numFmtId="0" fontId="56" fillId="0" borderId="0" xfId="0" applyNumberFormat="1" applyFont="1" applyBorder="1" applyAlignment="1">
      <alignment horizontal="left" vertical="center" wrapText="1"/>
    </xf>
    <xf numFmtId="0" fontId="56" fillId="0" borderId="0" xfId="45" applyNumberFormat="1" applyFont="1" applyBorder="1" applyAlignment="1">
      <alignment horizontal="left"/>
    </xf>
    <xf numFmtId="0" fontId="56" fillId="0" borderId="0" xfId="46" applyNumberFormat="1" applyFont="1" applyBorder="1" applyAlignment="1">
      <alignment horizontal="left"/>
    </xf>
    <xf numFmtId="44" fontId="56" fillId="0" borderId="0" xfId="45" applyNumberFormat="1" applyFont="1" applyBorder="1" applyAlignment="1">
      <alignment horizontal="left"/>
    </xf>
    <xf numFmtId="0" fontId="56" fillId="0" borderId="0" xfId="47" applyFont="1" applyFill="1" applyBorder="1" applyAlignment="1">
      <alignment horizontal="left" vertical="center" wrapText="1"/>
    </xf>
    <xf numFmtId="165" fontId="56" fillId="0" borderId="0" xfId="45" applyNumberFormat="1" applyFont="1" applyFill="1" applyBorder="1" applyAlignment="1">
      <alignment horizontal="left" vertical="center" wrapText="1"/>
    </xf>
    <xf numFmtId="7" fontId="56" fillId="0" borderId="0" xfId="45" applyNumberFormat="1" applyFont="1" applyFill="1" applyBorder="1" applyAlignment="1">
      <alignment horizontal="left" vertical="center"/>
    </xf>
    <xf numFmtId="0" fontId="33" fillId="36" borderId="0" xfId="0" applyFont="1" applyFill="1" applyBorder="1" applyAlignment="1">
      <alignment vertical="top"/>
    </xf>
    <xf numFmtId="0" fontId="33" fillId="36" borderId="0" xfId="0" applyNumberFormat="1" applyFont="1" applyFill="1" applyBorder="1" applyAlignment="1">
      <alignment vertical="top"/>
    </xf>
    <xf numFmtId="44" fontId="33" fillId="36" borderId="0" xfId="45" applyFont="1" applyFill="1" applyBorder="1" applyAlignment="1">
      <alignment vertical="top"/>
    </xf>
    <xf numFmtId="0" fontId="33" fillId="0" borderId="0" xfId="0" applyFont="1" applyAlignment="1">
      <alignment vertical="top"/>
    </xf>
    <xf numFmtId="0" fontId="33" fillId="35" borderId="19" xfId="0" applyFont="1" applyFill="1" applyBorder="1" applyAlignment="1">
      <alignment vertical="top"/>
    </xf>
    <xf numFmtId="0" fontId="33" fillId="35" borderId="23" xfId="0" applyFont="1" applyFill="1" applyBorder="1" applyAlignment="1">
      <alignment vertical="top"/>
    </xf>
    <xf numFmtId="0" fontId="61" fillId="35" borderId="25" xfId="0" applyFont="1" applyFill="1" applyBorder="1" applyAlignment="1">
      <alignment vertical="top"/>
    </xf>
    <xf numFmtId="0" fontId="61" fillId="35" borderId="26" xfId="0" applyFont="1" applyFill="1" applyBorder="1" applyAlignment="1">
      <alignment vertical="top"/>
    </xf>
    <xf numFmtId="0" fontId="61" fillId="35" borderId="26" xfId="0" applyNumberFormat="1" applyFont="1" applyFill="1" applyBorder="1" applyAlignment="1">
      <alignment vertical="top" wrapText="1"/>
    </xf>
    <xf numFmtId="44" fontId="60" fillId="35" borderId="26" xfId="45" applyFont="1" applyFill="1" applyBorder="1" applyAlignment="1">
      <alignment vertical="top" wrapText="1"/>
    </xf>
    <xf numFmtId="44" fontId="62" fillId="35" borderId="26" xfId="45" applyFont="1" applyFill="1" applyBorder="1" applyAlignment="1">
      <alignment vertical="top"/>
    </xf>
    <xf numFmtId="44" fontId="62" fillId="35" borderId="26" xfId="45" applyFont="1" applyFill="1" applyBorder="1" applyAlignment="1">
      <alignment vertical="top" wrapText="1"/>
    </xf>
    <xf numFmtId="0" fontId="61" fillId="35" borderId="26" xfId="0" applyFont="1" applyFill="1" applyBorder="1" applyAlignment="1">
      <alignment vertical="top" wrapText="1"/>
    </xf>
    <xf numFmtId="0" fontId="61" fillId="35" borderId="27" xfId="0" applyFont="1" applyFill="1" applyBorder="1" applyAlignment="1">
      <alignment vertical="top" wrapText="1"/>
    </xf>
    <xf numFmtId="0" fontId="33" fillId="33" borderId="20" xfId="45" applyNumberFormat="1" applyFont="1" applyFill="1" applyBorder="1" applyAlignment="1">
      <alignment vertical="top" wrapText="1"/>
    </xf>
    <xf numFmtId="0" fontId="33" fillId="37" borderId="10" xfId="45" applyNumberFormat="1" applyFont="1" applyFill="1" applyBorder="1" applyAlignment="1">
      <alignment vertical="top" wrapText="1"/>
    </xf>
    <xf numFmtId="0" fontId="33" fillId="33" borderId="22" xfId="0" applyNumberFormat="1" applyFont="1" applyFill="1" applyBorder="1" applyAlignment="1">
      <alignment vertical="top" wrapText="1"/>
    </xf>
    <xf numFmtId="0" fontId="33" fillId="33" borderId="22" xfId="0" applyFont="1" applyFill="1" applyBorder="1" applyAlignment="1">
      <alignment vertical="top" wrapText="1"/>
    </xf>
    <xf numFmtId="0" fontId="33" fillId="33" borderId="22" xfId="0" applyFont="1" applyFill="1" applyBorder="1" applyAlignment="1">
      <alignment vertical="top"/>
    </xf>
    <xf numFmtId="0" fontId="33" fillId="0" borderId="0" xfId="0" applyNumberFormat="1" applyFont="1" applyAlignment="1">
      <alignment vertical="top"/>
    </xf>
    <xf numFmtId="44" fontId="33" fillId="0" borderId="0" xfId="45" applyFont="1" applyAlignment="1">
      <alignment vertical="top"/>
    </xf>
    <xf numFmtId="0" fontId="33" fillId="0" borderId="0" xfId="45" applyNumberFormat="1" applyFont="1" applyAlignment="1">
      <alignment vertical="top"/>
    </xf>
    <xf numFmtId="0" fontId="33" fillId="0" borderId="24" xfId="0" applyFont="1" applyFill="1" applyBorder="1" applyAlignment="1">
      <alignment vertical="top" wrapText="1"/>
    </xf>
    <xf numFmtId="0" fontId="34" fillId="0" borderId="0" xfId="0" applyNumberFormat="1" applyFont="1" applyFill="1" applyBorder="1" applyAlignment="1">
      <alignment vertical="top"/>
    </xf>
    <xf numFmtId="0" fontId="63" fillId="0" borderId="0" xfId="0" applyFont="1" applyBorder="1" applyAlignment="1">
      <alignment vertical="top" wrapText="1"/>
    </xf>
    <xf numFmtId="0" fontId="33" fillId="0" borderId="0" xfId="0" applyNumberFormat="1" applyFont="1" applyBorder="1" applyAlignment="1">
      <alignment vertical="top"/>
    </xf>
    <xf numFmtId="164" fontId="33" fillId="0" borderId="0" xfId="45" applyNumberFormat="1" applyFont="1" applyFill="1" applyAlignment="1">
      <alignment vertical="top"/>
    </xf>
    <xf numFmtId="9" fontId="33" fillId="0" borderId="0" xfId="45" applyNumberFormat="1" applyFont="1" applyAlignment="1">
      <alignment vertical="top"/>
    </xf>
    <xf numFmtId="166" fontId="33" fillId="0" borderId="0" xfId="45" applyNumberFormat="1" applyFont="1" applyAlignment="1">
      <alignment vertical="top"/>
    </xf>
    <xf numFmtId="165" fontId="33" fillId="0" borderId="0" xfId="45" applyNumberFormat="1" applyFont="1" applyAlignment="1">
      <alignment vertical="top"/>
    </xf>
    <xf numFmtId="10" fontId="33" fillId="0" borderId="0" xfId="45" applyNumberFormat="1" applyFont="1" applyAlignment="1">
      <alignment vertical="top"/>
    </xf>
    <xf numFmtId="44" fontId="33" fillId="0" borderId="0" xfId="45" applyNumberFormat="1" applyFont="1" applyAlignment="1">
      <alignment vertical="top"/>
    </xf>
    <xf numFmtId="0" fontId="33" fillId="0" borderId="0" xfId="0" applyNumberFormat="1" applyFont="1" applyBorder="1" applyAlignment="1">
      <alignment vertical="top" wrapText="1"/>
    </xf>
    <xf numFmtId="44" fontId="33" fillId="0" borderId="0" xfId="45" applyNumberFormat="1" applyFont="1" applyFill="1" applyAlignment="1">
      <alignment vertical="top"/>
    </xf>
    <xf numFmtId="0" fontId="33" fillId="0" borderId="0" xfId="0" applyNumberFormat="1" applyFont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63" fillId="0" borderId="0" xfId="0" applyNumberFormat="1" applyFont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top"/>
    </xf>
    <xf numFmtId="0" fontId="63" fillId="0" borderId="0" xfId="0" applyNumberFormat="1" applyFont="1" applyBorder="1" applyAlignment="1">
      <alignment vertical="top" wrapText="1"/>
    </xf>
    <xf numFmtId="0" fontId="36" fillId="0" borderId="0" xfId="0" applyFont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0" xfId="0" applyNumberFormat="1" applyFont="1" applyBorder="1" applyAlignment="1">
      <alignment vertical="top"/>
    </xf>
    <xf numFmtId="44" fontId="36" fillId="0" borderId="0" xfId="45" applyFont="1" applyAlignment="1">
      <alignment vertical="top"/>
    </xf>
    <xf numFmtId="165" fontId="36" fillId="0" borderId="0" xfId="45" applyNumberFormat="1" applyFont="1" applyAlignment="1">
      <alignment vertical="top"/>
    </xf>
    <xf numFmtId="10" fontId="36" fillId="0" borderId="0" xfId="45" applyNumberFormat="1" applyFont="1" applyAlignment="1">
      <alignment vertical="top"/>
    </xf>
    <xf numFmtId="0" fontId="33" fillId="0" borderId="22" xfId="0" applyFont="1" applyFill="1" applyBorder="1" applyAlignment="1">
      <alignment vertical="top" wrapText="1"/>
    </xf>
    <xf numFmtId="0" fontId="36" fillId="0" borderId="0" xfId="0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0" xfId="0" applyNumberFormat="1" applyFont="1" applyFill="1" applyBorder="1" applyAlignment="1">
      <alignment vertical="top"/>
    </xf>
    <xf numFmtId="164" fontId="36" fillId="0" borderId="0" xfId="45" applyNumberFormat="1" applyFont="1" applyFill="1" applyAlignment="1">
      <alignment vertical="top"/>
    </xf>
    <xf numFmtId="9" fontId="36" fillId="0" borderId="0" xfId="45" applyNumberFormat="1" applyFont="1" applyAlignment="1">
      <alignment vertical="top"/>
    </xf>
    <xf numFmtId="166" fontId="36" fillId="0" borderId="0" xfId="45" applyNumberFormat="1" applyFont="1" applyAlignment="1">
      <alignment vertical="top"/>
    </xf>
    <xf numFmtId="0" fontId="36" fillId="0" borderId="0" xfId="47" applyFont="1" applyBorder="1" applyAlignment="1">
      <alignment vertical="top" wrapText="1"/>
    </xf>
    <xf numFmtId="0" fontId="36" fillId="0" borderId="0" xfId="0" applyNumberFormat="1" applyFont="1" applyAlignment="1">
      <alignment vertical="top"/>
    </xf>
    <xf numFmtId="44" fontId="36" fillId="0" borderId="0" xfId="45" applyNumberFormat="1" applyFont="1" applyFill="1" applyAlignment="1">
      <alignment vertical="top"/>
    </xf>
    <xf numFmtId="0" fontId="36" fillId="0" borderId="10" xfId="0" applyFont="1" applyBorder="1" applyAlignment="1">
      <alignment vertical="top"/>
    </xf>
    <xf numFmtId="0" fontId="33" fillId="0" borderId="0" xfId="0" applyFont="1" applyAlignment="1">
      <alignment vertical="top" wrapText="1"/>
    </xf>
    <xf numFmtId="0" fontId="33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0" fontId="34" fillId="0" borderId="0" xfId="0" applyFont="1" applyFill="1" applyBorder="1" applyAlignment="1">
      <alignment vertical="top" wrapText="1"/>
    </xf>
    <xf numFmtId="0" fontId="36" fillId="0" borderId="0" xfId="0" applyFont="1" applyFill="1" applyBorder="1" applyAlignment="1">
      <alignment vertical="top" wrapText="1"/>
    </xf>
    <xf numFmtId="0" fontId="36" fillId="0" borderId="0" xfId="45" applyNumberFormat="1" applyFont="1" applyAlignment="1">
      <alignment vertical="top"/>
    </xf>
    <xf numFmtId="44" fontId="36" fillId="0" borderId="0" xfId="45" applyNumberFormat="1" applyFont="1" applyAlignment="1">
      <alignment vertical="top"/>
    </xf>
    <xf numFmtId="0" fontId="33" fillId="0" borderId="0" xfId="0" applyNumberFormat="1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/>
    </xf>
    <xf numFmtId="44" fontId="0" fillId="0" borderId="0" xfId="45" applyFont="1"/>
    <xf numFmtId="0" fontId="25" fillId="37" borderId="12" xfId="0" applyFont="1" applyFill="1" applyBorder="1" applyAlignment="1">
      <alignment horizontal="center"/>
    </xf>
    <xf numFmtId="0" fontId="25" fillId="37" borderId="15" xfId="0" applyFont="1" applyFill="1" applyBorder="1" applyAlignment="1">
      <alignment horizontal="center"/>
    </xf>
    <xf numFmtId="0" fontId="25" fillId="37" borderId="16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0" fillId="34" borderId="15" xfId="0" applyFont="1" applyFill="1" applyBorder="1" applyAlignment="1">
      <alignment horizontal="center"/>
    </xf>
    <xf numFmtId="0" fontId="20" fillId="34" borderId="16" xfId="0" applyFont="1" applyFill="1" applyBorder="1" applyAlignment="1">
      <alignment horizontal="center"/>
    </xf>
    <xf numFmtId="0" fontId="20" fillId="37" borderId="12" xfId="0" applyFont="1" applyFill="1" applyBorder="1" applyAlignment="1">
      <alignment horizontal="center" wrapText="1"/>
    </xf>
    <xf numFmtId="0" fontId="20" fillId="37" borderId="15" xfId="0" applyFont="1" applyFill="1" applyBorder="1" applyAlignment="1">
      <alignment horizontal="center"/>
    </xf>
    <xf numFmtId="0" fontId="20" fillId="37" borderId="16" xfId="0" applyFont="1" applyFill="1" applyBorder="1" applyAlignment="1">
      <alignment horizontal="center"/>
    </xf>
    <xf numFmtId="0" fontId="29" fillId="36" borderId="12" xfId="44" applyFont="1" applyFill="1" applyBorder="1" applyAlignment="1">
      <alignment horizontal="center"/>
    </xf>
    <xf numFmtId="0" fontId="29" fillId="36" borderId="15" xfId="44" applyFont="1" applyFill="1" applyBorder="1" applyAlignment="1">
      <alignment horizontal="center"/>
    </xf>
    <xf numFmtId="0" fontId="29" fillId="36" borderId="16" xfId="44" applyFont="1" applyFill="1" applyBorder="1" applyAlignment="1">
      <alignment horizontal="center"/>
    </xf>
    <xf numFmtId="0" fontId="30" fillId="36" borderId="12" xfId="0" applyFont="1" applyFill="1" applyBorder="1" applyAlignment="1">
      <alignment horizontal="center"/>
    </xf>
    <xf numFmtId="0" fontId="30" fillId="36" borderId="15" xfId="0" applyFont="1" applyFill="1" applyBorder="1" applyAlignment="1">
      <alignment horizontal="center"/>
    </xf>
    <xf numFmtId="0" fontId="30" fillId="36" borderId="16" xfId="0" applyFont="1" applyFill="1" applyBorder="1" applyAlignment="1">
      <alignment horizontal="center"/>
    </xf>
    <xf numFmtId="0" fontId="39" fillId="36" borderId="20" xfId="44" applyFont="1" applyFill="1" applyBorder="1" applyAlignment="1">
      <alignment horizontal="left" vertical="center"/>
    </xf>
    <xf numFmtId="0" fontId="39" fillId="36" borderId="18" xfId="44" applyFont="1" applyFill="1" applyBorder="1" applyAlignment="1">
      <alignment horizontal="left" vertical="center"/>
    </xf>
    <xf numFmtId="0" fontId="39" fillId="36" borderId="17" xfId="44" applyFont="1" applyFill="1" applyBorder="1" applyAlignment="1">
      <alignment horizontal="left" vertical="center"/>
    </xf>
    <xf numFmtId="0" fontId="39" fillId="36" borderId="21" xfId="44" applyFont="1" applyFill="1" applyBorder="1" applyAlignment="1">
      <alignment horizontal="left" vertical="center"/>
    </xf>
    <xf numFmtId="0" fontId="28" fillId="36" borderId="18" xfId="0" applyFont="1" applyFill="1" applyBorder="1" applyAlignment="1">
      <alignment horizontal="left"/>
    </xf>
    <xf numFmtId="0" fontId="28" fillId="36" borderId="0" xfId="0" applyFont="1" applyFill="1" applyBorder="1" applyAlignment="1">
      <alignment horizontal="left"/>
    </xf>
    <xf numFmtId="0" fontId="28" fillId="36" borderId="21" xfId="0" applyFont="1" applyFill="1" applyBorder="1" applyAlignment="1">
      <alignment horizontal="left"/>
    </xf>
    <xf numFmtId="0" fontId="28" fillId="36" borderId="28" xfId="0" applyFont="1" applyFill="1" applyBorder="1" applyAlignment="1">
      <alignment horizontal="left"/>
    </xf>
    <xf numFmtId="0" fontId="46" fillId="36" borderId="10" xfId="44" applyFont="1" applyFill="1" applyBorder="1" applyAlignment="1">
      <alignment horizontal="left" vertical="center"/>
    </xf>
    <xf numFmtId="0" fontId="47" fillId="36" borderId="10" xfId="0" applyFont="1" applyFill="1" applyBorder="1" applyAlignment="1">
      <alignment horizontal="left"/>
    </xf>
    <xf numFmtId="0" fontId="27" fillId="36" borderId="20" xfId="44" applyFont="1" applyFill="1" applyBorder="1" applyAlignment="1">
      <alignment horizontal="center" vertical="center"/>
    </xf>
    <xf numFmtId="0" fontId="27" fillId="36" borderId="18" xfId="44" applyFont="1" applyFill="1" applyBorder="1" applyAlignment="1">
      <alignment horizontal="center" vertical="center"/>
    </xf>
    <xf numFmtId="0" fontId="27" fillId="36" borderId="17" xfId="44" applyFont="1" applyFill="1" applyBorder="1" applyAlignment="1">
      <alignment horizontal="center" vertical="center"/>
    </xf>
    <xf numFmtId="0" fontId="27" fillId="36" borderId="21" xfId="44" applyFont="1" applyFill="1" applyBorder="1" applyAlignment="1">
      <alignment horizontal="center" vertical="center"/>
    </xf>
    <xf numFmtId="0" fontId="20" fillId="36" borderId="18" xfId="0" applyFont="1" applyFill="1" applyBorder="1" applyAlignment="1">
      <alignment horizontal="center"/>
    </xf>
    <xf numFmtId="0" fontId="20" fillId="36" borderId="21" xfId="0" applyFont="1" applyFill="1" applyBorder="1" applyAlignment="1">
      <alignment horizontal="center"/>
    </xf>
    <xf numFmtId="0" fontId="20" fillId="36" borderId="0" xfId="0" applyFont="1" applyFill="1" applyBorder="1" applyAlignment="1">
      <alignment horizontal="center"/>
    </xf>
    <xf numFmtId="0" fontId="20" fillId="36" borderId="28" xfId="0" applyFont="1" applyFill="1" applyBorder="1" applyAlignment="1">
      <alignment horizontal="center"/>
    </xf>
    <xf numFmtId="0" fontId="60" fillId="36" borderId="20" xfId="44" applyFont="1" applyFill="1" applyBorder="1" applyAlignment="1">
      <alignment vertical="top"/>
    </xf>
    <xf numFmtId="0" fontId="60" fillId="36" borderId="29" xfId="44" applyFont="1" applyFill="1" applyBorder="1" applyAlignment="1">
      <alignment vertical="top"/>
    </xf>
    <xf numFmtId="0" fontId="60" fillId="36" borderId="17" xfId="44" applyFont="1" applyFill="1" applyBorder="1" applyAlignment="1">
      <alignment vertical="top"/>
    </xf>
    <xf numFmtId="0" fontId="60" fillId="36" borderId="30" xfId="44" applyFont="1" applyFill="1" applyBorder="1" applyAlignment="1">
      <alignment vertical="top"/>
    </xf>
    <xf numFmtId="0" fontId="33" fillId="36" borderId="18" xfId="0" applyFont="1" applyFill="1" applyBorder="1" applyAlignment="1">
      <alignment vertical="top"/>
    </xf>
    <xf numFmtId="0" fontId="33" fillId="36" borderId="0" xfId="0" applyFont="1" applyFill="1" applyBorder="1" applyAlignment="1">
      <alignment vertical="top"/>
    </xf>
    <xf numFmtId="0" fontId="33" fillId="36" borderId="37" xfId="0" applyFont="1" applyFill="1" applyBorder="1" applyAlignment="1">
      <alignment vertical="top"/>
    </xf>
    <xf numFmtId="0" fontId="33" fillId="36" borderId="28" xfId="0" applyFont="1" applyFill="1" applyBorder="1" applyAlignment="1">
      <alignment vertical="top"/>
    </xf>
  </cellXfs>
  <cellStyles count="5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9"/>
    <cellStyle name="Comma 3" xfId="53"/>
    <cellStyle name="Currency" xfId="45" builtinId="4"/>
    <cellStyle name="Currency 2" xfId="50"/>
    <cellStyle name="Currency 3" xfId="54"/>
    <cellStyle name="Currency 4" xfId="5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 2" xfId="47"/>
    <cellStyle name="Normal 11 2 2" xfId="58"/>
    <cellStyle name="Normal 2" xfId="43"/>
    <cellStyle name="Normal 3" xfId="48"/>
    <cellStyle name="Normal 4" xfId="42"/>
    <cellStyle name="Normal 5" xfId="52"/>
    <cellStyle name="Normal 6" xfId="56"/>
    <cellStyle name="Note" xfId="15" builtinId="10" customBuiltin="1"/>
    <cellStyle name="Output" xfId="10" builtinId="21" customBuiltin="1"/>
    <cellStyle name="Percent" xfId="46" builtinId="5"/>
    <cellStyle name="Percent 2" xfId="51"/>
    <cellStyle name="Percent 3" xfId="5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opLeftCell="A4" workbookViewId="0">
      <selection activeCell="B34" sqref="B34:B36"/>
    </sheetView>
  </sheetViews>
  <sheetFormatPr defaultRowHeight="15" x14ac:dyDescent="0.25"/>
  <cols>
    <col min="2" max="2" width="44.42578125" customWidth="1"/>
  </cols>
  <sheetData>
    <row r="1" spans="1:11" ht="24" thickBot="1" x14ac:dyDescent="0.4">
      <c r="A1" s="328" t="s">
        <v>1711</v>
      </c>
      <c r="B1" s="329"/>
      <c r="C1" s="329"/>
      <c r="D1" s="329"/>
      <c r="E1" s="329"/>
      <c r="F1" s="329"/>
      <c r="G1" s="329"/>
      <c r="H1" s="329"/>
      <c r="I1" s="329"/>
      <c r="J1" s="329"/>
      <c r="K1" s="330"/>
    </row>
    <row r="2" spans="1:11" ht="15.75" thickBot="1" x14ac:dyDescent="0.3">
      <c r="A2" s="331" t="s">
        <v>37</v>
      </c>
      <c r="B2" s="332"/>
      <c r="C2" s="332"/>
      <c r="D2" s="332"/>
      <c r="E2" s="332"/>
      <c r="F2" s="332"/>
      <c r="G2" s="332"/>
      <c r="H2" s="332"/>
      <c r="I2" s="332"/>
      <c r="J2" s="332"/>
      <c r="K2" s="333"/>
    </row>
    <row r="3" spans="1:11" ht="15.75" thickBot="1" x14ac:dyDescent="0.3">
      <c r="A3" s="331" t="s">
        <v>1710</v>
      </c>
      <c r="B3" s="332"/>
      <c r="C3" s="332"/>
      <c r="D3" s="332"/>
      <c r="E3" s="332"/>
      <c r="F3" s="332"/>
      <c r="G3" s="332"/>
      <c r="H3" s="332"/>
      <c r="I3" s="332"/>
      <c r="J3" s="332"/>
      <c r="K3" s="333"/>
    </row>
    <row r="4" spans="1:11" ht="15.75" thickBot="1" x14ac:dyDescent="0.3">
      <c r="A4" s="331" t="s">
        <v>38</v>
      </c>
      <c r="B4" s="332"/>
      <c r="C4" s="332"/>
      <c r="D4" s="332"/>
      <c r="E4" s="332"/>
      <c r="F4" s="332"/>
      <c r="G4" s="332"/>
      <c r="H4" s="332"/>
      <c r="I4" s="332"/>
      <c r="J4" s="332"/>
      <c r="K4" s="333"/>
    </row>
    <row r="5" spans="1:11" ht="15.75" thickBot="1" x14ac:dyDescent="0.3">
      <c r="A5" s="334" t="s">
        <v>1709</v>
      </c>
      <c r="B5" s="335"/>
      <c r="C5" s="335"/>
      <c r="D5" s="335"/>
      <c r="E5" s="335"/>
      <c r="F5" s="335"/>
      <c r="G5" s="335"/>
      <c r="H5" s="335"/>
      <c r="I5" s="335"/>
      <c r="J5" s="335"/>
      <c r="K5" s="336"/>
    </row>
    <row r="6" spans="1:11" ht="21.75" thickBot="1" x14ac:dyDescent="0.4">
      <c r="A6" s="340" t="s">
        <v>49</v>
      </c>
      <c r="B6" s="341"/>
      <c r="C6" s="341"/>
      <c r="D6" s="341"/>
      <c r="E6" s="341"/>
      <c r="F6" s="341"/>
      <c r="G6" s="341"/>
      <c r="H6" s="341"/>
      <c r="I6" s="341"/>
      <c r="J6" s="341"/>
      <c r="K6" s="342"/>
    </row>
    <row r="7" spans="1:11" ht="21.75" thickBot="1" x14ac:dyDescent="0.4">
      <c r="A7" s="337" t="s">
        <v>7</v>
      </c>
      <c r="B7" s="338"/>
      <c r="C7" s="338"/>
      <c r="D7" s="338"/>
      <c r="E7" s="338"/>
      <c r="F7" s="338"/>
      <c r="G7" s="338"/>
      <c r="H7" s="338"/>
      <c r="I7" s="338"/>
      <c r="J7" s="338"/>
      <c r="K7" s="339"/>
    </row>
    <row r="8" spans="1:11" ht="21.75" thickBot="1" x14ac:dyDescent="0.4">
      <c r="A8" s="337" t="s">
        <v>40</v>
      </c>
      <c r="B8" s="338"/>
      <c r="C8" s="338"/>
      <c r="D8" s="338"/>
      <c r="E8" s="338"/>
      <c r="F8" s="338"/>
      <c r="G8" s="338"/>
      <c r="H8" s="338"/>
      <c r="I8" s="338"/>
      <c r="J8" s="338"/>
      <c r="K8" s="339"/>
    </row>
    <row r="9" spans="1:11" ht="21.75" thickBot="1" x14ac:dyDescent="0.4">
      <c r="A9" s="337" t="s">
        <v>36</v>
      </c>
      <c r="B9" s="338"/>
      <c r="C9" s="338"/>
      <c r="D9" s="338"/>
      <c r="E9" s="338"/>
      <c r="F9" s="338"/>
      <c r="G9" s="338"/>
      <c r="H9" s="338"/>
      <c r="I9" s="338"/>
      <c r="J9" s="338"/>
      <c r="K9" s="339"/>
    </row>
    <row r="10" spans="1:11" ht="21.75" thickBot="1" x14ac:dyDescent="0.4">
      <c r="A10" s="337" t="s">
        <v>41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9"/>
    </row>
    <row r="11" spans="1:11" x14ac:dyDescent="0.25">
      <c r="A11" t="s">
        <v>21</v>
      </c>
    </row>
  </sheetData>
  <sortState ref="A9:A14">
    <sortCondition ref="A9:A14"/>
  </sortState>
  <mergeCells count="10">
    <mergeCell ref="A7:K7"/>
    <mergeCell ref="A8:K8"/>
    <mergeCell ref="A9:K9"/>
    <mergeCell ref="A10:K10"/>
    <mergeCell ref="A6:K6"/>
    <mergeCell ref="A1:K1"/>
    <mergeCell ref="A2:K2"/>
    <mergeCell ref="A3:K3"/>
    <mergeCell ref="A4:K4"/>
    <mergeCell ref="A5:K5"/>
  </mergeCells>
  <hyperlinks>
    <hyperlink ref="A7:J7" location="'Outdoor Furniture'!A1" display="Outdoor furniture"/>
    <hyperlink ref="A8:J8" location="'Park Site Furnishings'!A1" display="Park Site Furnishings, Equipment and Supplies"/>
    <hyperlink ref="A9:J9" location="'Track and Field'!A1" display="Track and Field"/>
    <hyperlink ref="A10:J10" location="'Value Added'!A1" display="Value Added"/>
  </hyperlinks>
  <pageMargins left="0.7" right="0.7" top="0.75" bottom="0.75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06"/>
  <sheetViews>
    <sheetView tabSelected="1" zoomScale="90" zoomScaleNormal="90" workbookViewId="0">
      <pane xSplit="2" ySplit="3" topLeftCell="C4" activePane="bottomRight" state="frozen"/>
      <selection activeCell="B1" sqref="B1"/>
      <selection pane="topRight" activeCell="C1" sqref="C1"/>
      <selection pane="bottomLeft" activeCell="B4" sqref="B4"/>
      <selection pane="bottomRight" activeCell="N5" sqref="N5"/>
    </sheetView>
  </sheetViews>
  <sheetFormatPr defaultColWidth="9.140625" defaultRowHeight="15.75" x14ac:dyDescent="0.25"/>
  <cols>
    <col min="1" max="1" width="5.5703125" style="24" bestFit="1" customWidth="1"/>
    <col min="2" max="2" width="38.140625" style="24" bestFit="1" customWidth="1"/>
    <col min="3" max="3" width="29" style="24" bestFit="1" customWidth="1"/>
    <col min="4" max="4" width="14.5703125" style="24" bestFit="1" customWidth="1"/>
    <col min="5" max="5" width="30.140625" style="24" bestFit="1" customWidth="1"/>
    <col min="6" max="6" width="120" style="24" bestFit="1" customWidth="1"/>
    <col min="7" max="7" width="17.5703125" style="24" bestFit="1" customWidth="1"/>
    <col min="8" max="8" width="23.42578125" style="43" bestFit="1" customWidth="1"/>
    <col min="9" max="9" width="24.5703125" style="43" bestFit="1" customWidth="1"/>
    <col min="10" max="10" width="22.85546875" style="43" bestFit="1" customWidth="1"/>
    <col min="11" max="11" width="22" style="43" bestFit="1" customWidth="1"/>
    <col min="12" max="12" width="19.85546875" style="43" bestFit="1" customWidth="1"/>
    <col min="13" max="13" width="23.42578125" style="43" bestFit="1" customWidth="1"/>
    <col min="14" max="14" width="24.5703125" style="43" bestFit="1" customWidth="1"/>
    <col min="15" max="15" width="22.85546875" style="43" bestFit="1" customWidth="1"/>
    <col min="16" max="16" width="21.5703125" style="43" bestFit="1" customWidth="1"/>
    <col min="17" max="17" width="19.5703125" style="43" bestFit="1" customWidth="1"/>
    <col min="18" max="18" width="37.140625" style="24" bestFit="1" customWidth="1"/>
    <col min="19" max="19" width="32.42578125" style="44" bestFit="1" customWidth="1"/>
    <col min="20" max="20" width="18" style="115" bestFit="1" customWidth="1"/>
    <col min="21" max="22" width="5.85546875" style="115" bestFit="1" customWidth="1"/>
    <col min="23" max="23" width="22.85546875" style="115" customWidth="1"/>
    <col min="24" max="24" width="31.28515625" style="115" bestFit="1" customWidth="1"/>
    <col min="25" max="25" width="28.7109375" style="115" bestFit="1" customWidth="1"/>
    <col min="26" max="26" width="30.5703125" style="24" bestFit="1" customWidth="1"/>
    <col min="27" max="27" width="13" style="24" bestFit="1" customWidth="1"/>
    <col min="28" max="28" width="109.85546875" style="24" bestFit="1" customWidth="1"/>
    <col min="29" max="16384" width="9.140625" style="24"/>
  </cols>
  <sheetData>
    <row r="1" spans="1:27" ht="15" customHeight="1" x14ac:dyDescent="0.25">
      <c r="A1" s="343" t="s">
        <v>39</v>
      </c>
      <c r="B1" s="344"/>
      <c r="C1" s="19"/>
      <c r="D1" s="19"/>
      <c r="E1" s="19"/>
      <c r="F1" s="20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  <c r="S1" s="23"/>
      <c r="T1" s="347" t="s">
        <v>21</v>
      </c>
      <c r="U1" s="347"/>
      <c r="V1" s="347"/>
      <c r="W1" s="347"/>
      <c r="X1" s="347"/>
      <c r="Y1" s="347"/>
      <c r="Z1" s="347"/>
      <c r="AA1" s="347"/>
    </row>
    <row r="2" spans="1:27" ht="16.5" thickBot="1" x14ac:dyDescent="0.3">
      <c r="A2" s="345"/>
      <c r="B2" s="346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48"/>
      <c r="U2" s="348"/>
      <c r="V2" s="348"/>
      <c r="W2" s="348"/>
      <c r="X2" s="348"/>
      <c r="Y2" s="348"/>
      <c r="Z2" s="349"/>
      <c r="AA2" s="349"/>
    </row>
    <row r="3" spans="1:27" ht="111.6" customHeight="1" thickBot="1" x14ac:dyDescent="0.3">
      <c r="A3" s="25" t="s">
        <v>27</v>
      </c>
      <c r="B3" s="26" t="s">
        <v>42</v>
      </c>
      <c r="C3" s="27" t="s">
        <v>28</v>
      </c>
      <c r="D3" s="28" t="s">
        <v>29</v>
      </c>
      <c r="E3" s="28" t="s">
        <v>30</v>
      </c>
      <c r="F3" s="28" t="s">
        <v>31</v>
      </c>
      <c r="G3" s="29" t="s">
        <v>32</v>
      </c>
      <c r="H3" s="30" t="s">
        <v>3497</v>
      </c>
      <c r="I3" s="31" t="s">
        <v>5976</v>
      </c>
      <c r="J3" s="31" t="s">
        <v>5977</v>
      </c>
      <c r="K3" s="31" t="s">
        <v>5979</v>
      </c>
      <c r="L3" s="31" t="s">
        <v>5975</v>
      </c>
      <c r="M3" s="32" t="s">
        <v>5981</v>
      </c>
      <c r="N3" s="33" t="s">
        <v>5982</v>
      </c>
      <c r="O3" s="33" t="s">
        <v>5983</v>
      </c>
      <c r="P3" s="33" t="s">
        <v>5984</v>
      </c>
      <c r="Q3" s="33" t="s">
        <v>5985</v>
      </c>
      <c r="R3" s="34" t="s">
        <v>33</v>
      </c>
      <c r="S3" s="35" t="s">
        <v>34</v>
      </c>
      <c r="T3" s="36" t="s">
        <v>47</v>
      </c>
      <c r="U3" s="37"/>
      <c r="V3" s="37"/>
      <c r="W3" s="38" t="s">
        <v>1718</v>
      </c>
      <c r="X3" s="38" t="s">
        <v>1720</v>
      </c>
      <c r="Y3" s="38" t="s">
        <v>1719</v>
      </c>
      <c r="Z3" s="39" t="s">
        <v>1721</v>
      </c>
      <c r="AA3" s="40" t="s">
        <v>35</v>
      </c>
    </row>
    <row r="4" spans="1:27" ht="15.75" customHeight="1" thickBot="1" x14ac:dyDescent="0.3">
      <c r="A4" s="24">
        <v>301</v>
      </c>
      <c r="B4" s="41" t="s">
        <v>822</v>
      </c>
      <c r="G4" s="42"/>
      <c r="T4" s="45"/>
      <c r="U4" s="46"/>
      <c r="V4" s="46"/>
      <c r="W4" s="46"/>
      <c r="X4" s="47"/>
      <c r="Y4" s="46"/>
      <c r="Z4" s="48"/>
      <c r="AA4" s="49"/>
    </row>
    <row r="5" spans="1:27" ht="15.75" customHeight="1" thickBot="1" x14ac:dyDescent="0.3">
      <c r="B5" s="50" t="s">
        <v>50</v>
      </c>
      <c r="C5" s="50" t="s">
        <v>823</v>
      </c>
      <c r="D5" s="24">
        <v>30151902</v>
      </c>
      <c r="E5" s="51" t="s">
        <v>865</v>
      </c>
      <c r="F5" s="51" t="s">
        <v>3496</v>
      </c>
      <c r="G5" s="42" t="s">
        <v>290</v>
      </c>
      <c r="H5" s="43">
        <v>2533</v>
      </c>
      <c r="I5" s="43">
        <f>SUM(H5*0.9)</f>
        <v>2279.7000000000003</v>
      </c>
      <c r="J5" s="52">
        <v>0.1</v>
      </c>
      <c r="K5" s="53">
        <v>5.5E-2</v>
      </c>
      <c r="L5" s="54">
        <f t="shared" ref="L5:L54" si="0">I5+(I5*K5)</f>
        <v>2405.0835000000002</v>
      </c>
      <c r="M5" s="54">
        <v>2999</v>
      </c>
      <c r="N5" s="54">
        <f>SUM(M5*0.9)</f>
        <v>2699.1</v>
      </c>
      <c r="O5" s="55">
        <v>0.13</v>
      </c>
      <c r="P5" s="55">
        <v>0.185</v>
      </c>
      <c r="Q5" s="54">
        <f>N5+(N5*P5)</f>
        <v>3198.4335000000001</v>
      </c>
      <c r="R5" s="24" t="s">
        <v>804</v>
      </c>
      <c r="S5" s="51" t="s">
        <v>865</v>
      </c>
      <c r="T5" s="45">
        <v>0.9</v>
      </c>
      <c r="U5" s="56">
        <v>0.2</v>
      </c>
      <c r="V5" s="56">
        <v>0.25</v>
      </c>
      <c r="W5" s="47">
        <f>N5*V5</f>
        <v>674.77499999999998</v>
      </c>
      <c r="X5" s="47">
        <f>N5*U5</f>
        <v>539.82000000000005</v>
      </c>
      <c r="Y5" s="47">
        <f>N5*V5</f>
        <v>674.77499999999998</v>
      </c>
      <c r="Z5" s="48" t="s">
        <v>1712</v>
      </c>
      <c r="AA5" s="49" t="s">
        <v>5960</v>
      </c>
    </row>
    <row r="6" spans="1:27" ht="15.75" customHeight="1" thickBot="1" x14ac:dyDescent="0.3">
      <c r="B6" s="50" t="s">
        <v>50</v>
      </c>
      <c r="C6" s="50" t="s">
        <v>823</v>
      </c>
      <c r="D6" s="24">
        <v>30151902</v>
      </c>
      <c r="E6" s="51" t="s">
        <v>866</v>
      </c>
      <c r="F6" s="51" t="s">
        <v>3496</v>
      </c>
      <c r="G6" s="42" t="s">
        <v>290</v>
      </c>
      <c r="H6" s="43">
        <v>2665</v>
      </c>
      <c r="I6" s="43">
        <f t="shared" ref="I6:I54" si="1">SUM(H6*0.9)</f>
        <v>2398.5</v>
      </c>
      <c r="J6" s="52">
        <v>0.1</v>
      </c>
      <c r="K6" s="53">
        <v>5.5E-2</v>
      </c>
      <c r="L6" s="54">
        <f t="shared" si="0"/>
        <v>2530.4175</v>
      </c>
      <c r="M6" s="54">
        <v>3185</v>
      </c>
      <c r="N6" s="54">
        <f t="shared" ref="N6:N257" si="2">SUM(M6*0.9)</f>
        <v>2866.5</v>
      </c>
      <c r="O6" s="55">
        <v>0.13</v>
      </c>
      <c r="P6" s="55">
        <v>0.185</v>
      </c>
      <c r="Q6" s="54">
        <f t="shared" ref="Q6:Q18" si="3">N6+(N6*P6)</f>
        <v>3396.8024999999998</v>
      </c>
      <c r="R6" s="24" t="s">
        <v>804</v>
      </c>
      <c r="S6" s="51" t="s">
        <v>866</v>
      </c>
      <c r="T6" s="45">
        <f t="shared" ref="T6:T54" si="4">SUM(I6/H6)</f>
        <v>0.9</v>
      </c>
      <c r="U6" s="57">
        <f>U5</f>
        <v>0.2</v>
      </c>
      <c r="V6" s="57">
        <f>V5</f>
        <v>0.25</v>
      </c>
      <c r="W6" s="47">
        <f t="shared" ref="W6:W69" si="5">N6*V6</f>
        <v>716.625</v>
      </c>
      <c r="X6" s="47">
        <f t="shared" ref="X6:X69" si="6">N6*U6</f>
        <v>573.30000000000007</v>
      </c>
      <c r="Y6" s="47">
        <f t="shared" ref="Y6:Y69" si="7">N6*V6</f>
        <v>716.625</v>
      </c>
      <c r="Z6" s="48" t="s">
        <v>1712</v>
      </c>
      <c r="AA6" s="49" t="s">
        <v>5960</v>
      </c>
    </row>
    <row r="7" spans="1:27" ht="15.75" customHeight="1" thickBot="1" x14ac:dyDescent="0.3">
      <c r="B7" s="50" t="s">
        <v>50</v>
      </c>
      <c r="C7" s="50" t="s">
        <v>823</v>
      </c>
      <c r="D7" s="24">
        <v>30151902</v>
      </c>
      <c r="E7" s="51" t="s">
        <v>867</v>
      </c>
      <c r="F7" s="51" t="s">
        <v>3496</v>
      </c>
      <c r="G7" s="42" t="s">
        <v>290</v>
      </c>
      <c r="H7" s="43">
        <v>2794</v>
      </c>
      <c r="I7" s="43">
        <f t="shared" si="1"/>
        <v>2514.6</v>
      </c>
      <c r="J7" s="52">
        <v>0.1</v>
      </c>
      <c r="K7" s="53">
        <v>5.5E-2</v>
      </c>
      <c r="L7" s="54">
        <f t="shared" si="0"/>
        <v>2652.9029999999998</v>
      </c>
      <c r="M7" s="54">
        <v>3338</v>
      </c>
      <c r="N7" s="54">
        <f t="shared" si="2"/>
        <v>3004.2000000000003</v>
      </c>
      <c r="O7" s="55">
        <v>0.13</v>
      </c>
      <c r="P7" s="55">
        <v>0.185</v>
      </c>
      <c r="Q7" s="54">
        <f t="shared" si="3"/>
        <v>3559.9770000000003</v>
      </c>
      <c r="R7" s="24" t="s">
        <v>804</v>
      </c>
      <c r="S7" s="51" t="s">
        <v>867</v>
      </c>
      <c r="T7" s="45">
        <f t="shared" si="4"/>
        <v>0.9</v>
      </c>
      <c r="U7" s="57">
        <f t="shared" ref="U7:V22" si="8">U6</f>
        <v>0.2</v>
      </c>
      <c r="V7" s="57">
        <f t="shared" si="8"/>
        <v>0.25</v>
      </c>
      <c r="W7" s="47">
        <f t="shared" si="5"/>
        <v>751.05000000000007</v>
      </c>
      <c r="X7" s="47">
        <f t="shared" si="6"/>
        <v>600.84</v>
      </c>
      <c r="Y7" s="47">
        <f t="shared" si="7"/>
        <v>751.05000000000007</v>
      </c>
      <c r="Z7" s="48" t="s">
        <v>1712</v>
      </c>
      <c r="AA7" s="49" t="s">
        <v>5960</v>
      </c>
    </row>
    <row r="8" spans="1:27" ht="15.75" customHeight="1" thickBot="1" x14ac:dyDescent="0.3">
      <c r="B8" s="50" t="s">
        <v>50</v>
      </c>
      <c r="C8" s="50" t="s">
        <v>823</v>
      </c>
      <c r="D8" s="24">
        <v>30151902</v>
      </c>
      <c r="E8" s="51" t="s">
        <v>868</v>
      </c>
      <c r="F8" s="51" t="s">
        <v>3496</v>
      </c>
      <c r="G8" s="42" t="s">
        <v>290</v>
      </c>
      <c r="H8" s="43">
        <v>3255</v>
      </c>
      <c r="I8" s="43">
        <f t="shared" si="1"/>
        <v>2929.5</v>
      </c>
      <c r="J8" s="52">
        <v>0.1</v>
      </c>
      <c r="K8" s="53">
        <v>5.5E-2</v>
      </c>
      <c r="L8" s="54">
        <f t="shared" si="0"/>
        <v>3090.6224999999999</v>
      </c>
      <c r="M8" s="54">
        <v>3671</v>
      </c>
      <c r="N8" s="54">
        <f t="shared" si="2"/>
        <v>3303.9</v>
      </c>
      <c r="O8" s="55">
        <v>0.13</v>
      </c>
      <c r="P8" s="55">
        <v>0.185</v>
      </c>
      <c r="Q8" s="54">
        <f t="shared" si="3"/>
        <v>3915.1215000000002</v>
      </c>
      <c r="R8" s="24" t="s">
        <v>804</v>
      </c>
      <c r="S8" s="51" t="s">
        <v>868</v>
      </c>
      <c r="T8" s="45">
        <f t="shared" si="4"/>
        <v>0.9</v>
      </c>
      <c r="U8" s="57">
        <f t="shared" si="8"/>
        <v>0.2</v>
      </c>
      <c r="V8" s="57">
        <f t="shared" si="8"/>
        <v>0.25</v>
      </c>
      <c r="W8" s="47">
        <f t="shared" si="5"/>
        <v>825.97500000000002</v>
      </c>
      <c r="X8" s="47">
        <f t="shared" si="6"/>
        <v>660.78000000000009</v>
      </c>
      <c r="Y8" s="47">
        <f t="shared" si="7"/>
        <v>825.97500000000002</v>
      </c>
      <c r="Z8" s="48" t="s">
        <v>1712</v>
      </c>
      <c r="AA8" s="49" t="s">
        <v>5960</v>
      </c>
    </row>
    <row r="9" spans="1:27" ht="15.75" customHeight="1" thickBot="1" x14ac:dyDescent="0.3">
      <c r="B9" s="50" t="s">
        <v>50</v>
      </c>
      <c r="C9" s="50" t="s">
        <v>823</v>
      </c>
      <c r="D9" s="24">
        <v>30151902</v>
      </c>
      <c r="E9" s="51" t="s">
        <v>869</v>
      </c>
      <c r="F9" s="51" t="s">
        <v>3496</v>
      </c>
      <c r="G9" s="42" t="s">
        <v>290</v>
      </c>
      <c r="H9" s="43">
        <v>3699</v>
      </c>
      <c r="I9" s="43">
        <f t="shared" si="1"/>
        <v>3329.1</v>
      </c>
      <c r="J9" s="52">
        <v>0.1</v>
      </c>
      <c r="K9" s="53">
        <v>5.5E-2</v>
      </c>
      <c r="L9" s="54">
        <f t="shared" si="0"/>
        <v>3512.2004999999999</v>
      </c>
      <c r="M9" s="54">
        <v>4152</v>
      </c>
      <c r="N9" s="54">
        <f t="shared" si="2"/>
        <v>3736.8</v>
      </c>
      <c r="O9" s="55">
        <v>0.13</v>
      </c>
      <c r="P9" s="55">
        <v>0.185</v>
      </c>
      <c r="Q9" s="54">
        <f t="shared" si="3"/>
        <v>4428.1080000000002</v>
      </c>
      <c r="R9" s="24" t="s">
        <v>804</v>
      </c>
      <c r="S9" s="51" t="s">
        <v>869</v>
      </c>
      <c r="T9" s="45">
        <f t="shared" si="4"/>
        <v>0.9</v>
      </c>
      <c r="U9" s="57">
        <f t="shared" si="8"/>
        <v>0.2</v>
      </c>
      <c r="V9" s="57">
        <f t="shared" si="8"/>
        <v>0.25</v>
      </c>
      <c r="W9" s="47">
        <f t="shared" si="5"/>
        <v>934.2</v>
      </c>
      <c r="X9" s="47">
        <f t="shared" si="6"/>
        <v>747.36000000000013</v>
      </c>
      <c r="Y9" s="47">
        <f t="shared" si="7"/>
        <v>934.2</v>
      </c>
      <c r="Z9" s="48" t="s">
        <v>1712</v>
      </c>
      <c r="AA9" s="49" t="s">
        <v>5960</v>
      </c>
    </row>
    <row r="10" spans="1:27" ht="15.75" customHeight="1" thickBot="1" x14ac:dyDescent="0.3">
      <c r="B10" s="50" t="s">
        <v>50</v>
      </c>
      <c r="C10" s="50" t="s">
        <v>823</v>
      </c>
      <c r="D10" s="24">
        <v>30151902</v>
      </c>
      <c r="E10" s="51" t="s">
        <v>870</v>
      </c>
      <c r="F10" s="51" t="s">
        <v>3496</v>
      </c>
      <c r="G10" s="42" t="s">
        <v>290</v>
      </c>
      <c r="H10" s="43">
        <v>4040</v>
      </c>
      <c r="I10" s="43">
        <f t="shared" si="1"/>
        <v>3636</v>
      </c>
      <c r="J10" s="52">
        <v>0.1</v>
      </c>
      <c r="K10" s="53">
        <v>5.5E-2</v>
      </c>
      <c r="L10" s="54">
        <f t="shared" si="0"/>
        <v>3835.98</v>
      </c>
      <c r="M10" s="54">
        <v>4740</v>
      </c>
      <c r="N10" s="54">
        <f t="shared" si="2"/>
        <v>4266</v>
      </c>
      <c r="O10" s="55">
        <v>0.13</v>
      </c>
      <c r="P10" s="55">
        <v>0.185</v>
      </c>
      <c r="Q10" s="54">
        <f t="shared" si="3"/>
        <v>5055.21</v>
      </c>
      <c r="R10" s="24" t="s">
        <v>804</v>
      </c>
      <c r="S10" s="51" t="s">
        <v>870</v>
      </c>
      <c r="T10" s="45">
        <f t="shared" si="4"/>
        <v>0.9</v>
      </c>
      <c r="U10" s="57">
        <f t="shared" si="8"/>
        <v>0.2</v>
      </c>
      <c r="V10" s="57">
        <f t="shared" si="8"/>
        <v>0.25</v>
      </c>
      <c r="W10" s="47">
        <f t="shared" si="5"/>
        <v>1066.5</v>
      </c>
      <c r="X10" s="47">
        <f t="shared" si="6"/>
        <v>853.2</v>
      </c>
      <c r="Y10" s="47">
        <f t="shared" si="7"/>
        <v>1066.5</v>
      </c>
      <c r="Z10" s="48" t="s">
        <v>1712</v>
      </c>
      <c r="AA10" s="49" t="s">
        <v>5960</v>
      </c>
    </row>
    <row r="11" spans="1:27" ht="15.75" customHeight="1" thickBot="1" x14ac:dyDescent="0.3">
      <c r="B11" s="50" t="s">
        <v>50</v>
      </c>
      <c r="C11" s="50" t="s">
        <v>823</v>
      </c>
      <c r="D11" s="24">
        <v>30151902</v>
      </c>
      <c r="E11" s="51" t="s">
        <v>871</v>
      </c>
      <c r="F11" s="51" t="s">
        <v>3496</v>
      </c>
      <c r="G11" s="42" t="s">
        <v>290</v>
      </c>
      <c r="H11" s="43">
        <v>4191</v>
      </c>
      <c r="I11" s="43">
        <f t="shared" si="1"/>
        <v>3771.9</v>
      </c>
      <c r="J11" s="52">
        <v>0.1</v>
      </c>
      <c r="K11" s="53">
        <v>5.5E-2</v>
      </c>
      <c r="L11" s="54">
        <f t="shared" si="0"/>
        <v>3979.3544999999999</v>
      </c>
      <c r="M11" s="54">
        <v>5162</v>
      </c>
      <c r="N11" s="54">
        <f t="shared" si="2"/>
        <v>4645.8</v>
      </c>
      <c r="O11" s="55">
        <v>0.13</v>
      </c>
      <c r="P11" s="55">
        <v>0.185</v>
      </c>
      <c r="Q11" s="54">
        <f t="shared" si="3"/>
        <v>5505.2730000000001</v>
      </c>
      <c r="R11" s="24" t="s">
        <v>804</v>
      </c>
      <c r="S11" s="51" t="s">
        <v>871</v>
      </c>
      <c r="T11" s="45">
        <f t="shared" si="4"/>
        <v>0.9</v>
      </c>
      <c r="U11" s="57">
        <f t="shared" si="8"/>
        <v>0.2</v>
      </c>
      <c r="V11" s="57">
        <f t="shared" si="8"/>
        <v>0.25</v>
      </c>
      <c r="W11" s="47">
        <f t="shared" si="5"/>
        <v>1161.45</v>
      </c>
      <c r="X11" s="47">
        <f t="shared" si="6"/>
        <v>929.16000000000008</v>
      </c>
      <c r="Y11" s="47">
        <f t="shared" si="7"/>
        <v>1161.45</v>
      </c>
      <c r="Z11" s="48" t="s">
        <v>1712</v>
      </c>
      <c r="AA11" s="49" t="s">
        <v>5960</v>
      </c>
    </row>
    <row r="12" spans="1:27" ht="15.75" customHeight="1" thickBot="1" x14ac:dyDescent="0.3">
      <c r="B12" s="50" t="s">
        <v>50</v>
      </c>
      <c r="C12" s="50" t="s">
        <v>823</v>
      </c>
      <c r="D12" s="24">
        <v>30151902</v>
      </c>
      <c r="E12" s="51" t="s">
        <v>872</v>
      </c>
      <c r="F12" s="51" t="s">
        <v>3496</v>
      </c>
      <c r="G12" s="42" t="s">
        <v>290</v>
      </c>
      <c r="H12" s="43">
        <v>5481</v>
      </c>
      <c r="I12" s="43">
        <f t="shared" si="1"/>
        <v>4932.9000000000005</v>
      </c>
      <c r="J12" s="52">
        <v>0.1</v>
      </c>
      <c r="K12" s="53">
        <v>5.5E-2</v>
      </c>
      <c r="L12" s="54">
        <f t="shared" si="0"/>
        <v>5204.2095000000008</v>
      </c>
      <c r="M12" s="54">
        <v>5773</v>
      </c>
      <c r="N12" s="54">
        <f t="shared" si="2"/>
        <v>5195.7</v>
      </c>
      <c r="O12" s="55">
        <v>0.13</v>
      </c>
      <c r="P12" s="55">
        <v>0.185</v>
      </c>
      <c r="Q12" s="54">
        <f t="shared" si="3"/>
        <v>6156.9044999999996</v>
      </c>
      <c r="R12" s="24" t="s">
        <v>804</v>
      </c>
      <c r="S12" s="51" t="s">
        <v>872</v>
      </c>
      <c r="T12" s="45">
        <f t="shared" si="4"/>
        <v>0.90000000000000013</v>
      </c>
      <c r="U12" s="57">
        <f t="shared" si="8"/>
        <v>0.2</v>
      </c>
      <c r="V12" s="57">
        <f t="shared" si="8"/>
        <v>0.25</v>
      </c>
      <c r="W12" s="47">
        <f t="shared" si="5"/>
        <v>1298.925</v>
      </c>
      <c r="X12" s="47">
        <f t="shared" si="6"/>
        <v>1039.1400000000001</v>
      </c>
      <c r="Y12" s="47">
        <f t="shared" si="7"/>
        <v>1298.925</v>
      </c>
      <c r="Z12" s="48" t="s">
        <v>1712</v>
      </c>
      <c r="AA12" s="49" t="s">
        <v>5960</v>
      </c>
    </row>
    <row r="13" spans="1:27" ht="15.75" customHeight="1" thickBot="1" x14ac:dyDescent="0.3">
      <c r="B13" s="50" t="s">
        <v>50</v>
      </c>
      <c r="C13" s="50" t="s">
        <v>823</v>
      </c>
      <c r="D13" s="24">
        <v>30151902</v>
      </c>
      <c r="E13" s="51" t="s">
        <v>873</v>
      </c>
      <c r="F13" s="51" t="s">
        <v>3496</v>
      </c>
      <c r="G13" s="42" t="s">
        <v>290</v>
      </c>
      <c r="H13" s="43">
        <v>6047</v>
      </c>
      <c r="I13" s="43">
        <f t="shared" si="1"/>
        <v>5442.3</v>
      </c>
      <c r="J13" s="52">
        <v>0.1</v>
      </c>
      <c r="K13" s="53">
        <v>5.5E-2</v>
      </c>
      <c r="L13" s="54">
        <f t="shared" si="0"/>
        <v>5741.6265000000003</v>
      </c>
      <c r="M13" s="54">
        <v>7541</v>
      </c>
      <c r="N13" s="54">
        <f t="shared" si="2"/>
        <v>6786.9000000000005</v>
      </c>
      <c r="O13" s="55">
        <v>0.13</v>
      </c>
      <c r="P13" s="55">
        <v>0.185</v>
      </c>
      <c r="Q13" s="54">
        <f t="shared" si="3"/>
        <v>8042.4765000000007</v>
      </c>
      <c r="R13" s="24" t="s">
        <v>804</v>
      </c>
      <c r="S13" s="51" t="s">
        <v>873</v>
      </c>
      <c r="T13" s="45">
        <f t="shared" si="4"/>
        <v>0.9</v>
      </c>
      <c r="U13" s="57">
        <f t="shared" si="8"/>
        <v>0.2</v>
      </c>
      <c r="V13" s="57">
        <f t="shared" si="8"/>
        <v>0.25</v>
      </c>
      <c r="W13" s="47">
        <f t="shared" si="5"/>
        <v>1696.7250000000001</v>
      </c>
      <c r="X13" s="47">
        <f t="shared" si="6"/>
        <v>1357.38</v>
      </c>
      <c r="Y13" s="47">
        <f t="shared" si="7"/>
        <v>1696.7250000000001</v>
      </c>
      <c r="Z13" s="48" t="s">
        <v>1712</v>
      </c>
      <c r="AA13" s="49" t="s">
        <v>5960</v>
      </c>
    </row>
    <row r="14" spans="1:27" ht="15.75" customHeight="1" thickBot="1" x14ac:dyDescent="0.3">
      <c r="B14" s="50" t="s">
        <v>50</v>
      </c>
      <c r="C14" s="50" t="s">
        <v>823</v>
      </c>
      <c r="D14" s="24">
        <v>30151902</v>
      </c>
      <c r="E14" s="51" t="s">
        <v>874</v>
      </c>
      <c r="F14" s="51" t="s">
        <v>3496</v>
      </c>
      <c r="G14" s="42" t="s">
        <v>290</v>
      </c>
      <c r="H14" s="43">
        <v>6219</v>
      </c>
      <c r="I14" s="43">
        <f t="shared" si="1"/>
        <v>5597.1</v>
      </c>
      <c r="J14" s="52">
        <v>0.1</v>
      </c>
      <c r="K14" s="53">
        <v>5.5E-2</v>
      </c>
      <c r="L14" s="54">
        <f t="shared" si="0"/>
        <v>5904.9405000000006</v>
      </c>
      <c r="M14" s="54">
        <v>7780</v>
      </c>
      <c r="N14" s="54">
        <f t="shared" si="2"/>
        <v>7002</v>
      </c>
      <c r="O14" s="55">
        <v>0.13</v>
      </c>
      <c r="P14" s="55">
        <v>0.185</v>
      </c>
      <c r="Q14" s="54">
        <f t="shared" si="3"/>
        <v>8297.369999999999</v>
      </c>
      <c r="R14" s="24" t="s">
        <v>804</v>
      </c>
      <c r="S14" s="51" t="s">
        <v>874</v>
      </c>
      <c r="T14" s="45">
        <f t="shared" si="4"/>
        <v>0.9</v>
      </c>
      <c r="U14" s="57">
        <f t="shared" si="8"/>
        <v>0.2</v>
      </c>
      <c r="V14" s="57">
        <f t="shared" si="8"/>
        <v>0.25</v>
      </c>
      <c r="W14" s="47">
        <f t="shared" si="5"/>
        <v>1750.5</v>
      </c>
      <c r="X14" s="47">
        <f t="shared" si="6"/>
        <v>1400.4</v>
      </c>
      <c r="Y14" s="47">
        <f t="shared" si="7"/>
        <v>1750.5</v>
      </c>
      <c r="Z14" s="48" t="s">
        <v>1712</v>
      </c>
      <c r="AA14" s="49" t="s">
        <v>5960</v>
      </c>
    </row>
    <row r="15" spans="1:27" ht="15.75" customHeight="1" thickBot="1" x14ac:dyDescent="0.3">
      <c r="B15" s="50" t="s">
        <v>50</v>
      </c>
      <c r="C15" s="50" t="s">
        <v>823</v>
      </c>
      <c r="D15" s="24">
        <v>30151902</v>
      </c>
      <c r="E15" s="51" t="s">
        <v>875</v>
      </c>
      <c r="F15" s="51" t="s">
        <v>3496</v>
      </c>
      <c r="G15" s="42" t="s">
        <v>290</v>
      </c>
      <c r="H15" s="43">
        <v>6811</v>
      </c>
      <c r="I15" s="43">
        <f t="shared" si="1"/>
        <v>6129.9000000000005</v>
      </c>
      <c r="J15" s="52">
        <v>0.1</v>
      </c>
      <c r="K15" s="53">
        <v>5.5E-2</v>
      </c>
      <c r="L15" s="54">
        <f t="shared" si="0"/>
        <v>6467.0445000000009</v>
      </c>
      <c r="M15" s="54">
        <v>8018</v>
      </c>
      <c r="N15" s="54">
        <f t="shared" si="2"/>
        <v>7216.2</v>
      </c>
      <c r="O15" s="55">
        <v>0.13</v>
      </c>
      <c r="P15" s="55">
        <v>0.185</v>
      </c>
      <c r="Q15" s="54">
        <f t="shared" si="3"/>
        <v>8551.1970000000001</v>
      </c>
      <c r="R15" s="24" t="s">
        <v>804</v>
      </c>
      <c r="S15" s="51" t="s">
        <v>875</v>
      </c>
      <c r="T15" s="45">
        <f t="shared" si="4"/>
        <v>0.90000000000000013</v>
      </c>
      <c r="U15" s="57">
        <f t="shared" si="8"/>
        <v>0.2</v>
      </c>
      <c r="V15" s="57">
        <f t="shared" si="8"/>
        <v>0.25</v>
      </c>
      <c r="W15" s="47">
        <f t="shared" si="5"/>
        <v>1804.05</v>
      </c>
      <c r="X15" s="47">
        <f t="shared" si="6"/>
        <v>1443.24</v>
      </c>
      <c r="Y15" s="47">
        <f t="shared" si="7"/>
        <v>1804.05</v>
      </c>
      <c r="Z15" s="48" t="s">
        <v>1712</v>
      </c>
      <c r="AA15" s="49" t="s">
        <v>5960</v>
      </c>
    </row>
    <row r="16" spans="1:27" ht="15.75" customHeight="1" thickBot="1" x14ac:dyDescent="0.3">
      <c r="B16" s="50" t="s">
        <v>50</v>
      </c>
      <c r="C16" s="50" t="s">
        <v>823</v>
      </c>
      <c r="D16" s="24">
        <v>30151902</v>
      </c>
      <c r="E16" s="24" t="s">
        <v>876</v>
      </c>
      <c r="F16" s="51" t="s">
        <v>3496</v>
      </c>
      <c r="G16" s="42" t="s">
        <v>290</v>
      </c>
      <c r="H16" s="43">
        <v>9068</v>
      </c>
      <c r="I16" s="43">
        <f t="shared" si="1"/>
        <v>8161.2</v>
      </c>
      <c r="J16" s="52">
        <v>0.1</v>
      </c>
      <c r="K16" s="53">
        <v>5.5E-2</v>
      </c>
      <c r="L16" s="54">
        <f t="shared" si="0"/>
        <v>8610.0659999999989</v>
      </c>
      <c r="M16" s="54">
        <v>10531</v>
      </c>
      <c r="N16" s="54">
        <f t="shared" si="2"/>
        <v>9477.9</v>
      </c>
      <c r="O16" s="55">
        <v>0.13</v>
      </c>
      <c r="P16" s="55">
        <v>0.185</v>
      </c>
      <c r="Q16" s="54">
        <f t="shared" si="3"/>
        <v>11231.3115</v>
      </c>
      <c r="R16" s="24" t="s">
        <v>804</v>
      </c>
      <c r="S16" s="44" t="s">
        <v>876</v>
      </c>
      <c r="T16" s="45">
        <f t="shared" si="4"/>
        <v>0.9</v>
      </c>
      <c r="U16" s="57">
        <f t="shared" si="8"/>
        <v>0.2</v>
      </c>
      <c r="V16" s="57">
        <f t="shared" si="8"/>
        <v>0.25</v>
      </c>
      <c r="W16" s="47">
        <f t="shared" si="5"/>
        <v>2369.4749999999999</v>
      </c>
      <c r="X16" s="47">
        <f t="shared" si="6"/>
        <v>1895.58</v>
      </c>
      <c r="Y16" s="47">
        <f t="shared" si="7"/>
        <v>2369.4749999999999</v>
      </c>
      <c r="Z16" s="48" t="s">
        <v>1712</v>
      </c>
      <c r="AA16" s="49" t="s">
        <v>5960</v>
      </c>
    </row>
    <row r="17" spans="2:27" ht="15.75" customHeight="1" thickBot="1" x14ac:dyDescent="0.3">
      <c r="B17" s="50" t="s">
        <v>50</v>
      </c>
      <c r="C17" s="50" t="s">
        <v>823</v>
      </c>
      <c r="D17" s="24">
        <v>30151902</v>
      </c>
      <c r="E17" s="24" t="s">
        <v>877</v>
      </c>
      <c r="F17" s="51" t="s">
        <v>3496</v>
      </c>
      <c r="G17" s="42" t="s">
        <v>290</v>
      </c>
      <c r="H17" s="43">
        <v>9495</v>
      </c>
      <c r="I17" s="43">
        <f t="shared" si="1"/>
        <v>8545.5</v>
      </c>
      <c r="J17" s="52">
        <v>0.1</v>
      </c>
      <c r="K17" s="53">
        <v>5.5E-2</v>
      </c>
      <c r="L17" s="54">
        <f t="shared" si="0"/>
        <v>9015.5025000000005</v>
      </c>
      <c r="M17" s="54">
        <v>14028</v>
      </c>
      <c r="N17" s="54">
        <f t="shared" si="2"/>
        <v>12625.2</v>
      </c>
      <c r="O17" s="55">
        <v>0.13</v>
      </c>
      <c r="P17" s="55">
        <v>0.185</v>
      </c>
      <c r="Q17" s="54">
        <f t="shared" si="3"/>
        <v>14960.862000000001</v>
      </c>
      <c r="R17" s="24" t="s">
        <v>804</v>
      </c>
      <c r="S17" s="44" t="s">
        <v>877</v>
      </c>
      <c r="T17" s="45">
        <f t="shared" si="4"/>
        <v>0.9</v>
      </c>
      <c r="U17" s="57">
        <f t="shared" si="8"/>
        <v>0.2</v>
      </c>
      <c r="V17" s="57">
        <f t="shared" si="8"/>
        <v>0.25</v>
      </c>
      <c r="W17" s="47">
        <f t="shared" si="5"/>
        <v>3156.3</v>
      </c>
      <c r="X17" s="47">
        <f t="shared" si="6"/>
        <v>2525.0400000000004</v>
      </c>
      <c r="Y17" s="47">
        <f t="shared" si="7"/>
        <v>3156.3</v>
      </c>
      <c r="Z17" s="48" t="s">
        <v>1712</v>
      </c>
      <c r="AA17" s="49" t="s">
        <v>5960</v>
      </c>
    </row>
    <row r="18" spans="2:27" ht="15.75" customHeight="1" thickBot="1" x14ac:dyDescent="0.3">
      <c r="B18" s="50" t="s">
        <v>50</v>
      </c>
      <c r="C18" s="50" t="s">
        <v>823</v>
      </c>
      <c r="D18" s="24">
        <v>30151902</v>
      </c>
      <c r="E18" s="24" t="s">
        <v>878</v>
      </c>
      <c r="F18" s="51" t="s">
        <v>3496</v>
      </c>
      <c r="G18" s="42" t="s">
        <v>290</v>
      </c>
      <c r="H18" s="43">
        <v>10701</v>
      </c>
      <c r="I18" s="43">
        <f t="shared" si="1"/>
        <v>9630.9</v>
      </c>
      <c r="J18" s="52">
        <v>0.1</v>
      </c>
      <c r="K18" s="53">
        <v>5.5E-2</v>
      </c>
      <c r="L18" s="54">
        <f t="shared" si="0"/>
        <v>10160.5995</v>
      </c>
      <c r="M18" s="54">
        <v>15746</v>
      </c>
      <c r="N18" s="54">
        <f t="shared" si="2"/>
        <v>14171.4</v>
      </c>
      <c r="O18" s="55">
        <v>0.13</v>
      </c>
      <c r="P18" s="55">
        <v>0.185</v>
      </c>
      <c r="Q18" s="54">
        <f t="shared" si="3"/>
        <v>16793.109</v>
      </c>
      <c r="R18" s="24" t="s">
        <v>804</v>
      </c>
      <c r="S18" s="44" t="s">
        <v>878</v>
      </c>
      <c r="T18" s="45">
        <f t="shared" si="4"/>
        <v>0.89999999999999991</v>
      </c>
      <c r="U18" s="57">
        <f t="shared" si="8"/>
        <v>0.2</v>
      </c>
      <c r="V18" s="57">
        <f t="shared" si="8"/>
        <v>0.25</v>
      </c>
      <c r="W18" s="47">
        <f t="shared" si="5"/>
        <v>3542.85</v>
      </c>
      <c r="X18" s="47">
        <f t="shared" si="6"/>
        <v>2834.28</v>
      </c>
      <c r="Y18" s="47">
        <f t="shared" si="7"/>
        <v>3542.85</v>
      </c>
      <c r="Z18" s="48" t="s">
        <v>1712</v>
      </c>
      <c r="AA18" s="49" t="s">
        <v>5960</v>
      </c>
    </row>
    <row r="19" spans="2:27" ht="15.75" customHeight="1" thickBot="1" x14ac:dyDescent="0.3">
      <c r="B19" s="50" t="s">
        <v>50</v>
      </c>
      <c r="C19" s="50" t="s">
        <v>823</v>
      </c>
      <c r="D19" s="24">
        <v>30151902</v>
      </c>
      <c r="E19" s="51" t="s">
        <v>879</v>
      </c>
      <c r="F19" s="51" t="s">
        <v>880</v>
      </c>
      <c r="G19" s="42" t="s">
        <v>290</v>
      </c>
      <c r="H19" s="43">
        <v>2976</v>
      </c>
      <c r="I19" s="43">
        <f t="shared" si="1"/>
        <v>2678.4</v>
      </c>
      <c r="J19" s="52">
        <v>0.1</v>
      </c>
      <c r="K19" s="53">
        <v>5.5E-2</v>
      </c>
      <c r="L19" s="54">
        <f t="shared" si="0"/>
        <v>2825.712</v>
      </c>
      <c r="M19" s="54">
        <v>3515</v>
      </c>
      <c r="N19" s="54">
        <f t="shared" si="2"/>
        <v>3163.5</v>
      </c>
      <c r="O19" s="55">
        <v>0.13</v>
      </c>
      <c r="P19" s="55">
        <v>0.185</v>
      </c>
      <c r="Q19" s="54">
        <f t="shared" ref="Q19:Q32" si="9">N19+(N19*P19)</f>
        <v>3748.7474999999999</v>
      </c>
      <c r="R19" s="24" t="s">
        <v>804</v>
      </c>
      <c r="S19" s="51" t="s">
        <v>879</v>
      </c>
      <c r="T19" s="45">
        <f t="shared" si="4"/>
        <v>0.9</v>
      </c>
      <c r="U19" s="57">
        <f t="shared" si="8"/>
        <v>0.2</v>
      </c>
      <c r="V19" s="57">
        <f t="shared" si="8"/>
        <v>0.25</v>
      </c>
      <c r="W19" s="47">
        <f t="shared" si="5"/>
        <v>790.875</v>
      </c>
      <c r="X19" s="47">
        <f t="shared" si="6"/>
        <v>632.70000000000005</v>
      </c>
      <c r="Y19" s="47">
        <f t="shared" si="7"/>
        <v>790.875</v>
      </c>
      <c r="Z19" s="48" t="s">
        <v>1712</v>
      </c>
      <c r="AA19" s="49" t="s">
        <v>5960</v>
      </c>
    </row>
    <row r="20" spans="2:27" ht="15.75" customHeight="1" thickBot="1" x14ac:dyDescent="0.3">
      <c r="B20" s="50" t="s">
        <v>50</v>
      </c>
      <c r="C20" s="50" t="s">
        <v>823</v>
      </c>
      <c r="D20" s="24">
        <v>30151902</v>
      </c>
      <c r="E20" s="51" t="s">
        <v>881</v>
      </c>
      <c r="F20" s="51" t="s">
        <v>880</v>
      </c>
      <c r="G20" s="42" t="s">
        <v>290</v>
      </c>
      <c r="H20" s="43">
        <v>3112</v>
      </c>
      <c r="I20" s="43">
        <f t="shared" si="1"/>
        <v>2800.8</v>
      </c>
      <c r="J20" s="52">
        <v>0.1</v>
      </c>
      <c r="K20" s="53">
        <v>5.5E-2</v>
      </c>
      <c r="L20" s="54">
        <f t="shared" si="0"/>
        <v>2954.8440000000001</v>
      </c>
      <c r="M20" s="54">
        <v>3700</v>
      </c>
      <c r="N20" s="54">
        <f t="shared" si="2"/>
        <v>3330</v>
      </c>
      <c r="O20" s="55">
        <v>0.13</v>
      </c>
      <c r="P20" s="55">
        <v>0.185</v>
      </c>
      <c r="Q20" s="54">
        <f t="shared" si="9"/>
        <v>3946.05</v>
      </c>
      <c r="R20" s="24" t="s">
        <v>804</v>
      </c>
      <c r="S20" s="51" t="s">
        <v>881</v>
      </c>
      <c r="T20" s="45">
        <f t="shared" si="4"/>
        <v>0.9</v>
      </c>
      <c r="U20" s="57">
        <f t="shared" si="8"/>
        <v>0.2</v>
      </c>
      <c r="V20" s="57">
        <f t="shared" si="8"/>
        <v>0.25</v>
      </c>
      <c r="W20" s="47">
        <f t="shared" si="5"/>
        <v>832.5</v>
      </c>
      <c r="X20" s="47">
        <f t="shared" si="6"/>
        <v>666</v>
      </c>
      <c r="Y20" s="47">
        <f t="shared" si="7"/>
        <v>832.5</v>
      </c>
      <c r="Z20" s="48" t="s">
        <v>1712</v>
      </c>
      <c r="AA20" s="49" t="s">
        <v>5960</v>
      </c>
    </row>
    <row r="21" spans="2:27" ht="15.75" customHeight="1" thickBot="1" x14ac:dyDescent="0.3">
      <c r="B21" s="50" t="s">
        <v>50</v>
      </c>
      <c r="C21" s="50" t="s">
        <v>823</v>
      </c>
      <c r="D21" s="24">
        <v>30151902</v>
      </c>
      <c r="E21" s="51" t="s">
        <v>882</v>
      </c>
      <c r="F21" s="51" t="s">
        <v>880</v>
      </c>
      <c r="G21" s="42" t="s">
        <v>290</v>
      </c>
      <c r="H21" s="43">
        <v>3246</v>
      </c>
      <c r="I21" s="43">
        <f t="shared" si="1"/>
        <v>2921.4</v>
      </c>
      <c r="J21" s="52">
        <v>0.1</v>
      </c>
      <c r="K21" s="53">
        <v>5.5E-2</v>
      </c>
      <c r="L21" s="54">
        <f t="shared" si="0"/>
        <v>3082.0770000000002</v>
      </c>
      <c r="M21" s="54">
        <v>3853</v>
      </c>
      <c r="N21" s="54">
        <f t="shared" si="2"/>
        <v>3467.7000000000003</v>
      </c>
      <c r="O21" s="55">
        <v>0.13</v>
      </c>
      <c r="P21" s="55">
        <v>0.185</v>
      </c>
      <c r="Q21" s="54">
        <f t="shared" si="9"/>
        <v>4109.2245000000003</v>
      </c>
      <c r="R21" s="24" t="s">
        <v>804</v>
      </c>
      <c r="S21" s="51" t="s">
        <v>882</v>
      </c>
      <c r="T21" s="45">
        <f t="shared" si="4"/>
        <v>0.9</v>
      </c>
      <c r="U21" s="57">
        <f t="shared" si="8"/>
        <v>0.2</v>
      </c>
      <c r="V21" s="57">
        <f t="shared" si="8"/>
        <v>0.25</v>
      </c>
      <c r="W21" s="47">
        <f t="shared" si="5"/>
        <v>866.92500000000007</v>
      </c>
      <c r="X21" s="47">
        <f t="shared" si="6"/>
        <v>693.54000000000008</v>
      </c>
      <c r="Y21" s="47">
        <f t="shared" si="7"/>
        <v>866.92500000000007</v>
      </c>
      <c r="Z21" s="48" t="s">
        <v>1712</v>
      </c>
      <c r="AA21" s="49" t="s">
        <v>5960</v>
      </c>
    </row>
    <row r="22" spans="2:27" ht="15.75" customHeight="1" thickBot="1" x14ac:dyDescent="0.3">
      <c r="B22" s="50" t="s">
        <v>50</v>
      </c>
      <c r="C22" s="50" t="s">
        <v>823</v>
      </c>
      <c r="D22" s="24">
        <v>30151902</v>
      </c>
      <c r="E22" s="51" t="s">
        <v>883</v>
      </c>
      <c r="F22" s="51" t="s">
        <v>880</v>
      </c>
      <c r="G22" s="42" t="s">
        <v>290</v>
      </c>
      <c r="H22" s="43">
        <v>3718</v>
      </c>
      <c r="I22" s="43">
        <f t="shared" si="1"/>
        <v>3346.2000000000003</v>
      </c>
      <c r="J22" s="52">
        <v>0.1</v>
      </c>
      <c r="K22" s="53">
        <v>5.5E-2</v>
      </c>
      <c r="L22" s="54">
        <f t="shared" si="0"/>
        <v>3530.2410000000004</v>
      </c>
      <c r="M22" s="54">
        <v>4186</v>
      </c>
      <c r="N22" s="54">
        <f t="shared" si="2"/>
        <v>3767.4</v>
      </c>
      <c r="O22" s="55">
        <v>0.13</v>
      </c>
      <c r="P22" s="55">
        <v>0.185</v>
      </c>
      <c r="Q22" s="54">
        <f t="shared" si="9"/>
        <v>4464.3690000000006</v>
      </c>
      <c r="R22" s="24" t="s">
        <v>804</v>
      </c>
      <c r="S22" s="51" t="s">
        <v>883</v>
      </c>
      <c r="T22" s="45">
        <f t="shared" si="4"/>
        <v>0.9</v>
      </c>
      <c r="U22" s="57">
        <f t="shared" si="8"/>
        <v>0.2</v>
      </c>
      <c r="V22" s="57">
        <f t="shared" si="8"/>
        <v>0.25</v>
      </c>
      <c r="W22" s="47">
        <f t="shared" si="5"/>
        <v>941.85</v>
      </c>
      <c r="X22" s="47">
        <f t="shared" si="6"/>
        <v>753.48</v>
      </c>
      <c r="Y22" s="47">
        <f t="shared" si="7"/>
        <v>941.85</v>
      </c>
      <c r="Z22" s="48" t="s">
        <v>1712</v>
      </c>
      <c r="AA22" s="49" t="s">
        <v>5960</v>
      </c>
    </row>
    <row r="23" spans="2:27" ht="15.75" customHeight="1" thickBot="1" x14ac:dyDescent="0.3">
      <c r="B23" s="50" t="s">
        <v>50</v>
      </c>
      <c r="C23" s="50" t="s">
        <v>823</v>
      </c>
      <c r="D23" s="24">
        <v>30151902</v>
      </c>
      <c r="E23" s="51" t="s">
        <v>884</v>
      </c>
      <c r="F23" s="51" t="s">
        <v>880</v>
      </c>
      <c r="G23" s="42" t="s">
        <v>290</v>
      </c>
      <c r="H23" s="43">
        <v>4013</v>
      </c>
      <c r="I23" s="43">
        <f t="shared" si="1"/>
        <v>3611.7000000000003</v>
      </c>
      <c r="J23" s="52">
        <v>0.1</v>
      </c>
      <c r="K23" s="53">
        <v>5.5E-2</v>
      </c>
      <c r="L23" s="54">
        <f t="shared" si="0"/>
        <v>3810.3435000000004</v>
      </c>
      <c r="M23" s="54">
        <v>4657</v>
      </c>
      <c r="N23" s="54">
        <f t="shared" si="2"/>
        <v>4191.3</v>
      </c>
      <c r="O23" s="55">
        <v>0.13</v>
      </c>
      <c r="P23" s="55">
        <v>0.185</v>
      </c>
      <c r="Q23" s="54">
        <f t="shared" si="9"/>
        <v>4966.6905000000006</v>
      </c>
      <c r="R23" s="24" t="s">
        <v>804</v>
      </c>
      <c r="S23" s="51" t="s">
        <v>884</v>
      </c>
      <c r="T23" s="45">
        <f t="shared" si="4"/>
        <v>0.9</v>
      </c>
      <c r="U23" s="57">
        <f t="shared" ref="U23:V38" si="10">U22</f>
        <v>0.2</v>
      </c>
      <c r="V23" s="57">
        <f t="shared" si="10"/>
        <v>0.25</v>
      </c>
      <c r="W23" s="47">
        <f t="shared" si="5"/>
        <v>1047.825</v>
      </c>
      <c r="X23" s="47">
        <f t="shared" si="6"/>
        <v>838.2600000000001</v>
      </c>
      <c r="Y23" s="47">
        <f t="shared" si="7"/>
        <v>1047.825</v>
      </c>
      <c r="Z23" s="48" t="s">
        <v>1712</v>
      </c>
      <c r="AA23" s="49" t="s">
        <v>5960</v>
      </c>
    </row>
    <row r="24" spans="2:27" ht="15.75" customHeight="1" thickBot="1" x14ac:dyDescent="0.3">
      <c r="B24" s="50" t="s">
        <v>50</v>
      </c>
      <c r="C24" s="50" t="s">
        <v>823</v>
      </c>
      <c r="D24" s="24">
        <v>30151902</v>
      </c>
      <c r="E24" s="51" t="s">
        <v>885</v>
      </c>
      <c r="F24" s="51" t="s">
        <v>880</v>
      </c>
      <c r="G24" s="42" t="s">
        <v>290</v>
      </c>
      <c r="H24" s="43">
        <v>4368</v>
      </c>
      <c r="I24" s="43">
        <f t="shared" si="1"/>
        <v>3931.2000000000003</v>
      </c>
      <c r="J24" s="52">
        <v>0.1</v>
      </c>
      <c r="K24" s="53">
        <v>5.5E-2</v>
      </c>
      <c r="L24" s="54">
        <f t="shared" si="0"/>
        <v>4147.4160000000002</v>
      </c>
      <c r="M24" s="54">
        <v>5245</v>
      </c>
      <c r="N24" s="54">
        <f t="shared" si="2"/>
        <v>4720.5</v>
      </c>
      <c r="O24" s="55">
        <v>0.13</v>
      </c>
      <c r="P24" s="55">
        <v>0.185</v>
      </c>
      <c r="Q24" s="54">
        <f t="shared" si="9"/>
        <v>5593.7924999999996</v>
      </c>
      <c r="R24" s="24" t="s">
        <v>804</v>
      </c>
      <c r="S24" s="51" t="s">
        <v>885</v>
      </c>
      <c r="T24" s="45">
        <f t="shared" si="4"/>
        <v>0.9</v>
      </c>
      <c r="U24" s="57">
        <f t="shared" si="10"/>
        <v>0.2</v>
      </c>
      <c r="V24" s="57">
        <f t="shared" si="10"/>
        <v>0.25</v>
      </c>
      <c r="W24" s="47">
        <f t="shared" si="5"/>
        <v>1180.125</v>
      </c>
      <c r="X24" s="47">
        <f t="shared" si="6"/>
        <v>944.1</v>
      </c>
      <c r="Y24" s="47">
        <f t="shared" si="7"/>
        <v>1180.125</v>
      </c>
      <c r="Z24" s="48" t="s">
        <v>1712</v>
      </c>
      <c r="AA24" s="49" t="s">
        <v>5960</v>
      </c>
    </row>
    <row r="25" spans="2:27" ht="15.75" customHeight="1" thickBot="1" x14ac:dyDescent="0.3">
      <c r="B25" s="50" t="s">
        <v>50</v>
      </c>
      <c r="C25" s="50" t="s">
        <v>823</v>
      </c>
      <c r="D25" s="24">
        <v>30151902</v>
      </c>
      <c r="E25" s="51" t="s">
        <v>886</v>
      </c>
      <c r="F25" s="51" t="s">
        <v>880</v>
      </c>
      <c r="G25" s="42" t="s">
        <v>290</v>
      </c>
      <c r="H25" s="43">
        <v>4520</v>
      </c>
      <c r="I25" s="43">
        <f t="shared" si="1"/>
        <v>4068</v>
      </c>
      <c r="J25" s="52">
        <v>0.1</v>
      </c>
      <c r="K25" s="53">
        <v>5.5E-2</v>
      </c>
      <c r="L25" s="54">
        <f t="shared" si="0"/>
        <v>4291.74</v>
      </c>
      <c r="M25" s="54">
        <v>5667</v>
      </c>
      <c r="N25" s="54">
        <f t="shared" si="2"/>
        <v>5100.3</v>
      </c>
      <c r="O25" s="55">
        <v>0.13</v>
      </c>
      <c r="P25" s="55">
        <v>0.185</v>
      </c>
      <c r="Q25" s="54">
        <f t="shared" si="9"/>
        <v>6043.8555000000006</v>
      </c>
      <c r="R25" s="24" t="s">
        <v>804</v>
      </c>
      <c r="S25" s="51" t="s">
        <v>886</v>
      </c>
      <c r="T25" s="45">
        <f t="shared" si="4"/>
        <v>0.9</v>
      </c>
      <c r="U25" s="57">
        <f t="shared" si="10"/>
        <v>0.2</v>
      </c>
      <c r="V25" s="57">
        <f t="shared" si="10"/>
        <v>0.25</v>
      </c>
      <c r="W25" s="47">
        <f t="shared" si="5"/>
        <v>1275.075</v>
      </c>
      <c r="X25" s="47">
        <f t="shared" si="6"/>
        <v>1020.0600000000001</v>
      </c>
      <c r="Y25" s="47">
        <f t="shared" si="7"/>
        <v>1275.075</v>
      </c>
      <c r="Z25" s="48" t="s">
        <v>1712</v>
      </c>
      <c r="AA25" s="49" t="s">
        <v>5960</v>
      </c>
    </row>
    <row r="26" spans="2:27" ht="15.75" customHeight="1" thickBot="1" x14ac:dyDescent="0.3">
      <c r="B26" s="50" t="s">
        <v>50</v>
      </c>
      <c r="C26" s="50" t="s">
        <v>823</v>
      </c>
      <c r="D26" s="24">
        <v>30151902</v>
      </c>
      <c r="E26" s="51" t="s">
        <v>887</v>
      </c>
      <c r="F26" s="51" t="s">
        <v>880</v>
      </c>
      <c r="G26" s="42" t="s">
        <v>290</v>
      </c>
      <c r="H26" s="43">
        <v>5849</v>
      </c>
      <c r="I26" s="43">
        <f t="shared" si="1"/>
        <v>5264.1</v>
      </c>
      <c r="J26" s="52">
        <v>0.1</v>
      </c>
      <c r="K26" s="53">
        <v>5.5E-2</v>
      </c>
      <c r="L26" s="54">
        <f t="shared" si="0"/>
        <v>5553.6255000000001</v>
      </c>
      <c r="M26" s="54">
        <v>6189</v>
      </c>
      <c r="N26" s="54">
        <f t="shared" si="2"/>
        <v>5570.1</v>
      </c>
      <c r="O26" s="55">
        <v>0.13</v>
      </c>
      <c r="P26" s="55">
        <v>0.185</v>
      </c>
      <c r="Q26" s="54">
        <f t="shared" si="9"/>
        <v>6600.5685000000003</v>
      </c>
      <c r="R26" s="24" t="s">
        <v>804</v>
      </c>
      <c r="S26" s="51" t="s">
        <v>887</v>
      </c>
      <c r="T26" s="45">
        <f t="shared" si="4"/>
        <v>0.9</v>
      </c>
      <c r="U26" s="57">
        <f t="shared" si="10"/>
        <v>0.2</v>
      </c>
      <c r="V26" s="57">
        <f t="shared" si="10"/>
        <v>0.25</v>
      </c>
      <c r="W26" s="47">
        <f t="shared" si="5"/>
        <v>1392.5250000000001</v>
      </c>
      <c r="X26" s="47">
        <f t="shared" si="6"/>
        <v>1114.0200000000002</v>
      </c>
      <c r="Y26" s="47">
        <f t="shared" si="7"/>
        <v>1392.5250000000001</v>
      </c>
      <c r="Z26" s="48" t="s">
        <v>1712</v>
      </c>
      <c r="AA26" s="49" t="s">
        <v>5960</v>
      </c>
    </row>
    <row r="27" spans="2:27" ht="15.75" customHeight="1" thickBot="1" x14ac:dyDescent="0.3">
      <c r="B27" s="50" t="s">
        <v>50</v>
      </c>
      <c r="C27" s="50" t="s">
        <v>823</v>
      </c>
      <c r="D27" s="24">
        <v>30151902</v>
      </c>
      <c r="E27" s="51" t="s">
        <v>888</v>
      </c>
      <c r="F27" s="51" t="s">
        <v>880</v>
      </c>
      <c r="G27" s="42" t="s">
        <v>290</v>
      </c>
      <c r="H27" s="43">
        <v>6434</v>
      </c>
      <c r="I27" s="43">
        <f t="shared" si="1"/>
        <v>5790.6</v>
      </c>
      <c r="J27" s="52">
        <v>0.1</v>
      </c>
      <c r="K27" s="53">
        <v>5.5E-2</v>
      </c>
      <c r="L27" s="54">
        <f t="shared" si="0"/>
        <v>6109.0830000000005</v>
      </c>
      <c r="M27" s="54">
        <v>7788</v>
      </c>
      <c r="N27" s="54">
        <f t="shared" si="2"/>
        <v>7009.2</v>
      </c>
      <c r="O27" s="55">
        <v>0.13</v>
      </c>
      <c r="P27" s="55">
        <v>0.185</v>
      </c>
      <c r="Q27" s="54">
        <f t="shared" si="9"/>
        <v>8305.902</v>
      </c>
      <c r="R27" s="24" t="s">
        <v>804</v>
      </c>
      <c r="S27" s="51" t="s">
        <v>888</v>
      </c>
      <c r="T27" s="45">
        <f t="shared" si="4"/>
        <v>0.9</v>
      </c>
      <c r="U27" s="57">
        <f t="shared" si="10"/>
        <v>0.2</v>
      </c>
      <c r="V27" s="57">
        <f t="shared" si="10"/>
        <v>0.25</v>
      </c>
      <c r="W27" s="47">
        <f t="shared" si="5"/>
        <v>1752.3</v>
      </c>
      <c r="X27" s="47">
        <f t="shared" si="6"/>
        <v>1401.8400000000001</v>
      </c>
      <c r="Y27" s="47">
        <f t="shared" si="7"/>
        <v>1752.3</v>
      </c>
      <c r="Z27" s="48" t="s">
        <v>1712</v>
      </c>
      <c r="AA27" s="49" t="s">
        <v>5960</v>
      </c>
    </row>
    <row r="28" spans="2:27" ht="15.75" customHeight="1" thickBot="1" x14ac:dyDescent="0.3">
      <c r="B28" s="50" t="s">
        <v>50</v>
      </c>
      <c r="C28" s="50" t="s">
        <v>823</v>
      </c>
      <c r="D28" s="24">
        <v>30151902</v>
      </c>
      <c r="E28" s="51" t="s">
        <v>889</v>
      </c>
      <c r="F28" s="51" t="s">
        <v>880</v>
      </c>
      <c r="G28" s="42" t="s">
        <v>290</v>
      </c>
      <c r="H28" s="43">
        <v>6611</v>
      </c>
      <c r="I28" s="43">
        <f t="shared" si="1"/>
        <v>5949.9000000000005</v>
      </c>
      <c r="J28" s="52">
        <v>0.1</v>
      </c>
      <c r="K28" s="53">
        <v>5.5E-2</v>
      </c>
      <c r="L28" s="54">
        <f t="shared" si="0"/>
        <v>6277.1445000000003</v>
      </c>
      <c r="M28" s="54">
        <v>8026</v>
      </c>
      <c r="N28" s="54">
        <f t="shared" si="2"/>
        <v>7223.4000000000005</v>
      </c>
      <c r="O28" s="55">
        <v>0.13</v>
      </c>
      <c r="P28" s="55">
        <v>0.185</v>
      </c>
      <c r="Q28" s="54">
        <f t="shared" si="9"/>
        <v>8559.7290000000012</v>
      </c>
      <c r="R28" s="24" t="s">
        <v>804</v>
      </c>
      <c r="S28" s="51" t="s">
        <v>889</v>
      </c>
      <c r="T28" s="45">
        <f t="shared" si="4"/>
        <v>0.90000000000000013</v>
      </c>
      <c r="U28" s="57">
        <f t="shared" si="10"/>
        <v>0.2</v>
      </c>
      <c r="V28" s="57">
        <f t="shared" si="10"/>
        <v>0.25</v>
      </c>
      <c r="W28" s="47">
        <f t="shared" si="5"/>
        <v>1805.8500000000001</v>
      </c>
      <c r="X28" s="47">
        <f t="shared" si="6"/>
        <v>1444.6800000000003</v>
      </c>
      <c r="Y28" s="47">
        <f t="shared" si="7"/>
        <v>1805.8500000000001</v>
      </c>
      <c r="Z28" s="48" t="s">
        <v>1712</v>
      </c>
      <c r="AA28" s="49" t="s">
        <v>5960</v>
      </c>
    </row>
    <row r="29" spans="2:27" ht="15.75" customHeight="1" thickBot="1" x14ac:dyDescent="0.3">
      <c r="B29" s="50" t="s">
        <v>50</v>
      </c>
      <c r="C29" s="50" t="s">
        <v>823</v>
      </c>
      <c r="D29" s="24">
        <v>30151902</v>
      </c>
      <c r="E29" s="51" t="s">
        <v>890</v>
      </c>
      <c r="F29" s="51" t="s">
        <v>880</v>
      </c>
      <c r="G29" s="42" t="s">
        <v>290</v>
      </c>
      <c r="H29" s="43">
        <v>7194</v>
      </c>
      <c r="I29" s="43">
        <f t="shared" si="1"/>
        <v>6474.6</v>
      </c>
      <c r="J29" s="52">
        <v>0.1</v>
      </c>
      <c r="K29" s="53">
        <v>5.5E-2</v>
      </c>
      <c r="L29" s="54">
        <f t="shared" si="0"/>
        <v>6830.7030000000004</v>
      </c>
      <c r="M29" s="54">
        <v>8264</v>
      </c>
      <c r="N29" s="54">
        <f t="shared" si="2"/>
        <v>7437.6</v>
      </c>
      <c r="O29" s="55">
        <v>0.13</v>
      </c>
      <c r="P29" s="55">
        <v>0.185</v>
      </c>
      <c r="Q29" s="54">
        <f t="shared" si="9"/>
        <v>8813.5560000000005</v>
      </c>
      <c r="R29" s="24" t="s">
        <v>804</v>
      </c>
      <c r="S29" s="51" t="s">
        <v>890</v>
      </c>
      <c r="T29" s="45">
        <f t="shared" si="4"/>
        <v>0.9</v>
      </c>
      <c r="U29" s="57">
        <f t="shared" si="10"/>
        <v>0.2</v>
      </c>
      <c r="V29" s="57">
        <f t="shared" si="10"/>
        <v>0.25</v>
      </c>
      <c r="W29" s="47">
        <f t="shared" si="5"/>
        <v>1859.4</v>
      </c>
      <c r="X29" s="47">
        <f t="shared" si="6"/>
        <v>1487.5200000000002</v>
      </c>
      <c r="Y29" s="47">
        <f t="shared" si="7"/>
        <v>1859.4</v>
      </c>
      <c r="Z29" s="48" t="s">
        <v>1712</v>
      </c>
      <c r="AA29" s="49" t="s">
        <v>5960</v>
      </c>
    </row>
    <row r="30" spans="2:27" ht="15.75" customHeight="1" thickBot="1" x14ac:dyDescent="0.3">
      <c r="B30" s="50" t="s">
        <v>50</v>
      </c>
      <c r="C30" s="50" t="s">
        <v>823</v>
      </c>
      <c r="D30" s="24">
        <v>30151902</v>
      </c>
      <c r="E30" s="24" t="s">
        <v>891</v>
      </c>
      <c r="F30" s="51" t="s">
        <v>880</v>
      </c>
      <c r="G30" s="42" t="s">
        <v>290</v>
      </c>
      <c r="H30" s="43">
        <v>9747</v>
      </c>
      <c r="I30" s="43">
        <f t="shared" si="1"/>
        <v>8772.3000000000011</v>
      </c>
      <c r="J30" s="52">
        <v>0.1</v>
      </c>
      <c r="K30" s="53">
        <v>5.5E-2</v>
      </c>
      <c r="L30" s="54">
        <f t="shared" si="0"/>
        <v>9254.7765000000018</v>
      </c>
      <c r="M30" s="54">
        <v>10821</v>
      </c>
      <c r="N30" s="54">
        <f t="shared" si="2"/>
        <v>9738.9</v>
      </c>
      <c r="O30" s="55">
        <v>0.13</v>
      </c>
      <c r="P30" s="55">
        <v>0.185</v>
      </c>
      <c r="Q30" s="54">
        <f t="shared" si="9"/>
        <v>11540.5965</v>
      </c>
      <c r="R30" s="24" t="s">
        <v>804</v>
      </c>
      <c r="S30" s="44" t="s">
        <v>891</v>
      </c>
      <c r="T30" s="45">
        <f t="shared" si="4"/>
        <v>0.90000000000000013</v>
      </c>
      <c r="U30" s="57">
        <f t="shared" si="10"/>
        <v>0.2</v>
      </c>
      <c r="V30" s="57">
        <f t="shared" si="10"/>
        <v>0.25</v>
      </c>
      <c r="W30" s="47">
        <f t="shared" si="5"/>
        <v>2434.7249999999999</v>
      </c>
      <c r="X30" s="47">
        <f t="shared" si="6"/>
        <v>1947.78</v>
      </c>
      <c r="Y30" s="47">
        <f t="shared" si="7"/>
        <v>2434.7249999999999</v>
      </c>
      <c r="Z30" s="48" t="s">
        <v>1712</v>
      </c>
      <c r="AA30" s="49" t="s">
        <v>5960</v>
      </c>
    </row>
    <row r="31" spans="2:27" ht="15.75" customHeight="1" thickBot="1" x14ac:dyDescent="0.3">
      <c r="B31" s="50" t="s">
        <v>50</v>
      </c>
      <c r="C31" s="50" t="s">
        <v>823</v>
      </c>
      <c r="D31" s="24">
        <v>30151902</v>
      </c>
      <c r="E31" s="24" t="s">
        <v>892</v>
      </c>
      <c r="F31" s="51" t="s">
        <v>880</v>
      </c>
      <c r="G31" s="42" t="s">
        <v>290</v>
      </c>
      <c r="H31" s="43">
        <v>10186</v>
      </c>
      <c r="I31" s="43">
        <f t="shared" si="1"/>
        <v>9167.4</v>
      </c>
      <c r="J31" s="52">
        <v>0.1</v>
      </c>
      <c r="K31" s="53">
        <v>5.5E-2</v>
      </c>
      <c r="L31" s="54">
        <f t="shared" si="0"/>
        <v>9671.607</v>
      </c>
      <c r="M31" s="54">
        <v>14319</v>
      </c>
      <c r="N31" s="54">
        <f t="shared" si="2"/>
        <v>12887.1</v>
      </c>
      <c r="O31" s="55">
        <v>0.13</v>
      </c>
      <c r="P31" s="55">
        <v>0.185</v>
      </c>
      <c r="Q31" s="54">
        <f t="shared" si="9"/>
        <v>15271.2135</v>
      </c>
      <c r="R31" s="24" t="s">
        <v>804</v>
      </c>
      <c r="S31" s="44" t="s">
        <v>892</v>
      </c>
      <c r="T31" s="45">
        <f t="shared" si="4"/>
        <v>0.89999999999999991</v>
      </c>
      <c r="U31" s="57">
        <f t="shared" si="10"/>
        <v>0.2</v>
      </c>
      <c r="V31" s="57">
        <f t="shared" si="10"/>
        <v>0.25</v>
      </c>
      <c r="W31" s="47">
        <f t="shared" si="5"/>
        <v>3221.7750000000001</v>
      </c>
      <c r="X31" s="47">
        <f t="shared" si="6"/>
        <v>2577.42</v>
      </c>
      <c r="Y31" s="47">
        <f t="shared" si="7"/>
        <v>3221.7750000000001</v>
      </c>
      <c r="Z31" s="48" t="s">
        <v>1712</v>
      </c>
      <c r="AA31" s="49" t="s">
        <v>5960</v>
      </c>
    </row>
    <row r="32" spans="2:27" ht="15.75" customHeight="1" thickBot="1" x14ac:dyDescent="0.3">
      <c r="B32" s="50" t="s">
        <v>50</v>
      </c>
      <c r="C32" s="50" t="s">
        <v>823</v>
      </c>
      <c r="D32" s="24">
        <v>30151902</v>
      </c>
      <c r="E32" s="24" t="s">
        <v>893</v>
      </c>
      <c r="F32" s="51" t="s">
        <v>880</v>
      </c>
      <c r="G32" s="42" t="s">
        <v>290</v>
      </c>
      <c r="H32" s="43">
        <v>12079</v>
      </c>
      <c r="I32" s="43">
        <f t="shared" si="1"/>
        <v>10871.1</v>
      </c>
      <c r="J32" s="52">
        <v>0.1</v>
      </c>
      <c r="K32" s="53">
        <v>5.5E-2</v>
      </c>
      <c r="L32" s="54">
        <f t="shared" si="0"/>
        <v>11469.0105</v>
      </c>
      <c r="M32" s="54">
        <v>16117</v>
      </c>
      <c r="N32" s="54">
        <f t="shared" si="2"/>
        <v>14505.300000000001</v>
      </c>
      <c r="O32" s="55">
        <v>0.13</v>
      </c>
      <c r="P32" s="55">
        <v>0.185</v>
      </c>
      <c r="Q32" s="54">
        <f t="shared" si="9"/>
        <v>17188.780500000001</v>
      </c>
      <c r="R32" s="24" t="s">
        <v>804</v>
      </c>
      <c r="S32" s="44" t="s">
        <v>893</v>
      </c>
      <c r="T32" s="45">
        <f t="shared" si="4"/>
        <v>0.9</v>
      </c>
      <c r="U32" s="57">
        <f t="shared" si="10"/>
        <v>0.2</v>
      </c>
      <c r="V32" s="57">
        <f t="shared" si="10"/>
        <v>0.25</v>
      </c>
      <c r="W32" s="47">
        <f t="shared" si="5"/>
        <v>3626.3250000000003</v>
      </c>
      <c r="X32" s="47">
        <f t="shared" si="6"/>
        <v>2901.0600000000004</v>
      </c>
      <c r="Y32" s="47">
        <f t="shared" si="7"/>
        <v>3626.3250000000003</v>
      </c>
      <c r="Z32" s="48" t="s">
        <v>1712</v>
      </c>
      <c r="AA32" s="49" t="s">
        <v>5960</v>
      </c>
    </row>
    <row r="33" spans="2:27" ht="15.75" customHeight="1" thickBot="1" x14ac:dyDescent="0.3">
      <c r="B33" s="50" t="s">
        <v>50</v>
      </c>
      <c r="C33" s="50" t="s">
        <v>823</v>
      </c>
      <c r="D33" s="24">
        <v>30151902</v>
      </c>
      <c r="E33" s="51" t="s">
        <v>894</v>
      </c>
      <c r="F33" s="51" t="s">
        <v>895</v>
      </c>
      <c r="G33" s="42" t="s">
        <v>290</v>
      </c>
      <c r="H33" s="43">
        <v>3046</v>
      </c>
      <c r="I33" s="43">
        <f t="shared" si="1"/>
        <v>2741.4</v>
      </c>
      <c r="J33" s="52">
        <v>0.1</v>
      </c>
      <c r="K33" s="53">
        <v>5.5E-2</v>
      </c>
      <c r="L33" s="54">
        <f t="shared" si="0"/>
        <v>2892.1770000000001</v>
      </c>
      <c r="M33" s="54">
        <v>3422</v>
      </c>
      <c r="N33" s="54">
        <f t="shared" si="2"/>
        <v>3079.8</v>
      </c>
      <c r="O33" s="55">
        <v>0.13</v>
      </c>
      <c r="P33" s="55">
        <v>0.185</v>
      </c>
      <c r="Q33" s="54">
        <f t="shared" ref="Q33:Q43" si="11">N33+(N33*P33)</f>
        <v>3649.5630000000001</v>
      </c>
      <c r="R33" s="24" t="s">
        <v>804</v>
      </c>
      <c r="S33" s="51" t="s">
        <v>894</v>
      </c>
      <c r="T33" s="45">
        <f t="shared" si="4"/>
        <v>0.9</v>
      </c>
      <c r="U33" s="57">
        <f t="shared" si="10"/>
        <v>0.2</v>
      </c>
      <c r="V33" s="57">
        <f t="shared" si="10"/>
        <v>0.25</v>
      </c>
      <c r="W33" s="47">
        <f t="shared" si="5"/>
        <v>769.95</v>
      </c>
      <c r="X33" s="47">
        <f t="shared" si="6"/>
        <v>615.96</v>
      </c>
      <c r="Y33" s="47">
        <f t="shared" si="7"/>
        <v>769.95</v>
      </c>
      <c r="Z33" s="48" t="s">
        <v>1712</v>
      </c>
      <c r="AA33" s="49" t="s">
        <v>5960</v>
      </c>
    </row>
    <row r="34" spans="2:27" ht="15.75" customHeight="1" thickBot="1" x14ac:dyDescent="0.3">
      <c r="B34" s="50" t="s">
        <v>50</v>
      </c>
      <c r="C34" s="50" t="s">
        <v>823</v>
      </c>
      <c r="D34" s="24">
        <v>30151902</v>
      </c>
      <c r="E34" s="51" t="s">
        <v>896</v>
      </c>
      <c r="F34" s="51" t="s">
        <v>895</v>
      </c>
      <c r="G34" s="42" t="s">
        <v>290</v>
      </c>
      <c r="H34" s="43">
        <v>3172</v>
      </c>
      <c r="I34" s="43">
        <f t="shared" si="1"/>
        <v>2854.8</v>
      </c>
      <c r="J34" s="52">
        <v>0.1</v>
      </c>
      <c r="K34" s="53">
        <v>5.5E-2</v>
      </c>
      <c r="L34" s="54">
        <f t="shared" si="0"/>
        <v>3011.8140000000003</v>
      </c>
      <c r="M34" s="54">
        <v>3608</v>
      </c>
      <c r="N34" s="54">
        <f t="shared" si="2"/>
        <v>3247.2000000000003</v>
      </c>
      <c r="O34" s="55">
        <v>0.13</v>
      </c>
      <c r="P34" s="55">
        <v>0.185</v>
      </c>
      <c r="Q34" s="54">
        <f t="shared" si="11"/>
        <v>3847.9320000000002</v>
      </c>
      <c r="R34" s="24" t="s">
        <v>804</v>
      </c>
      <c r="S34" s="51" t="s">
        <v>896</v>
      </c>
      <c r="T34" s="45">
        <f t="shared" si="4"/>
        <v>0.9</v>
      </c>
      <c r="U34" s="57">
        <f t="shared" si="10"/>
        <v>0.2</v>
      </c>
      <c r="V34" s="57">
        <f t="shared" si="10"/>
        <v>0.25</v>
      </c>
      <c r="W34" s="47">
        <f t="shared" si="5"/>
        <v>811.80000000000007</v>
      </c>
      <c r="X34" s="47">
        <f t="shared" si="6"/>
        <v>649.44000000000005</v>
      </c>
      <c r="Y34" s="47">
        <f t="shared" si="7"/>
        <v>811.80000000000007</v>
      </c>
      <c r="Z34" s="48" t="s">
        <v>1712</v>
      </c>
      <c r="AA34" s="49" t="s">
        <v>5960</v>
      </c>
    </row>
    <row r="35" spans="2:27" ht="15.75" customHeight="1" thickBot="1" x14ac:dyDescent="0.3">
      <c r="B35" s="50" t="s">
        <v>50</v>
      </c>
      <c r="C35" s="50" t="s">
        <v>823</v>
      </c>
      <c r="D35" s="24">
        <v>30151902</v>
      </c>
      <c r="E35" s="51" t="s">
        <v>897</v>
      </c>
      <c r="F35" s="51" t="s">
        <v>895</v>
      </c>
      <c r="G35" s="42" t="s">
        <v>290</v>
      </c>
      <c r="H35" s="43">
        <v>3296</v>
      </c>
      <c r="I35" s="43">
        <f t="shared" si="1"/>
        <v>2966.4</v>
      </c>
      <c r="J35" s="52">
        <v>0.1</v>
      </c>
      <c r="K35" s="53">
        <v>5.5E-2</v>
      </c>
      <c r="L35" s="54">
        <f t="shared" si="0"/>
        <v>3129.5520000000001</v>
      </c>
      <c r="M35" s="54">
        <v>3761</v>
      </c>
      <c r="N35" s="54">
        <f t="shared" si="2"/>
        <v>3384.9</v>
      </c>
      <c r="O35" s="55">
        <v>0.13</v>
      </c>
      <c r="P35" s="55">
        <v>0.185</v>
      </c>
      <c r="Q35" s="54">
        <f t="shared" si="11"/>
        <v>4011.1064999999999</v>
      </c>
      <c r="R35" s="24" t="s">
        <v>804</v>
      </c>
      <c r="S35" s="51" t="s">
        <v>897</v>
      </c>
      <c r="T35" s="45">
        <f t="shared" si="4"/>
        <v>0.9</v>
      </c>
      <c r="U35" s="57">
        <f t="shared" si="10"/>
        <v>0.2</v>
      </c>
      <c r="V35" s="57">
        <f t="shared" si="10"/>
        <v>0.25</v>
      </c>
      <c r="W35" s="47">
        <f t="shared" si="5"/>
        <v>846.22500000000002</v>
      </c>
      <c r="X35" s="47">
        <f t="shared" si="6"/>
        <v>676.98</v>
      </c>
      <c r="Y35" s="47">
        <f t="shared" si="7"/>
        <v>846.22500000000002</v>
      </c>
      <c r="Z35" s="48" t="s">
        <v>1712</v>
      </c>
      <c r="AA35" s="49" t="s">
        <v>5960</v>
      </c>
    </row>
    <row r="36" spans="2:27" ht="15.75" customHeight="1" thickBot="1" x14ac:dyDescent="0.3">
      <c r="B36" s="50" t="s">
        <v>50</v>
      </c>
      <c r="C36" s="50" t="s">
        <v>823</v>
      </c>
      <c r="D36" s="24">
        <v>30151902</v>
      </c>
      <c r="E36" s="51" t="s">
        <v>898</v>
      </c>
      <c r="F36" s="51" t="s">
        <v>895</v>
      </c>
      <c r="G36" s="42" t="s">
        <v>290</v>
      </c>
      <c r="H36" s="43">
        <v>3747</v>
      </c>
      <c r="I36" s="43">
        <f t="shared" si="1"/>
        <v>3372.3</v>
      </c>
      <c r="J36" s="52">
        <v>0.1</v>
      </c>
      <c r="K36" s="53">
        <v>5.5E-2</v>
      </c>
      <c r="L36" s="54">
        <f t="shared" si="0"/>
        <v>3557.7765000000004</v>
      </c>
      <c r="M36" s="54">
        <v>4068</v>
      </c>
      <c r="N36" s="54">
        <f t="shared" si="2"/>
        <v>3661.2000000000003</v>
      </c>
      <c r="O36" s="55">
        <v>0.13</v>
      </c>
      <c r="P36" s="55">
        <v>0.185</v>
      </c>
      <c r="Q36" s="54">
        <f t="shared" si="11"/>
        <v>4338.5219999999999</v>
      </c>
      <c r="R36" s="24" t="s">
        <v>804</v>
      </c>
      <c r="S36" s="51" t="s">
        <v>898</v>
      </c>
      <c r="T36" s="45">
        <f t="shared" si="4"/>
        <v>0.9</v>
      </c>
      <c r="U36" s="57">
        <f t="shared" si="10"/>
        <v>0.2</v>
      </c>
      <c r="V36" s="57">
        <f t="shared" si="10"/>
        <v>0.25</v>
      </c>
      <c r="W36" s="47">
        <f t="shared" si="5"/>
        <v>915.30000000000007</v>
      </c>
      <c r="X36" s="47">
        <f t="shared" si="6"/>
        <v>732.24000000000012</v>
      </c>
      <c r="Y36" s="47">
        <f t="shared" si="7"/>
        <v>915.30000000000007</v>
      </c>
      <c r="Z36" s="48" t="s">
        <v>1712</v>
      </c>
      <c r="AA36" s="49" t="s">
        <v>5960</v>
      </c>
    </row>
    <row r="37" spans="2:27" ht="15.75" customHeight="1" thickBot="1" x14ac:dyDescent="0.3">
      <c r="B37" s="50" t="s">
        <v>50</v>
      </c>
      <c r="C37" s="50" t="s">
        <v>823</v>
      </c>
      <c r="D37" s="24">
        <v>30151902</v>
      </c>
      <c r="E37" s="51" t="s">
        <v>899</v>
      </c>
      <c r="F37" s="51" t="s">
        <v>895</v>
      </c>
      <c r="G37" s="42" t="s">
        <v>290</v>
      </c>
      <c r="H37" s="43">
        <v>4120</v>
      </c>
      <c r="I37" s="43">
        <f t="shared" si="1"/>
        <v>3708</v>
      </c>
      <c r="J37" s="52">
        <v>0.1</v>
      </c>
      <c r="K37" s="53">
        <v>5.5E-2</v>
      </c>
      <c r="L37" s="54">
        <f t="shared" si="0"/>
        <v>3911.94</v>
      </c>
      <c r="M37" s="54">
        <v>4549</v>
      </c>
      <c r="N37" s="54">
        <f t="shared" si="2"/>
        <v>4094.1</v>
      </c>
      <c r="O37" s="55">
        <v>0.13</v>
      </c>
      <c r="P37" s="55">
        <v>0.185</v>
      </c>
      <c r="Q37" s="54">
        <f t="shared" si="11"/>
        <v>4851.5084999999999</v>
      </c>
      <c r="R37" s="24" t="s">
        <v>804</v>
      </c>
      <c r="S37" s="51" t="s">
        <v>899</v>
      </c>
      <c r="T37" s="45">
        <f t="shared" si="4"/>
        <v>0.9</v>
      </c>
      <c r="U37" s="57">
        <f t="shared" si="10"/>
        <v>0.2</v>
      </c>
      <c r="V37" s="57">
        <f t="shared" si="10"/>
        <v>0.25</v>
      </c>
      <c r="W37" s="47">
        <f t="shared" si="5"/>
        <v>1023.525</v>
      </c>
      <c r="X37" s="47">
        <f t="shared" si="6"/>
        <v>818.82</v>
      </c>
      <c r="Y37" s="47">
        <f t="shared" si="7"/>
        <v>1023.525</v>
      </c>
      <c r="Z37" s="48" t="s">
        <v>1712</v>
      </c>
      <c r="AA37" s="49" t="s">
        <v>5960</v>
      </c>
    </row>
    <row r="38" spans="2:27" ht="15.75" customHeight="1" thickBot="1" x14ac:dyDescent="0.3">
      <c r="B38" s="50" t="s">
        <v>50</v>
      </c>
      <c r="C38" s="50" t="s">
        <v>823</v>
      </c>
      <c r="D38" s="24">
        <v>30151902</v>
      </c>
      <c r="E38" s="51" t="s">
        <v>900</v>
      </c>
      <c r="F38" s="51" t="s">
        <v>895</v>
      </c>
      <c r="G38" s="42" t="s">
        <v>290</v>
      </c>
      <c r="H38" s="43">
        <v>4456</v>
      </c>
      <c r="I38" s="43">
        <f t="shared" si="1"/>
        <v>4010.4</v>
      </c>
      <c r="J38" s="52">
        <v>0.1</v>
      </c>
      <c r="K38" s="53">
        <v>5.5E-2</v>
      </c>
      <c r="L38" s="54">
        <f t="shared" si="0"/>
        <v>4230.9719999999998</v>
      </c>
      <c r="M38" s="54">
        <v>5124</v>
      </c>
      <c r="N38" s="54">
        <f t="shared" si="2"/>
        <v>4611.6000000000004</v>
      </c>
      <c r="O38" s="55">
        <v>0.13</v>
      </c>
      <c r="P38" s="55">
        <v>0.185</v>
      </c>
      <c r="Q38" s="54">
        <f t="shared" si="11"/>
        <v>5464.7460000000001</v>
      </c>
      <c r="R38" s="24" t="s">
        <v>804</v>
      </c>
      <c r="S38" s="51" t="s">
        <v>900</v>
      </c>
      <c r="T38" s="45">
        <f t="shared" si="4"/>
        <v>0.9</v>
      </c>
      <c r="U38" s="57">
        <f t="shared" si="10"/>
        <v>0.2</v>
      </c>
      <c r="V38" s="57">
        <f t="shared" si="10"/>
        <v>0.25</v>
      </c>
      <c r="W38" s="47">
        <f t="shared" si="5"/>
        <v>1152.9000000000001</v>
      </c>
      <c r="X38" s="47">
        <f t="shared" si="6"/>
        <v>922.32000000000016</v>
      </c>
      <c r="Y38" s="47">
        <f t="shared" si="7"/>
        <v>1152.9000000000001</v>
      </c>
      <c r="Z38" s="48" t="s">
        <v>1712</v>
      </c>
      <c r="AA38" s="49" t="s">
        <v>5960</v>
      </c>
    </row>
    <row r="39" spans="2:27" ht="15.75" customHeight="1" thickBot="1" x14ac:dyDescent="0.3">
      <c r="B39" s="50" t="s">
        <v>50</v>
      </c>
      <c r="C39" s="50" t="s">
        <v>823</v>
      </c>
      <c r="D39" s="24">
        <v>30151902</v>
      </c>
      <c r="E39" s="51" t="s">
        <v>901</v>
      </c>
      <c r="F39" s="51" t="s">
        <v>895</v>
      </c>
      <c r="G39" s="42" t="s">
        <v>290</v>
      </c>
      <c r="H39" s="43">
        <v>4595</v>
      </c>
      <c r="I39" s="43">
        <f t="shared" si="1"/>
        <v>4135.5</v>
      </c>
      <c r="J39" s="52">
        <v>0.1</v>
      </c>
      <c r="K39" s="53">
        <v>5.5E-2</v>
      </c>
      <c r="L39" s="54">
        <f t="shared" si="0"/>
        <v>4362.9525000000003</v>
      </c>
      <c r="M39" s="54">
        <v>5545</v>
      </c>
      <c r="N39" s="54">
        <f t="shared" si="2"/>
        <v>4990.5</v>
      </c>
      <c r="O39" s="55">
        <v>0.13</v>
      </c>
      <c r="P39" s="55">
        <v>0.185</v>
      </c>
      <c r="Q39" s="54">
        <f t="shared" si="11"/>
        <v>5913.7425000000003</v>
      </c>
      <c r="R39" s="24" t="s">
        <v>804</v>
      </c>
      <c r="S39" s="51" t="s">
        <v>901</v>
      </c>
      <c r="T39" s="45">
        <f t="shared" si="4"/>
        <v>0.9</v>
      </c>
      <c r="U39" s="57">
        <f t="shared" ref="U39:V44" si="12">U38</f>
        <v>0.2</v>
      </c>
      <c r="V39" s="57">
        <f t="shared" si="12"/>
        <v>0.25</v>
      </c>
      <c r="W39" s="47">
        <f t="shared" si="5"/>
        <v>1247.625</v>
      </c>
      <c r="X39" s="47">
        <f t="shared" si="6"/>
        <v>998.1</v>
      </c>
      <c r="Y39" s="47">
        <f t="shared" si="7"/>
        <v>1247.625</v>
      </c>
      <c r="Z39" s="48" t="s">
        <v>1712</v>
      </c>
      <c r="AA39" s="49" t="s">
        <v>5960</v>
      </c>
    </row>
    <row r="40" spans="2:27" ht="15.75" customHeight="1" thickBot="1" x14ac:dyDescent="0.3">
      <c r="B40" s="50" t="s">
        <v>50</v>
      </c>
      <c r="C40" s="50" t="s">
        <v>823</v>
      </c>
      <c r="D40" s="24">
        <v>30151902</v>
      </c>
      <c r="E40" s="51" t="s">
        <v>902</v>
      </c>
      <c r="F40" s="51" t="s">
        <v>895</v>
      </c>
      <c r="G40" s="42" t="s">
        <v>290</v>
      </c>
      <c r="H40" s="43">
        <v>5880</v>
      </c>
      <c r="I40" s="43">
        <f t="shared" si="1"/>
        <v>5292</v>
      </c>
      <c r="J40" s="52">
        <v>0.1</v>
      </c>
      <c r="K40" s="53">
        <v>5.5E-2</v>
      </c>
      <c r="L40" s="54">
        <f t="shared" si="0"/>
        <v>5583.06</v>
      </c>
      <c r="M40" s="54">
        <v>6157</v>
      </c>
      <c r="N40" s="54">
        <f t="shared" si="2"/>
        <v>5541.3</v>
      </c>
      <c r="O40" s="55">
        <v>0.13</v>
      </c>
      <c r="P40" s="55">
        <v>0.185</v>
      </c>
      <c r="Q40" s="54">
        <f t="shared" si="11"/>
        <v>6566.4405000000006</v>
      </c>
      <c r="R40" s="24" t="s">
        <v>804</v>
      </c>
      <c r="S40" s="51" t="s">
        <v>902</v>
      </c>
      <c r="T40" s="45">
        <f t="shared" si="4"/>
        <v>0.9</v>
      </c>
      <c r="U40" s="57">
        <f t="shared" si="12"/>
        <v>0.2</v>
      </c>
      <c r="V40" s="57">
        <f t="shared" si="12"/>
        <v>0.25</v>
      </c>
      <c r="W40" s="47">
        <f t="shared" si="5"/>
        <v>1385.325</v>
      </c>
      <c r="X40" s="47">
        <f t="shared" si="6"/>
        <v>1108.26</v>
      </c>
      <c r="Y40" s="47">
        <f t="shared" si="7"/>
        <v>1385.325</v>
      </c>
      <c r="Z40" s="48" t="s">
        <v>1712</v>
      </c>
      <c r="AA40" s="49" t="s">
        <v>5960</v>
      </c>
    </row>
    <row r="41" spans="2:27" ht="15.75" customHeight="1" thickBot="1" x14ac:dyDescent="0.3">
      <c r="B41" s="50" t="s">
        <v>50</v>
      </c>
      <c r="C41" s="50" t="s">
        <v>823</v>
      </c>
      <c r="D41" s="24">
        <v>30151902</v>
      </c>
      <c r="E41" s="51" t="s">
        <v>903</v>
      </c>
      <c r="F41" s="51" t="s">
        <v>895</v>
      </c>
      <c r="G41" s="42" t="s">
        <v>290</v>
      </c>
      <c r="H41" s="43">
        <v>6479</v>
      </c>
      <c r="I41" s="43">
        <f t="shared" si="1"/>
        <v>5831.1</v>
      </c>
      <c r="J41" s="52">
        <v>0.1</v>
      </c>
      <c r="K41" s="53">
        <v>5.5E-2</v>
      </c>
      <c r="L41" s="54">
        <f t="shared" si="0"/>
        <v>6151.8105000000005</v>
      </c>
      <c r="M41" s="54">
        <v>7899</v>
      </c>
      <c r="N41" s="54">
        <f t="shared" si="2"/>
        <v>7109.1</v>
      </c>
      <c r="O41" s="55">
        <v>0.13</v>
      </c>
      <c r="P41" s="55">
        <v>0.185</v>
      </c>
      <c r="Q41" s="54">
        <f t="shared" si="11"/>
        <v>8424.2835000000014</v>
      </c>
      <c r="R41" s="24" t="s">
        <v>804</v>
      </c>
      <c r="S41" s="51" t="s">
        <v>903</v>
      </c>
      <c r="T41" s="45">
        <f t="shared" si="4"/>
        <v>0.9</v>
      </c>
      <c r="U41" s="57">
        <f t="shared" si="12"/>
        <v>0.2</v>
      </c>
      <c r="V41" s="57">
        <f t="shared" si="12"/>
        <v>0.25</v>
      </c>
      <c r="W41" s="47">
        <f t="shared" si="5"/>
        <v>1777.2750000000001</v>
      </c>
      <c r="X41" s="47">
        <f t="shared" si="6"/>
        <v>1421.8200000000002</v>
      </c>
      <c r="Y41" s="47">
        <f t="shared" si="7"/>
        <v>1777.2750000000001</v>
      </c>
      <c r="Z41" s="48" t="s">
        <v>1712</v>
      </c>
      <c r="AA41" s="49" t="s">
        <v>5960</v>
      </c>
    </row>
    <row r="42" spans="2:27" ht="15.75" customHeight="1" thickBot="1" x14ac:dyDescent="0.3">
      <c r="B42" s="50" t="s">
        <v>50</v>
      </c>
      <c r="C42" s="50" t="s">
        <v>823</v>
      </c>
      <c r="D42" s="24">
        <v>30151902</v>
      </c>
      <c r="E42" s="51" t="s">
        <v>904</v>
      </c>
      <c r="F42" s="51" t="s">
        <v>895</v>
      </c>
      <c r="G42" s="42" t="s">
        <v>290</v>
      </c>
      <c r="H42" s="43">
        <v>6642</v>
      </c>
      <c r="I42" s="43">
        <f t="shared" si="1"/>
        <v>5977.8</v>
      </c>
      <c r="J42" s="52">
        <v>0.1</v>
      </c>
      <c r="K42" s="53">
        <v>5.5E-2</v>
      </c>
      <c r="L42" s="54">
        <f t="shared" si="0"/>
        <v>6306.5789999999997</v>
      </c>
      <c r="M42" s="54">
        <v>8137</v>
      </c>
      <c r="N42" s="54">
        <f t="shared" si="2"/>
        <v>7323.3</v>
      </c>
      <c r="O42" s="55">
        <v>0.13</v>
      </c>
      <c r="P42" s="55">
        <v>0.185</v>
      </c>
      <c r="Q42" s="54">
        <f t="shared" si="11"/>
        <v>8678.1105000000007</v>
      </c>
      <c r="R42" s="24" t="s">
        <v>804</v>
      </c>
      <c r="S42" s="51" t="s">
        <v>904</v>
      </c>
      <c r="T42" s="45">
        <f t="shared" si="4"/>
        <v>0.9</v>
      </c>
      <c r="U42" s="57">
        <f t="shared" si="12"/>
        <v>0.2</v>
      </c>
      <c r="V42" s="57">
        <f t="shared" si="12"/>
        <v>0.25</v>
      </c>
      <c r="W42" s="47">
        <f t="shared" si="5"/>
        <v>1830.825</v>
      </c>
      <c r="X42" s="47">
        <f t="shared" si="6"/>
        <v>1464.66</v>
      </c>
      <c r="Y42" s="47">
        <f t="shared" si="7"/>
        <v>1830.825</v>
      </c>
      <c r="Z42" s="48" t="s">
        <v>1712</v>
      </c>
      <c r="AA42" s="49" t="s">
        <v>5960</v>
      </c>
    </row>
    <row r="43" spans="2:27" ht="15.75" customHeight="1" thickBot="1" x14ac:dyDescent="0.3">
      <c r="B43" s="50" t="s">
        <v>50</v>
      </c>
      <c r="C43" s="50" t="s">
        <v>823</v>
      </c>
      <c r="D43" s="24">
        <v>30151902</v>
      </c>
      <c r="E43" s="51" t="s">
        <v>905</v>
      </c>
      <c r="F43" s="51" t="s">
        <v>895</v>
      </c>
      <c r="G43" s="42" t="s">
        <v>290</v>
      </c>
      <c r="H43" s="43">
        <v>7230</v>
      </c>
      <c r="I43" s="43">
        <f t="shared" si="1"/>
        <v>6507</v>
      </c>
      <c r="J43" s="52">
        <v>0.1</v>
      </c>
      <c r="K43" s="53">
        <v>5.5E-2</v>
      </c>
      <c r="L43" s="54">
        <f t="shared" si="0"/>
        <v>6864.8850000000002</v>
      </c>
      <c r="M43" s="54">
        <v>8375</v>
      </c>
      <c r="N43" s="54">
        <f t="shared" si="2"/>
        <v>7537.5</v>
      </c>
      <c r="O43" s="55">
        <v>0.13</v>
      </c>
      <c r="P43" s="55">
        <v>0.185</v>
      </c>
      <c r="Q43" s="54">
        <f t="shared" si="11"/>
        <v>8931.9375</v>
      </c>
      <c r="R43" s="24" t="s">
        <v>804</v>
      </c>
      <c r="S43" s="51" t="s">
        <v>905</v>
      </c>
      <c r="T43" s="45">
        <f t="shared" si="4"/>
        <v>0.9</v>
      </c>
      <c r="U43" s="57">
        <f t="shared" si="12"/>
        <v>0.2</v>
      </c>
      <c r="V43" s="57">
        <f t="shared" si="12"/>
        <v>0.25</v>
      </c>
      <c r="W43" s="47">
        <f t="shared" si="5"/>
        <v>1884.375</v>
      </c>
      <c r="X43" s="47">
        <f t="shared" si="6"/>
        <v>1507.5</v>
      </c>
      <c r="Y43" s="47">
        <f t="shared" si="7"/>
        <v>1884.375</v>
      </c>
      <c r="Z43" s="48" t="s">
        <v>1712</v>
      </c>
      <c r="AA43" s="49" t="s">
        <v>5960</v>
      </c>
    </row>
    <row r="44" spans="2:27" ht="15.75" customHeight="1" thickBot="1" x14ac:dyDescent="0.3">
      <c r="B44" s="50" t="s">
        <v>50</v>
      </c>
      <c r="C44" s="50" t="s">
        <v>823</v>
      </c>
      <c r="D44" s="24">
        <v>30151902</v>
      </c>
      <c r="E44" s="51" t="s">
        <v>906</v>
      </c>
      <c r="F44" s="51" t="s">
        <v>907</v>
      </c>
      <c r="G44" s="42" t="s">
        <v>290</v>
      </c>
      <c r="H44" s="43">
        <v>3506</v>
      </c>
      <c r="I44" s="43">
        <f t="shared" si="1"/>
        <v>3155.4</v>
      </c>
      <c r="J44" s="52">
        <v>0.1</v>
      </c>
      <c r="K44" s="53">
        <v>5.5E-2</v>
      </c>
      <c r="L44" s="54">
        <f t="shared" si="0"/>
        <v>3328.9470000000001</v>
      </c>
      <c r="M44" s="54">
        <v>3938</v>
      </c>
      <c r="N44" s="54">
        <f t="shared" si="2"/>
        <v>3544.2000000000003</v>
      </c>
      <c r="O44" s="55">
        <v>0.13</v>
      </c>
      <c r="P44" s="55">
        <v>0.185</v>
      </c>
      <c r="Q44" s="54">
        <f t="shared" ref="Q44:Q54" si="13">N44+(N44*P44)</f>
        <v>4199.8770000000004</v>
      </c>
      <c r="R44" s="24" t="s">
        <v>804</v>
      </c>
      <c r="S44" s="51" t="s">
        <v>906</v>
      </c>
      <c r="T44" s="45">
        <f t="shared" si="4"/>
        <v>0.9</v>
      </c>
      <c r="U44" s="57">
        <f t="shared" si="12"/>
        <v>0.2</v>
      </c>
      <c r="V44" s="57">
        <f t="shared" si="12"/>
        <v>0.25</v>
      </c>
      <c r="W44" s="47">
        <f t="shared" si="5"/>
        <v>886.05000000000007</v>
      </c>
      <c r="X44" s="47">
        <f t="shared" si="6"/>
        <v>708.84000000000015</v>
      </c>
      <c r="Y44" s="47">
        <f t="shared" si="7"/>
        <v>886.05000000000007</v>
      </c>
      <c r="Z44" s="48" t="s">
        <v>1712</v>
      </c>
      <c r="AA44" s="49" t="s">
        <v>5960</v>
      </c>
    </row>
    <row r="45" spans="2:27" ht="15.75" customHeight="1" thickBot="1" x14ac:dyDescent="0.3">
      <c r="B45" s="50" t="s">
        <v>50</v>
      </c>
      <c r="C45" s="50" t="s">
        <v>823</v>
      </c>
      <c r="D45" s="24">
        <v>30151902</v>
      </c>
      <c r="E45" s="51" t="s">
        <v>908</v>
      </c>
      <c r="F45" s="51" t="s">
        <v>907</v>
      </c>
      <c r="G45" s="42" t="s">
        <v>290</v>
      </c>
      <c r="H45" s="43">
        <v>3632</v>
      </c>
      <c r="I45" s="43">
        <f t="shared" si="1"/>
        <v>3268.8</v>
      </c>
      <c r="J45" s="52">
        <v>0.1</v>
      </c>
      <c r="K45" s="53">
        <v>5.5E-2</v>
      </c>
      <c r="L45" s="54">
        <f t="shared" si="0"/>
        <v>3448.5840000000003</v>
      </c>
      <c r="M45" s="54">
        <v>4124</v>
      </c>
      <c r="N45" s="54">
        <f t="shared" si="2"/>
        <v>3711.6</v>
      </c>
      <c r="O45" s="55">
        <v>0.13</v>
      </c>
      <c r="P45" s="55">
        <v>0.185</v>
      </c>
      <c r="Q45" s="54">
        <f t="shared" si="13"/>
        <v>4398.2460000000001</v>
      </c>
      <c r="R45" s="24" t="s">
        <v>804</v>
      </c>
      <c r="S45" s="51" t="s">
        <v>908</v>
      </c>
      <c r="T45" s="45">
        <f t="shared" si="4"/>
        <v>0.9</v>
      </c>
      <c r="U45" s="57">
        <f t="shared" ref="U45:V55" si="14">U44</f>
        <v>0.2</v>
      </c>
      <c r="V45" s="57">
        <f t="shared" si="14"/>
        <v>0.25</v>
      </c>
      <c r="W45" s="47">
        <f t="shared" si="5"/>
        <v>927.9</v>
      </c>
      <c r="X45" s="47">
        <f t="shared" si="6"/>
        <v>742.32</v>
      </c>
      <c r="Y45" s="47">
        <f t="shared" si="7"/>
        <v>927.9</v>
      </c>
      <c r="Z45" s="48" t="s">
        <v>1712</v>
      </c>
      <c r="AA45" s="49" t="s">
        <v>5960</v>
      </c>
    </row>
    <row r="46" spans="2:27" ht="15.75" customHeight="1" thickBot="1" x14ac:dyDescent="0.3">
      <c r="B46" s="50" t="s">
        <v>50</v>
      </c>
      <c r="C46" s="50" t="s">
        <v>823</v>
      </c>
      <c r="D46" s="24">
        <v>30151902</v>
      </c>
      <c r="E46" s="51" t="s">
        <v>909</v>
      </c>
      <c r="F46" s="51" t="s">
        <v>907</v>
      </c>
      <c r="G46" s="42" t="s">
        <v>290</v>
      </c>
      <c r="H46" s="43">
        <v>3762</v>
      </c>
      <c r="I46" s="43">
        <f t="shared" si="1"/>
        <v>3385.8</v>
      </c>
      <c r="J46" s="52">
        <v>0.1</v>
      </c>
      <c r="K46" s="53">
        <v>5.5E-2</v>
      </c>
      <c r="L46" s="54">
        <f t="shared" si="0"/>
        <v>3572.0190000000002</v>
      </c>
      <c r="M46" s="54">
        <v>4276</v>
      </c>
      <c r="N46" s="54">
        <f t="shared" si="2"/>
        <v>3848.4</v>
      </c>
      <c r="O46" s="55">
        <v>0.13</v>
      </c>
      <c r="P46" s="55">
        <v>0.185</v>
      </c>
      <c r="Q46" s="54">
        <f t="shared" si="13"/>
        <v>4560.3540000000003</v>
      </c>
      <c r="R46" s="24" t="s">
        <v>804</v>
      </c>
      <c r="S46" s="51" t="s">
        <v>909</v>
      </c>
      <c r="T46" s="45">
        <f t="shared" si="4"/>
        <v>0.9</v>
      </c>
      <c r="U46" s="57">
        <f t="shared" si="14"/>
        <v>0.2</v>
      </c>
      <c r="V46" s="57">
        <f t="shared" si="14"/>
        <v>0.25</v>
      </c>
      <c r="W46" s="47">
        <f t="shared" si="5"/>
        <v>962.1</v>
      </c>
      <c r="X46" s="47">
        <f t="shared" si="6"/>
        <v>769.68000000000006</v>
      </c>
      <c r="Y46" s="47">
        <f t="shared" si="7"/>
        <v>962.1</v>
      </c>
      <c r="Z46" s="48" t="s">
        <v>1712</v>
      </c>
      <c r="AA46" s="49" t="s">
        <v>5960</v>
      </c>
    </row>
    <row r="47" spans="2:27" ht="15.75" customHeight="1" thickBot="1" x14ac:dyDescent="0.3">
      <c r="B47" s="50" t="s">
        <v>50</v>
      </c>
      <c r="C47" s="50" t="s">
        <v>823</v>
      </c>
      <c r="D47" s="24">
        <v>30151902</v>
      </c>
      <c r="E47" s="51" t="s">
        <v>910</v>
      </c>
      <c r="F47" s="51" t="s">
        <v>907</v>
      </c>
      <c r="G47" s="42" t="s">
        <v>290</v>
      </c>
      <c r="H47" s="43">
        <v>4227</v>
      </c>
      <c r="I47" s="43">
        <f t="shared" si="1"/>
        <v>3804.3</v>
      </c>
      <c r="J47" s="52">
        <v>0.1</v>
      </c>
      <c r="K47" s="53">
        <v>5.5E-2</v>
      </c>
      <c r="L47" s="54">
        <f t="shared" si="0"/>
        <v>4013.5365000000002</v>
      </c>
      <c r="M47" s="54">
        <v>4583</v>
      </c>
      <c r="N47" s="54">
        <f t="shared" si="2"/>
        <v>4124.7</v>
      </c>
      <c r="O47" s="55">
        <v>0.13</v>
      </c>
      <c r="P47" s="55">
        <v>0.185</v>
      </c>
      <c r="Q47" s="54">
        <f t="shared" si="13"/>
        <v>4887.7694999999994</v>
      </c>
      <c r="R47" s="24" t="s">
        <v>804</v>
      </c>
      <c r="S47" s="51" t="s">
        <v>910</v>
      </c>
      <c r="T47" s="45">
        <f t="shared" si="4"/>
        <v>0.9</v>
      </c>
      <c r="U47" s="57">
        <f t="shared" si="14"/>
        <v>0.2</v>
      </c>
      <c r="V47" s="57">
        <f t="shared" si="14"/>
        <v>0.25</v>
      </c>
      <c r="W47" s="47">
        <f t="shared" si="5"/>
        <v>1031.175</v>
      </c>
      <c r="X47" s="47">
        <f t="shared" si="6"/>
        <v>824.94</v>
      </c>
      <c r="Y47" s="47">
        <f t="shared" si="7"/>
        <v>1031.175</v>
      </c>
      <c r="Z47" s="48" t="s">
        <v>1712</v>
      </c>
      <c r="AA47" s="49" t="s">
        <v>5960</v>
      </c>
    </row>
    <row r="48" spans="2:27" ht="15.75" customHeight="1" thickBot="1" x14ac:dyDescent="0.3">
      <c r="B48" s="50" t="s">
        <v>50</v>
      </c>
      <c r="C48" s="50" t="s">
        <v>823</v>
      </c>
      <c r="D48" s="24">
        <v>30151902</v>
      </c>
      <c r="E48" s="51" t="s">
        <v>911</v>
      </c>
      <c r="F48" s="51" t="s">
        <v>907</v>
      </c>
      <c r="G48" s="42" t="s">
        <v>290</v>
      </c>
      <c r="H48" s="43">
        <v>4445</v>
      </c>
      <c r="I48" s="43">
        <f t="shared" si="1"/>
        <v>4000.5</v>
      </c>
      <c r="J48" s="52">
        <v>0.1</v>
      </c>
      <c r="K48" s="53">
        <v>5.5E-2</v>
      </c>
      <c r="L48" s="54">
        <f t="shared" si="0"/>
        <v>4220.5275000000001</v>
      </c>
      <c r="M48" s="54">
        <v>5054</v>
      </c>
      <c r="N48" s="54">
        <f t="shared" si="2"/>
        <v>4548.6000000000004</v>
      </c>
      <c r="O48" s="55">
        <v>0.13</v>
      </c>
      <c r="P48" s="55">
        <v>0.185</v>
      </c>
      <c r="Q48" s="54">
        <f t="shared" si="13"/>
        <v>5390.0910000000003</v>
      </c>
      <c r="R48" s="24" t="s">
        <v>804</v>
      </c>
      <c r="S48" s="51" t="s">
        <v>911</v>
      </c>
      <c r="T48" s="45">
        <f t="shared" si="4"/>
        <v>0.9</v>
      </c>
      <c r="U48" s="57">
        <f t="shared" si="14"/>
        <v>0.2</v>
      </c>
      <c r="V48" s="57">
        <f t="shared" si="14"/>
        <v>0.25</v>
      </c>
      <c r="W48" s="47">
        <f t="shared" si="5"/>
        <v>1137.1500000000001</v>
      </c>
      <c r="X48" s="47">
        <f t="shared" si="6"/>
        <v>909.72000000000014</v>
      </c>
      <c r="Y48" s="47">
        <f t="shared" si="7"/>
        <v>1137.1500000000001</v>
      </c>
      <c r="Z48" s="48" t="s">
        <v>1712</v>
      </c>
      <c r="AA48" s="49" t="s">
        <v>5960</v>
      </c>
    </row>
    <row r="49" spans="2:27" ht="15.75" customHeight="1" thickBot="1" x14ac:dyDescent="0.3">
      <c r="B49" s="50" t="s">
        <v>50</v>
      </c>
      <c r="C49" s="50" t="s">
        <v>823</v>
      </c>
      <c r="D49" s="24">
        <v>30151902</v>
      </c>
      <c r="E49" s="51" t="s">
        <v>912</v>
      </c>
      <c r="F49" s="51" t="s">
        <v>907</v>
      </c>
      <c r="G49" s="42" t="s">
        <v>290</v>
      </c>
      <c r="H49" s="43">
        <v>4791</v>
      </c>
      <c r="I49" s="43">
        <f t="shared" si="1"/>
        <v>4311.9000000000005</v>
      </c>
      <c r="J49" s="52">
        <v>0.1</v>
      </c>
      <c r="K49" s="53">
        <v>5.5E-2</v>
      </c>
      <c r="L49" s="54">
        <f t="shared" si="0"/>
        <v>4549.0545000000002</v>
      </c>
      <c r="M49" s="54">
        <v>5629</v>
      </c>
      <c r="N49" s="54">
        <f t="shared" si="2"/>
        <v>5066.1000000000004</v>
      </c>
      <c r="O49" s="55">
        <v>0.13</v>
      </c>
      <c r="P49" s="55">
        <v>0.185</v>
      </c>
      <c r="Q49" s="54">
        <f t="shared" si="13"/>
        <v>6003.3285000000005</v>
      </c>
      <c r="R49" s="24" t="s">
        <v>804</v>
      </c>
      <c r="S49" s="51" t="s">
        <v>912</v>
      </c>
      <c r="T49" s="45">
        <f t="shared" si="4"/>
        <v>0.90000000000000013</v>
      </c>
      <c r="U49" s="57">
        <f t="shared" si="14"/>
        <v>0.2</v>
      </c>
      <c r="V49" s="57">
        <f t="shared" si="14"/>
        <v>0.25</v>
      </c>
      <c r="W49" s="47">
        <f t="shared" si="5"/>
        <v>1266.5250000000001</v>
      </c>
      <c r="X49" s="47">
        <f t="shared" si="6"/>
        <v>1013.2200000000001</v>
      </c>
      <c r="Y49" s="47">
        <f t="shared" si="7"/>
        <v>1266.5250000000001</v>
      </c>
      <c r="Z49" s="48" t="s">
        <v>1712</v>
      </c>
      <c r="AA49" s="49" t="s">
        <v>5960</v>
      </c>
    </row>
    <row r="50" spans="2:27" ht="15.75" customHeight="1" thickBot="1" x14ac:dyDescent="0.3">
      <c r="B50" s="50" t="s">
        <v>50</v>
      </c>
      <c r="C50" s="50" t="s">
        <v>823</v>
      </c>
      <c r="D50" s="24">
        <v>30151902</v>
      </c>
      <c r="E50" s="51" t="s">
        <v>913</v>
      </c>
      <c r="F50" s="51" t="s">
        <v>907</v>
      </c>
      <c r="G50" s="42" t="s">
        <v>290</v>
      </c>
      <c r="H50" s="43">
        <v>4937</v>
      </c>
      <c r="I50" s="43">
        <f t="shared" si="1"/>
        <v>4443.3</v>
      </c>
      <c r="J50" s="52">
        <v>0.1</v>
      </c>
      <c r="K50" s="53">
        <v>5.5E-2</v>
      </c>
      <c r="L50" s="54">
        <f t="shared" si="0"/>
        <v>4687.6815000000006</v>
      </c>
      <c r="M50" s="54">
        <v>6050</v>
      </c>
      <c r="N50" s="54">
        <f t="shared" si="2"/>
        <v>5445</v>
      </c>
      <c r="O50" s="55">
        <v>0.13</v>
      </c>
      <c r="P50" s="55">
        <v>0.185</v>
      </c>
      <c r="Q50" s="54">
        <f t="shared" si="13"/>
        <v>6452.3249999999998</v>
      </c>
      <c r="R50" s="24" t="s">
        <v>804</v>
      </c>
      <c r="S50" s="51" t="s">
        <v>913</v>
      </c>
      <c r="T50" s="45">
        <f t="shared" si="4"/>
        <v>0.9</v>
      </c>
      <c r="U50" s="57">
        <f t="shared" si="14"/>
        <v>0.2</v>
      </c>
      <c r="V50" s="57">
        <f t="shared" si="14"/>
        <v>0.25</v>
      </c>
      <c r="W50" s="47">
        <f t="shared" si="5"/>
        <v>1361.25</v>
      </c>
      <c r="X50" s="47">
        <f t="shared" si="6"/>
        <v>1089</v>
      </c>
      <c r="Y50" s="47">
        <f t="shared" si="7"/>
        <v>1361.25</v>
      </c>
      <c r="Z50" s="48" t="s">
        <v>1712</v>
      </c>
      <c r="AA50" s="49" t="s">
        <v>5960</v>
      </c>
    </row>
    <row r="51" spans="2:27" ht="15.75" customHeight="1" thickBot="1" x14ac:dyDescent="0.3">
      <c r="B51" s="50" t="s">
        <v>50</v>
      </c>
      <c r="C51" s="50" t="s">
        <v>823</v>
      </c>
      <c r="D51" s="24">
        <v>30151902</v>
      </c>
      <c r="E51" s="51" t="s">
        <v>914</v>
      </c>
      <c r="F51" s="51" t="s">
        <v>907</v>
      </c>
      <c r="G51" s="42" t="s">
        <v>290</v>
      </c>
      <c r="H51" s="43">
        <v>6260</v>
      </c>
      <c r="I51" s="43">
        <f t="shared" si="1"/>
        <v>5634</v>
      </c>
      <c r="J51" s="52">
        <v>0.1</v>
      </c>
      <c r="K51" s="53">
        <v>5.5E-2</v>
      </c>
      <c r="L51" s="54">
        <f t="shared" si="0"/>
        <v>5943.87</v>
      </c>
      <c r="M51" s="54">
        <v>6572</v>
      </c>
      <c r="N51" s="54">
        <f t="shared" si="2"/>
        <v>5914.8</v>
      </c>
      <c r="O51" s="55">
        <v>0.13</v>
      </c>
      <c r="P51" s="55">
        <v>0.185</v>
      </c>
      <c r="Q51" s="54">
        <f t="shared" si="13"/>
        <v>7009.0380000000005</v>
      </c>
      <c r="R51" s="24" t="s">
        <v>804</v>
      </c>
      <c r="S51" s="51" t="s">
        <v>914</v>
      </c>
      <c r="T51" s="45">
        <f t="shared" si="4"/>
        <v>0.9</v>
      </c>
      <c r="U51" s="57">
        <f t="shared" si="14"/>
        <v>0.2</v>
      </c>
      <c r="V51" s="57">
        <f t="shared" si="14"/>
        <v>0.25</v>
      </c>
      <c r="W51" s="47">
        <f t="shared" si="5"/>
        <v>1478.7</v>
      </c>
      <c r="X51" s="47">
        <f t="shared" si="6"/>
        <v>1182.96</v>
      </c>
      <c r="Y51" s="47">
        <f t="shared" si="7"/>
        <v>1478.7</v>
      </c>
      <c r="Z51" s="48" t="s">
        <v>1712</v>
      </c>
      <c r="AA51" s="49" t="s">
        <v>5960</v>
      </c>
    </row>
    <row r="52" spans="2:27" ht="15.75" customHeight="1" thickBot="1" x14ac:dyDescent="0.3">
      <c r="B52" s="50" t="s">
        <v>50</v>
      </c>
      <c r="C52" s="50" t="s">
        <v>823</v>
      </c>
      <c r="D52" s="24">
        <v>30151902</v>
      </c>
      <c r="E52" s="51" t="s">
        <v>915</v>
      </c>
      <c r="F52" s="51" t="s">
        <v>907</v>
      </c>
      <c r="G52" s="42" t="s">
        <v>290</v>
      </c>
      <c r="H52" s="43">
        <v>6876</v>
      </c>
      <c r="I52" s="43">
        <f t="shared" si="1"/>
        <v>6188.4000000000005</v>
      </c>
      <c r="J52" s="52">
        <v>0.1</v>
      </c>
      <c r="K52" s="53">
        <v>5.5E-2</v>
      </c>
      <c r="L52" s="54">
        <f t="shared" si="0"/>
        <v>6528.7620000000006</v>
      </c>
      <c r="M52" s="54">
        <v>8145</v>
      </c>
      <c r="N52" s="54">
        <f t="shared" si="2"/>
        <v>7330.5</v>
      </c>
      <c r="O52" s="55">
        <v>0.13</v>
      </c>
      <c r="P52" s="55">
        <v>0.185</v>
      </c>
      <c r="Q52" s="54">
        <f t="shared" si="13"/>
        <v>8686.6424999999999</v>
      </c>
      <c r="R52" s="24" t="s">
        <v>804</v>
      </c>
      <c r="S52" s="51" t="s">
        <v>915</v>
      </c>
      <c r="T52" s="45">
        <f t="shared" si="4"/>
        <v>0.90000000000000013</v>
      </c>
      <c r="U52" s="57">
        <f t="shared" si="14"/>
        <v>0.2</v>
      </c>
      <c r="V52" s="57">
        <f t="shared" si="14"/>
        <v>0.25</v>
      </c>
      <c r="W52" s="47">
        <f t="shared" si="5"/>
        <v>1832.625</v>
      </c>
      <c r="X52" s="47">
        <f t="shared" si="6"/>
        <v>1466.1000000000001</v>
      </c>
      <c r="Y52" s="47">
        <f t="shared" si="7"/>
        <v>1832.625</v>
      </c>
      <c r="Z52" s="48" t="s">
        <v>1712</v>
      </c>
      <c r="AA52" s="49" t="s">
        <v>5960</v>
      </c>
    </row>
    <row r="53" spans="2:27" ht="15.75" customHeight="1" thickBot="1" x14ac:dyDescent="0.3">
      <c r="B53" s="50" t="s">
        <v>50</v>
      </c>
      <c r="C53" s="50" t="s">
        <v>823</v>
      </c>
      <c r="D53" s="24">
        <v>30151902</v>
      </c>
      <c r="E53" s="51" t="s">
        <v>916</v>
      </c>
      <c r="F53" s="51" t="s">
        <v>907</v>
      </c>
      <c r="G53" s="42" t="s">
        <v>290</v>
      </c>
      <c r="H53" s="43">
        <v>7047</v>
      </c>
      <c r="I53" s="43">
        <f t="shared" si="1"/>
        <v>6342.3</v>
      </c>
      <c r="J53" s="52">
        <v>0.1</v>
      </c>
      <c r="K53" s="53">
        <v>5.5E-2</v>
      </c>
      <c r="L53" s="54">
        <f t="shared" si="0"/>
        <v>6691.1265000000003</v>
      </c>
      <c r="M53" s="54">
        <v>8383</v>
      </c>
      <c r="N53" s="54">
        <f t="shared" si="2"/>
        <v>7544.7</v>
      </c>
      <c r="O53" s="55">
        <v>0.13</v>
      </c>
      <c r="P53" s="55">
        <v>0.185</v>
      </c>
      <c r="Q53" s="54">
        <f t="shared" si="13"/>
        <v>8940.4694999999992</v>
      </c>
      <c r="R53" s="24" t="s">
        <v>804</v>
      </c>
      <c r="S53" s="51" t="s">
        <v>916</v>
      </c>
      <c r="T53" s="45">
        <f t="shared" si="4"/>
        <v>0.9</v>
      </c>
      <c r="U53" s="57">
        <f t="shared" si="14"/>
        <v>0.2</v>
      </c>
      <c r="V53" s="57">
        <f t="shared" si="14"/>
        <v>0.25</v>
      </c>
      <c r="W53" s="47">
        <f t="shared" si="5"/>
        <v>1886.175</v>
      </c>
      <c r="X53" s="47">
        <f t="shared" si="6"/>
        <v>1508.94</v>
      </c>
      <c r="Y53" s="47">
        <f t="shared" si="7"/>
        <v>1886.175</v>
      </c>
      <c r="Z53" s="48" t="s">
        <v>1712</v>
      </c>
      <c r="AA53" s="49" t="s">
        <v>5960</v>
      </c>
    </row>
    <row r="54" spans="2:27" ht="15.75" customHeight="1" thickBot="1" x14ac:dyDescent="0.3">
      <c r="B54" s="50" t="s">
        <v>50</v>
      </c>
      <c r="C54" s="50" t="s">
        <v>823</v>
      </c>
      <c r="D54" s="24">
        <v>30151902</v>
      </c>
      <c r="E54" s="51" t="s">
        <v>917</v>
      </c>
      <c r="F54" s="51" t="s">
        <v>907</v>
      </c>
      <c r="G54" s="42" t="s">
        <v>290</v>
      </c>
      <c r="H54" s="43">
        <v>7623</v>
      </c>
      <c r="I54" s="43">
        <f t="shared" si="1"/>
        <v>6860.7</v>
      </c>
      <c r="J54" s="52">
        <v>0.1</v>
      </c>
      <c r="K54" s="53">
        <v>5.5E-2</v>
      </c>
      <c r="L54" s="54">
        <f t="shared" si="0"/>
        <v>7238.0384999999997</v>
      </c>
      <c r="M54" s="54">
        <v>8621</v>
      </c>
      <c r="N54" s="54">
        <f t="shared" si="2"/>
        <v>7758.9000000000005</v>
      </c>
      <c r="O54" s="55">
        <v>0.13</v>
      </c>
      <c r="P54" s="55">
        <v>0.185</v>
      </c>
      <c r="Q54" s="54">
        <f t="shared" si="13"/>
        <v>9194.2965000000004</v>
      </c>
      <c r="R54" s="24" t="s">
        <v>804</v>
      </c>
      <c r="S54" s="51" t="s">
        <v>917</v>
      </c>
      <c r="T54" s="45">
        <f t="shared" si="4"/>
        <v>0.9</v>
      </c>
      <c r="U54" s="57">
        <f t="shared" si="14"/>
        <v>0.2</v>
      </c>
      <c r="V54" s="57">
        <f t="shared" si="14"/>
        <v>0.25</v>
      </c>
      <c r="W54" s="47">
        <f t="shared" si="5"/>
        <v>1939.7250000000001</v>
      </c>
      <c r="X54" s="47">
        <f t="shared" si="6"/>
        <v>1551.7800000000002</v>
      </c>
      <c r="Y54" s="47">
        <f t="shared" si="7"/>
        <v>1939.7250000000001</v>
      </c>
      <c r="Z54" s="48" t="s">
        <v>1712</v>
      </c>
      <c r="AA54" s="49" t="s">
        <v>5960</v>
      </c>
    </row>
    <row r="55" spans="2:27" ht="15.75" customHeight="1" thickBot="1" x14ac:dyDescent="0.3">
      <c r="B55" s="50" t="s">
        <v>50</v>
      </c>
      <c r="C55" s="50" t="s">
        <v>823</v>
      </c>
      <c r="D55" s="24">
        <v>30151902</v>
      </c>
      <c r="E55" s="51" t="s">
        <v>918</v>
      </c>
      <c r="F55" s="51" t="s">
        <v>919</v>
      </c>
      <c r="G55" s="42" t="s">
        <v>290</v>
      </c>
      <c r="H55" s="43">
        <v>3057</v>
      </c>
      <c r="I55" s="43">
        <f t="shared" ref="I55:I99" si="15">SUM(H55*0.9)</f>
        <v>2751.3</v>
      </c>
      <c r="J55" s="52">
        <v>0.1</v>
      </c>
      <c r="K55" s="53">
        <v>5.5E-2</v>
      </c>
      <c r="L55" s="54">
        <f t="shared" ref="L55:L99" si="16">I55+(I55*K55)</f>
        <v>2902.6215000000002</v>
      </c>
      <c r="M55" s="54">
        <v>3175</v>
      </c>
      <c r="N55" s="54">
        <f t="shared" si="2"/>
        <v>2857.5</v>
      </c>
      <c r="O55" s="55">
        <v>0.13</v>
      </c>
      <c r="P55" s="55">
        <v>0.185</v>
      </c>
      <c r="Q55" s="54">
        <f t="shared" ref="Q55:Q68" si="17">N55+(N55*P55)</f>
        <v>3386.1374999999998</v>
      </c>
      <c r="R55" s="24" t="s">
        <v>804</v>
      </c>
      <c r="S55" s="51" t="s">
        <v>918</v>
      </c>
      <c r="T55" s="45">
        <f t="shared" ref="T55:T100" si="18">SUM(I55/H55)</f>
        <v>0.9</v>
      </c>
      <c r="U55" s="57">
        <f t="shared" si="14"/>
        <v>0.2</v>
      </c>
      <c r="V55" s="57">
        <f t="shared" si="14"/>
        <v>0.25</v>
      </c>
      <c r="W55" s="47">
        <f t="shared" si="5"/>
        <v>714.375</v>
      </c>
      <c r="X55" s="47">
        <f t="shared" si="6"/>
        <v>571.5</v>
      </c>
      <c r="Y55" s="47">
        <f t="shared" si="7"/>
        <v>714.375</v>
      </c>
      <c r="Z55" s="48" t="s">
        <v>1712</v>
      </c>
      <c r="AA55" s="49" t="s">
        <v>5960</v>
      </c>
    </row>
    <row r="56" spans="2:27" ht="15.75" customHeight="1" thickBot="1" x14ac:dyDescent="0.3">
      <c r="B56" s="50" t="s">
        <v>50</v>
      </c>
      <c r="C56" s="50" t="s">
        <v>823</v>
      </c>
      <c r="D56" s="24">
        <v>30151902</v>
      </c>
      <c r="E56" s="51" t="s">
        <v>920</v>
      </c>
      <c r="F56" s="51" t="s">
        <v>919</v>
      </c>
      <c r="G56" s="42" t="s">
        <v>290</v>
      </c>
      <c r="H56" s="43">
        <v>3189</v>
      </c>
      <c r="I56" s="43">
        <f t="shared" si="15"/>
        <v>2870.1</v>
      </c>
      <c r="J56" s="52">
        <v>0.1</v>
      </c>
      <c r="K56" s="53">
        <v>5.5E-2</v>
      </c>
      <c r="L56" s="54">
        <f t="shared" si="16"/>
        <v>3027.9555</v>
      </c>
      <c r="M56" s="54">
        <v>3361</v>
      </c>
      <c r="N56" s="54">
        <f t="shared" si="2"/>
        <v>3024.9</v>
      </c>
      <c r="O56" s="55">
        <v>0.13</v>
      </c>
      <c r="P56" s="55">
        <v>0.185</v>
      </c>
      <c r="Q56" s="54">
        <f t="shared" si="17"/>
        <v>3584.5065</v>
      </c>
      <c r="R56" s="24" t="s">
        <v>804</v>
      </c>
      <c r="S56" s="51" t="s">
        <v>920</v>
      </c>
      <c r="T56" s="45">
        <f t="shared" si="18"/>
        <v>0.9</v>
      </c>
      <c r="U56" s="57">
        <f t="shared" ref="U56:V64" si="19">U55</f>
        <v>0.2</v>
      </c>
      <c r="V56" s="57">
        <f t="shared" si="19"/>
        <v>0.25</v>
      </c>
      <c r="W56" s="47">
        <f t="shared" si="5"/>
        <v>756.22500000000002</v>
      </c>
      <c r="X56" s="47">
        <f t="shared" si="6"/>
        <v>604.98</v>
      </c>
      <c r="Y56" s="47">
        <f t="shared" si="7"/>
        <v>756.22500000000002</v>
      </c>
      <c r="Z56" s="48" t="s">
        <v>1712</v>
      </c>
      <c r="AA56" s="49" t="s">
        <v>5960</v>
      </c>
    </row>
    <row r="57" spans="2:27" ht="15.75" customHeight="1" thickBot="1" x14ac:dyDescent="0.3">
      <c r="B57" s="50" t="s">
        <v>50</v>
      </c>
      <c r="C57" s="50" t="s">
        <v>823</v>
      </c>
      <c r="D57" s="24">
        <v>30151902</v>
      </c>
      <c r="E57" s="51" t="s">
        <v>921</v>
      </c>
      <c r="F57" s="51" t="s">
        <v>919</v>
      </c>
      <c r="G57" s="42" t="s">
        <v>290</v>
      </c>
      <c r="H57" s="43">
        <v>3321</v>
      </c>
      <c r="I57" s="43">
        <f t="shared" si="15"/>
        <v>2988.9</v>
      </c>
      <c r="J57" s="52">
        <v>0.1</v>
      </c>
      <c r="K57" s="53">
        <v>5.5E-2</v>
      </c>
      <c r="L57" s="54">
        <f t="shared" si="16"/>
        <v>3153.2894999999999</v>
      </c>
      <c r="M57" s="54">
        <v>3514</v>
      </c>
      <c r="N57" s="54">
        <f t="shared" si="2"/>
        <v>3162.6</v>
      </c>
      <c r="O57" s="55">
        <v>0.13</v>
      </c>
      <c r="P57" s="55">
        <v>0.185</v>
      </c>
      <c r="Q57" s="54">
        <f t="shared" si="17"/>
        <v>3747.681</v>
      </c>
      <c r="R57" s="24" t="s">
        <v>804</v>
      </c>
      <c r="S57" s="51" t="s">
        <v>921</v>
      </c>
      <c r="T57" s="45">
        <f t="shared" si="18"/>
        <v>0.9</v>
      </c>
      <c r="U57" s="57">
        <f t="shared" si="19"/>
        <v>0.2</v>
      </c>
      <c r="V57" s="57">
        <f t="shared" si="19"/>
        <v>0.25</v>
      </c>
      <c r="W57" s="47">
        <f t="shared" si="5"/>
        <v>790.65</v>
      </c>
      <c r="X57" s="47">
        <f t="shared" si="6"/>
        <v>632.52</v>
      </c>
      <c r="Y57" s="47">
        <f t="shared" si="7"/>
        <v>790.65</v>
      </c>
      <c r="Z57" s="48" t="s">
        <v>1712</v>
      </c>
      <c r="AA57" s="49" t="s">
        <v>5960</v>
      </c>
    </row>
    <row r="58" spans="2:27" ht="15.75" customHeight="1" thickBot="1" x14ac:dyDescent="0.3">
      <c r="B58" s="50" t="s">
        <v>50</v>
      </c>
      <c r="C58" s="50" t="s">
        <v>823</v>
      </c>
      <c r="D58" s="24">
        <v>30151902</v>
      </c>
      <c r="E58" s="51" t="s">
        <v>922</v>
      </c>
      <c r="F58" s="51" t="s">
        <v>919</v>
      </c>
      <c r="G58" s="42" t="s">
        <v>290</v>
      </c>
      <c r="H58" s="43">
        <v>3777</v>
      </c>
      <c r="I58" s="43">
        <f t="shared" si="15"/>
        <v>3399.3</v>
      </c>
      <c r="J58" s="52">
        <v>0.1</v>
      </c>
      <c r="K58" s="53">
        <v>5.5E-2</v>
      </c>
      <c r="L58" s="54">
        <f t="shared" si="16"/>
        <v>3586.2615000000001</v>
      </c>
      <c r="M58" s="54">
        <v>3847</v>
      </c>
      <c r="N58" s="54">
        <f t="shared" si="2"/>
        <v>3462.3</v>
      </c>
      <c r="O58" s="55">
        <v>0.13</v>
      </c>
      <c r="P58" s="55">
        <v>0.185</v>
      </c>
      <c r="Q58" s="54">
        <f t="shared" si="17"/>
        <v>4102.8254999999999</v>
      </c>
      <c r="R58" s="24" t="s">
        <v>804</v>
      </c>
      <c r="S58" s="51" t="s">
        <v>922</v>
      </c>
      <c r="T58" s="45">
        <f t="shared" si="18"/>
        <v>0.9</v>
      </c>
      <c r="U58" s="57">
        <f t="shared" si="19"/>
        <v>0.2</v>
      </c>
      <c r="V58" s="57">
        <f t="shared" si="19"/>
        <v>0.25</v>
      </c>
      <c r="W58" s="47">
        <f t="shared" si="5"/>
        <v>865.57500000000005</v>
      </c>
      <c r="X58" s="47">
        <f t="shared" si="6"/>
        <v>692.46</v>
      </c>
      <c r="Y58" s="47">
        <f t="shared" si="7"/>
        <v>865.57500000000005</v>
      </c>
      <c r="Z58" s="48" t="s">
        <v>1712</v>
      </c>
      <c r="AA58" s="49" t="s">
        <v>5960</v>
      </c>
    </row>
    <row r="59" spans="2:27" ht="15.75" customHeight="1" thickBot="1" x14ac:dyDescent="0.3">
      <c r="B59" s="50" t="s">
        <v>50</v>
      </c>
      <c r="C59" s="50" t="s">
        <v>823</v>
      </c>
      <c r="D59" s="24">
        <v>30151902</v>
      </c>
      <c r="E59" s="51" t="s">
        <v>923</v>
      </c>
      <c r="F59" s="51" t="s">
        <v>919</v>
      </c>
      <c r="G59" s="42" t="s">
        <v>290</v>
      </c>
      <c r="H59" s="43">
        <v>4462</v>
      </c>
      <c r="I59" s="43">
        <f t="shared" si="15"/>
        <v>4015.8</v>
      </c>
      <c r="J59" s="52">
        <v>0.1</v>
      </c>
      <c r="K59" s="53">
        <v>5.5E-2</v>
      </c>
      <c r="L59" s="54">
        <f t="shared" si="16"/>
        <v>4236.6689999999999</v>
      </c>
      <c r="M59" s="54">
        <v>4801</v>
      </c>
      <c r="N59" s="54">
        <f t="shared" si="2"/>
        <v>4320.9000000000005</v>
      </c>
      <c r="O59" s="55">
        <v>0.13</v>
      </c>
      <c r="P59" s="55">
        <v>0.185</v>
      </c>
      <c r="Q59" s="54">
        <f t="shared" si="17"/>
        <v>5120.2665000000006</v>
      </c>
      <c r="R59" s="24" t="s">
        <v>804</v>
      </c>
      <c r="S59" s="51" t="s">
        <v>923</v>
      </c>
      <c r="T59" s="45">
        <f t="shared" si="18"/>
        <v>0.9</v>
      </c>
      <c r="U59" s="57">
        <f t="shared" si="19"/>
        <v>0.2</v>
      </c>
      <c r="V59" s="57">
        <f t="shared" si="19"/>
        <v>0.25</v>
      </c>
      <c r="W59" s="47">
        <f t="shared" si="5"/>
        <v>1080.2250000000001</v>
      </c>
      <c r="X59" s="47">
        <f t="shared" si="6"/>
        <v>864.18000000000018</v>
      </c>
      <c r="Y59" s="47">
        <f t="shared" si="7"/>
        <v>1080.2250000000001</v>
      </c>
      <c r="Z59" s="48" t="s">
        <v>1712</v>
      </c>
      <c r="AA59" s="49" t="s">
        <v>5960</v>
      </c>
    </row>
    <row r="60" spans="2:27" ht="15.75" customHeight="1" thickBot="1" x14ac:dyDescent="0.3">
      <c r="B60" s="50" t="s">
        <v>50</v>
      </c>
      <c r="C60" s="50" t="s">
        <v>823</v>
      </c>
      <c r="D60" s="24">
        <v>30151902</v>
      </c>
      <c r="E60" s="51" t="s">
        <v>924</v>
      </c>
      <c r="F60" s="51" t="s">
        <v>919</v>
      </c>
      <c r="G60" s="42" t="s">
        <v>290</v>
      </c>
      <c r="H60" s="43">
        <v>4803</v>
      </c>
      <c r="I60" s="43">
        <f t="shared" si="15"/>
        <v>4322.7</v>
      </c>
      <c r="J60" s="52">
        <v>0.1</v>
      </c>
      <c r="K60" s="53">
        <v>5.5E-2</v>
      </c>
      <c r="L60" s="54">
        <f t="shared" si="16"/>
        <v>4560.4484999999995</v>
      </c>
      <c r="M60" s="54">
        <v>5389</v>
      </c>
      <c r="N60" s="54">
        <f t="shared" si="2"/>
        <v>4850.1000000000004</v>
      </c>
      <c r="O60" s="55">
        <v>0.13</v>
      </c>
      <c r="P60" s="55">
        <v>0.185</v>
      </c>
      <c r="Q60" s="54">
        <f t="shared" si="17"/>
        <v>5747.3685000000005</v>
      </c>
      <c r="R60" s="24" t="s">
        <v>804</v>
      </c>
      <c r="S60" s="51" t="s">
        <v>924</v>
      </c>
      <c r="T60" s="45">
        <f t="shared" si="18"/>
        <v>0.89999999999999991</v>
      </c>
      <c r="U60" s="57">
        <f t="shared" si="19"/>
        <v>0.2</v>
      </c>
      <c r="V60" s="57">
        <f t="shared" si="19"/>
        <v>0.25</v>
      </c>
      <c r="W60" s="47">
        <f t="shared" si="5"/>
        <v>1212.5250000000001</v>
      </c>
      <c r="X60" s="47">
        <f t="shared" si="6"/>
        <v>970.0200000000001</v>
      </c>
      <c r="Y60" s="47">
        <f t="shared" si="7"/>
        <v>1212.5250000000001</v>
      </c>
      <c r="Z60" s="48" t="s">
        <v>1712</v>
      </c>
      <c r="AA60" s="49" t="s">
        <v>5960</v>
      </c>
    </row>
    <row r="61" spans="2:27" ht="15.75" customHeight="1" thickBot="1" x14ac:dyDescent="0.3">
      <c r="B61" s="50" t="s">
        <v>50</v>
      </c>
      <c r="C61" s="50" t="s">
        <v>823</v>
      </c>
      <c r="D61" s="24">
        <v>30151902</v>
      </c>
      <c r="E61" s="51" t="s">
        <v>925</v>
      </c>
      <c r="F61" s="51" t="s">
        <v>919</v>
      </c>
      <c r="G61" s="42" t="s">
        <v>290</v>
      </c>
      <c r="H61" s="43">
        <v>4954</v>
      </c>
      <c r="I61" s="43">
        <f t="shared" si="15"/>
        <v>4458.6000000000004</v>
      </c>
      <c r="J61" s="52">
        <v>0.1</v>
      </c>
      <c r="K61" s="53">
        <v>5.5E-2</v>
      </c>
      <c r="L61" s="54">
        <f t="shared" si="16"/>
        <v>4703.8230000000003</v>
      </c>
      <c r="M61" s="54">
        <v>5810</v>
      </c>
      <c r="N61" s="54">
        <f t="shared" si="2"/>
        <v>5229</v>
      </c>
      <c r="O61" s="55">
        <v>0.13</v>
      </c>
      <c r="P61" s="55">
        <v>0.185</v>
      </c>
      <c r="Q61" s="54">
        <f t="shared" si="17"/>
        <v>6196.3649999999998</v>
      </c>
      <c r="R61" s="24" t="s">
        <v>804</v>
      </c>
      <c r="S61" s="51" t="s">
        <v>925</v>
      </c>
      <c r="T61" s="45">
        <f t="shared" si="18"/>
        <v>0.9</v>
      </c>
      <c r="U61" s="57">
        <f t="shared" si="19"/>
        <v>0.2</v>
      </c>
      <c r="V61" s="57">
        <f t="shared" si="19"/>
        <v>0.25</v>
      </c>
      <c r="W61" s="47">
        <f t="shared" si="5"/>
        <v>1307.25</v>
      </c>
      <c r="X61" s="47">
        <f t="shared" si="6"/>
        <v>1045.8</v>
      </c>
      <c r="Y61" s="47">
        <f t="shared" si="7"/>
        <v>1307.25</v>
      </c>
      <c r="Z61" s="48" t="s">
        <v>1712</v>
      </c>
      <c r="AA61" s="49" t="s">
        <v>5960</v>
      </c>
    </row>
    <row r="62" spans="2:27" ht="15.75" customHeight="1" thickBot="1" x14ac:dyDescent="0.3">
      <c r="B62" s="50" t="s">
        <v>50</v>
      </c>
      <c r="C62" s="50" t="s">
        <v>823</v>
      </c>
      <c r="D62" s="24">
        <v>30151902</v>
      </c>
      <c r="E62" s="51" t="s">
        <v>926</v>
      </c>
      <c r="F62" s="51" t="s">
        <v>919</v>
      </c>
      <c r="G62" s="42" t="s">
        <v>290</v>
      </c>
      <c r="H62" s="43">
        <v>5933</v>
      </c>
      <c r="I62" s="43">
        <f t="shared" si="15"/>
        <v>5339.7</v>
      </c>
      <c r="J62" s="52">
        <v>0.1</v>
      </c>
      <c r="K62" s="53">
        <v>5.5E-2</v>
      </c>
      <c r="L62" s="54">
        <f t="shared" si="16"/>
        <v>5633.3834999999999</v>
      </c>
      <c r="M62" s="54">
        <v>7071</v>
      </c>
      <c r="N62" s="54">
        <f t="shared" si="2"/>
        <v>6363.9000000000005</v>
      </c>
      <c r="O62" s="55">
        <v>0.13</v>
      </c>
      <c r="P62" s="55">
        <v>0.185</v>
      </c>
      <c r="Q62" s="54">
        <f t="shared" si="17"/>
        <v>7541.2215000000006</v>
      </c>
      <c r="R62" s="24" t="s">
        <v>804</v>
      </c>
      <c r="S62" s="51" t="s">
        <v>926</v>
      </c>
      <c r="T62" s="45">
        <f t="shared" si="18"/>
        <v>0.9</v>
      </c>
      <c r="U62" s="57">
        <f t="shared" si="19"/>
        <v>0.2</v>
      </c>
      <c r="V62" s="57">
        <f t="shared" si="19"/>
        <v>0.25</v>
      </c>
      <c r="W62" s="47">
        <f t="shared" si="5"/>
        <v>1590.9750000000001</v>
      </c>
      <c r="X62" s="47">
        <f t="shared" si="6"/>
        <v>1272.7800000000002</v>
      </c>
      <c r="Y62" s="47">
        <f t="shared" si="7"/>
        <v>1590.9750000000001</v>
      </c>
      <c r="Z62" s="48" t="s">
        <v>1712</v>
      </c>
      <c r="AA62" s="49" t="s">
        <v>5960</v>
      </c>
    </row>
    <row r="63" spans="2:27" ht="15.75" customHeight="1" thickBot="1" x14ac:dyDescent="0.3">
      <c r="B63" s="50" t="s">
        <v>50</v>
      </c>
      <c r="C63" s="50" t="s">
        <v>823</v>
      </c>
      <c r="D63" s="24">
        <v>30151902</v>
      </c>
      <c r="E63" s="51" t="s">
        <v>927</v>
      </c>
      <c r="F63" s="51" t="s">
        <v>919</v>
      </c>
      <c r="G63" s="42" t="s">
        <v>290</v>
      </c>
      <c r="H63" s="43">
        <v>6500</v>
      </c>
      <c r="I63" s="43">
        <f t="shared" si="15"/>
        <v>5850</v>
      </c>
      <c r="J63" s="52">
        <v>0.1</v>
      </c>
      <c r="K63" s="53">
        <v>5.5E-2</v>
      </c>
      <c r="L63" s="54">
        <f t="shared" si="16"/>
        <v>6171.75</v>
      </c>
      <c r="M63" s="54">
        <v>7957</v>
      </c>
      <c r="N63" s="54">
        <f t="shared" si="2"/>
        <v>7161.3</v>
      </c>
      <c r="O63" s="55">
        <v>0.13</v>
      </c>
      <c r="P63" s="55">
        <v>0.185</v>
      </c>
      <c r="Q63" s="54">
        <f t="shared" si="17"/>
        <v>8486.1404999999995</v>
      </c>
      <c r="R63" s="24" t="s">
        <v>804</v>
      </c>
      <c r="S63" s="51" t="s">
        <v>927</v>
      </c>
      <c r="T63" s="45">
        <f t="shared" si="18"/>
        <v>0.9</v>
      </c>
      <c r="U63" s="57">
        <f t="shared" si="19"/>
        <v>0.2</v>
      </c>
      <c r="V63" s="57">
        <f t="shared" si="19"/>
        <v>0.25</v>
      </c>
      <c r="W63" s="47">
        <f t="shared" si="5"/>
        <v>1790.325</v>
      </c>
      <c r="X63" s="47">
        <f t="shared" si="6"/>
        <v>1432.2600000000002</v>
      </c>
      <c r="Y63" s="47">
        <f t="shared" si="7"/>
        <v>1790.325</v>
      </c>
      <c r="Z63" s="48" t="s">
        <v>1712</v>
      </c>
      <c r="AA63" s="49" t="s">
        <v>5960</v>
      </c>
    </row>
    <row r="64" spans="2:27" ht="15.75" customHeight="1" thickBot="1" x14ac:dyDescent="0.3">
      <c r="B64" s="50" t="s">
        <v>50</v>
      </c>
      <c r="C64" s="50" t="s">
        <v>823</v>
      </c>
      <c r="D64" s="24">
        <v>30151902</v>
      </c>
      <c r="E64" s="51" t="s">
        <v>928</v>
      </c>
      <c r="F64" s="51" t="s">
        <v>919</v>
      </c>
      <c r="G64" s="42" t="s">
        <v>290</v>
      </c>
      <c r="H64" s="43">
        <v>6672</v>
      </c>
      <c r="I64" s="43">
        <f t="shared" si="15"/>
        <v>6004.8</v>
      </c>
      <c r="J64" s="52">
        <v>0.1</v>
      </c>
      <c r="K64" s="53">
        <v>5.5E-2</v>
      </c>
      <c r="L64" s="54">
        <f t="shared" si="16"/>
        <v>6335.0640000000003</v>
      </c>
      <c r="M64" s="54">
        <v>8195</v>
      </c>
      <c r="N64" s="54">
        <f t="shared" si="2"/>
        <v>7375.5</v>
      </c>
      <c r="O64" s="55">
        <v>0.13</v>
      </c>
      <c r="P64" s="55">
        <v>0.185</v>
      </c>
      <c r="Q64" s="54">
        <f t="shared" si="17"/>
        <v>8739.9675000000007</v>
      </c>
      <c r="R64" s="24" t="s">
        <v>804</v>
      </c>
      <c r="S64" s="51" t="s">
        <v>928</v>
      </c>
      <c r="T64" s="45">
        <f t="shared" si="18"/>
        <v>0.9</v>
      </c>
      <c r="U64" s="57">
        <f t="shared" si="19"/>
        <v>0.2</v>
      </c>
      <c r="V64" s="57">
        <f t="shared" si="19"/>
        <v>0.25</v>
      </c>
      <c r="W64" s="47">
        <f t="shared" si="5"/>
        <v>1843.875</v>
      </c>
      <c r="X64" s="47">
        <f t="shared" si="6"/>
        <v>1475.1000000000001</v>
      </c>
      <c r="Y64" s="47">
        <f t="shared" si="7"/>
        <v>1843.875</v>
      </c>
      <c r="Z64" s="48" t="s">
        <v>1712</v>
      </c>
      <c r="AA64" s="49" t="s">
        <v>5960</v>
      </c>
    </row>
    <row r="65" spans="2:27" ht="15.75" customHeight="1" thickBot="1" x14ac:dyDescent="0.3">
      <c r="B65" s="50" t="s">
        <v>50</v>
      </c>
      <c r="C65" s="50" t="s">
        <v>823</v>
      </c>
      <c r="D65" s="24">
        <v>30151902</v>
      </c>
      <c r="E65" s="51" t="s">
        <v>929</v>
      </c>
      <c r="F65" s="51" t="s">
        <v>919</v>
      </c>
      <c r="G65" s="42" t="s">
        <v>290</v>
      </c>
      <c r="H65" s="43">
        <v>7730</v>
      </c>
      <c r="I65" s="43">
        <f t="shared" si="15"/>
        <v>6957</v>
      </c>
      <c r="J65" s="52">
        <v>0.1</v>
      </c>
      <c r="K65" s="53">
        <v>5.5E-2</v>
      </c>
      <c r="L65" s="54">
        <f t="shared" si="16"/>
        <v>7339.6350000000002</v>
      </c>
      <c r="M65" s="54">
        <v>8434</v>
      </c>
      <c r="N65" s="54">
        <f t="shared" si="2"/>
        <v>7590.6</v>
      </c>
      <c r="O65" s="55">
        <v>0.13</v>
      </c>
      <c r="P65" s="55">
        <v>0.185</v>
      </c>
      <c r="Q65" s="54">
        <f t="shared" si="17"/>
        <v>8994.8610000000008</v>
      </c>
      <c r="R65" s="24" t="s">
        <v>804</v>
      </c>
      <c r="S65" s="51" t="s">
        <v>929</v>
      </c>
      <c r="T65" s="45">
        <f t="shared" si="18"/>
        <v>0.9</v>
      </c>
      <c r="U65" s="57">
        <f t="shared" ref="U65:V80" si="20">U64</f>
        <v>0.2</v>
      </c>
      <c r="V65" s="57">
        <f t="shared" si="20"/>
        <v>0.25</v>
      </c>
      <c r="W65" s="47">
        <f t="shared" si="5"/>
        <v>1897.65</v>
      </c>
      <c r="X65" s="47">
        <f t="shared" si="6"/>
        <v>1518.1200000000001</v>
      </c>
      <c r="Y65" s="47">
        <f t="shared" si="7"/>
        <v>1897.65</v>
      </c>
      <c r="Z65" s="48" t="s">
        <v>1712</v>
      </c>
      <c r="AA65" s="49" t="s">
        <v>5960</v>
      </c>
    </row>
    <row r="66" spans="2:27" ht="15.75" customHeight="1" thickBot="1" x14ac:dyDescent="0.3">
      <c r="B66" s="50" t="s">
        <v>50</v>
      </c>
      <c r="C66" s="50" t="s">
        <v>823</v>
      </c>
      <c r="D66" s="24">
        <v>30151902</v>
      </c>
      <c r="E66" s="24" t="s">
        <v>930</v>
      </c>
      <c r="F66" s="51" t="s">
        <v>919</v>
      </c>
      <c r="G66" s="42" t="s">
        <v>290</v>
      </c>
      <c r="H66" s="43">
        <v>9472</v>
      </c>
      <c r="I66" s="43">
        <f t="shared" si="15"/>
        <v>8524.8000000000011</v>
      </c>
      <c r="J66" s="52">
        <v>0.1</v>
      </c>
      <c r="K66" s="53">
        <v>5.5E-2</v>
      </c>
      <c r="L66" s="54">
        <f t="shared" si="16"/>
        <v>8993.6640000000007</v>
      </c>
      <c r="M66" s="54">
        <v>11033</v>
      </c>
      <c r="N66" s="54">
        <f t="shared" si="2"/>
        <v>9929.7000000000007</v>
      </c>
      <c r="O66" s="55">
        <v>0.13</v>
      </c>
      <c r="P66" s="55">
        <v>0.185</v>
      </c>
      <c r="Q66" s="54">
        <f t="shared" si="17"/>
        <v>11766.694500000001</v>
      </c>
      <c r="R66" s="24" t="s">
        <v>804</v>
      </c>
      <c r="S66" s="44" t="s">
        <v>930</v>
      </c>
      <c r="T66" s="45">
        <f t="shared" si="18"/>
        <v>0.90000000000000013</v>
      </c>
      <c r="U66" s="57">
        <f t="shared" si="20"/>
        <v>0.2</v>
      </c>
      <c r="V66" s="57">
        <f t="shared" si="20"/>
        <v>0.25</v>
      </c>
      <c r="W66" s="47">
        <f t="shared" si="5"/>
        <v>2482.4250000000002</v>
      </c>
      <c r="X66" s="47">
        <f t="shared" si="6"/>
        <v>1985.9400000000003</v>
      </c>
      <c r="Y66" s="47">
        <f t="shared" si="7"/>
        <v>2482.4250000000002</v>
      </c>
      <c r="Z66" s="48" t="s">
        <v>1712</v>
      </c>
      <c r="AA66" s="49" t="s">
        <v>5960</v>
      </c>
    </row>
    <row r="67" spans="2:27" ht="15.75" customHeight="1" thickBot="1" x14ac:dyDescent="0.3">
      <c r="B67" s="50" t="s">
        <v>50</v>
      </c>
      <c r="C67" s="50" t="s">
        <v>823</v>
      </c>
      <c r="D67" s="24">
        <v>30151902</v>
      </c>
      <c r="E67" s="24" t="s">
        <v>931</v>
      </c>
      <c r="F67" s="51" t="s">
        <v>919</v>
      </c>
      <c r="G67" s="42" t="s">
        <v>290</v>
      </c>
      <c r="H67" s="43">
        <v>11052</v>
      </c>
      <c r="I67" s="43">
        <f t="shared" si="15"/>
        <v>9946.8000000000011</v>
      </c>
      <c r="J67" s="52">
        <v>0.1</v>
      </c>
      <c r="K67" s="53">
        <v>5.5E-2</v>
      </c>
      <c r="L67" s="54">
        <f t="shared" si="16"/>
        <v>10493.874000000002</v>
      </c>
      <c r="M67" s="54">
        <v>16064</v>
      </c>
      <c r="N67" s="54">
        <f t="shared" si="2"/>
        <v>14457.6</v>
      </c>
      <c r="O67" s="55">
        <v>0.13</v>
      </c>
      <c r="P67" s="55">
        <v>0.185</v>
      </c>
      <c r="Q67" s="54">
        <f t="shared" si="17"/>
        <v>17132.256000000001</v>
      </c>
      <c r="R67" s="24" t="s">
        <v>804</v>
      </c>
      <c r="S67" s="44" t="s">
        <v>931</v>
      </c>
      <c r="T67" s="45">
        <f t="shared" si="18"/>
        <v>0.90000000000000013</v>
      </c>
      <c r="U67" s="57">
        <f t="shared" si="20"/>
        <v>0.2</v>
      </c>
      <c r="V67" s="57">
        <f t="shared" si="20"/>
        <v>0.25</v>
      </c>
      <c r="W67" s="47">
        <f t="shared" si="5"/>
        <v>3614.4</v>
      </c>
      <c r="X67" s="47">
        <f t="shared" si="6"/>
        <v>2891.5200000000004</v>
      </c>
      <c r="Y67" s="47">
        <f t="shared" si="7"/>
        <v>3614.4</v>
      </c>
      <c r="Z67" s="48" t="s">
        <v>1712</v>
      </c>
      <c r="AA67" s="49" t="s">
        <v>5960</v>
      </c>
    </row>
    <row r="68" spans="2:27" ht="15.75" customHeight="1" thickBot="1" x14ac:dyDescent="0.3">
      <c r="B68" s="50" t="s">
        <v>50</v>
      </c>
      <c r="C68" s="50" t="s">
        <v>823</v>
      </c>
      <c r="D68" s="24">
        <v>30151902</v>
      </c>
      <c r="E68" s="24" t="s">
        <v>932</v>
      </c>
      <c r="F68" s="51" t="s">
        <v>919</v>
      </c>
      <c r="G68" s="42" t="s">
        <v>290</v>
      </c>
      <c r="H68" s="43">
        <v>11277</v>
      </c>
      <c r="I68" s="43">
        <f t="shared" si="15"/>
        <v>10149.300000000001</v>
      </c>
      <c r="J68" s="52">
        <v>0.1</v>
      </c>
      <c r="K68" s="53">
        <v>5.5E-2</v>
      </c>
      <c r="L68" s="54">
        <f t="shared" si="16"/>
        <v>10707.511500000001</v>
      </c>
      <c r="M68" s="54">
        <v>16480</v>
      </c>
      <c r="N68" s="54">
        <f t="shared" si="2"/>
        <v>14832</v>
      </c>
      <c r="O68" s="55">
        <v>0.13</v>
      </c>
      <c r="P68" s="55">
        <v>0.185</v>
      </c>
      <c r="Q68" s="54">
        <f t="shared" si="17"/>
        <v>17575.919999999998</v>
      </c>
      <c r="R68" s="24" t="s">
        <v>804</v>
      </c>
      <c r="S68" s="44" t="s">
        <v>932</v>
      </c>
      <c r="T68" s="45">
        <f t="shared" si="18"/>
        <v>0.90000000000000013</v>
      </c>
      <c r="U68" s="57">
        <f t="shared" si="20"/>
        <v>0.2</v>
      </c>
      <c r="V68" s="57">
        <f t="shared" si="20"/>
        <v>0.25</v>
      </c>
      <c r="W68" s="47">
        <f t="shared" si="5"/>
        <v>3708</v>
      </c>
      <c r="X68" s="47">
        <f t="shared" si="6"/>
        <v>2966.4</v>
      </c>
      <c r="Y68" s="47">
        <f t="shared" si="7"/>
        <v>3708</v>
      </c>
      <c r="Z68" s="48" t="s">
        <v>1712</v>
      </c>
      <c r="AA68" s="49" t="s">
        <v>5960</v>
      </c>
    </row>
    <row r="69" spans="2:27" ht="15.75" customHeight="1" thickBot="1" x14ac:dyDescent="0.3">
      <c r="B69" s="50" t="s">
        <v>50</v>
      </c>
      <c r="C69" s="50" t="s">
        <v>823</v>
      </c>
      <c r="D69" s="24">
        <v>30151902</v>
      </c>
      <c r="E69" s="51" t="s">
        <v>933</v>
      </c>
      <c r="F69" s="51" t="s">
        <v>934</v>
      </c>
      <c r="G69" s="42" t="s">
        <v>290</v>
      </c>
      <c r="H69" s="43">
        <v>3351</v>
      </c>
      <c r="I69" s="43">
        <f t="shared" si="15"/>
        <v>3015.9</v>
      </c>
      <c r="J69" s="52">
        <v>0.1</v>
      </c>
      <c r="K69" s="53">
        <v>5.5E-2</v>
      </c>
      <c r="L69" s="54">
        <f t="shared" si="16"/>
        <v>3181.7745</v>
      </c>
      <c r="M69" s="54">
        <v>3691</v>
      </c>
      <c r="N69" s="54">
        <f t="shared" si="2"/>
        <v>3321.9</v>
      </c>
      <c r="O69" s="55">
        <v>0.13</v>
      </c>
      <c r="P69" s="55">
        <v>0.185</v>
      </c>
      <c r="Q69" s="54">
        <f t="shared" ref="Q69:Q82" si="21">N69+(N69*P69)</f>
        <v>3936.4515000000001</v>
      </c>
      <c r="R69" s="24" t="s">
        <v>804</v>
      </c>
      <c r="S69" s="51" t="s">
        <v>933</v>
      </c>
      <c r="T69" s="45">
        <f t="shared" si="18"/>
        <v>0.9</v>
      </c>
      <c r="U69" s="57">
        <f t="shared" si="20"/>
        <v>0.2</v>
      </c>
      <c r="V69" s="57">
        <f t="shared" si="20"/>
        <v>0.25</v>
      </c>
      <c r="W69" s="47">
        <f t="shared" si="5"/>
        <v>830.47500000000002</v>
      </c>
      <c r="X69" s="47">
        <f t="shared" si="6"/>
        <v>664.38000000000011</v>
      </c>
      <c r="Y69" s="47">
        <f t="shared" si="7"/>
        <v>830.47500000000002</v>
      </c>
      <c r="Z69" s="48" t="s">
        <v>1712</v>
      </c>
      <c r="AA69" s="49" t="s">
        <v>5960</v>
      </c>
    </row>
    <row r="70" spans="2:27" ht="15.75" customHeight="1" thickBot="1" x14ac:dyDescent="0.3">
      <c r="B70" s="50" t="s">
        <v>50</v>
      </c>
      <c r="C70" s="50" t="s">
        <v>823</v>
      </c>
      <c r="D70" s="24">
        <v>30151902</v>
      </c>
      <c r="E70" s="51" t="s">
        <v>935</v>
      </c>
      <c r="F70" s="51" t="s">
        <v>934</v>
      </c>
      <c r="G70" s="42" t="s">
        <v>290</v>
      </c>
      <c r="H70" s="43">
        <v>3488</v>
      </c>
      <c r="I70" s="43">
        <f t="shared" si="15"/>
        <v>3139.2000000000003</v>
      </c>
      <c r="J70" s="52">
        <v>0.1</v>
      </c>
      <c r="K70" s="53">
        <v>5.5E-2</v>
      </c>
      <c r="L70" s="54">
        <f t="shared" si="16"/>
        <v>3311.8560000000002</v>
      </c>
      <c r="M70" s="54">
        <v>3876</v>
      </c>
      <c r="N70" s="54">
        <f t="shared" si="2"/>
        <v>3488.4</v>
      </c>
      <c r="O70" s="55">
        <v>0.13</v>
      </c>
      <c r="P70" s="55">
        <v>0.185</v>
      </c>
      <c r="Q70" s="54">
        <f t="shared" si="21"/>
        <v>4133.7539999999999</v>
      </c>
      <c r="R70" s="24" t="s">
        <v>804</v>
      </c>
      <c r="S70" s="51" t="s">
        <v>935</v>
      </c>
      <c r="T70" s="45">
        <f t="shared" si="18"/>
        <v>0.90000000000000013</v>
      </c>
      <c r="U70" s="57">
        <f t="shared" si="20"/>
        <v>0.2</v>
      </c>
      <c r="V70" s="57">
        <f t="shared" si="20"/>
        <v>0.25</v>
      </c>
      <c r="W70" s="47">
        <f t="shared" ref="W70:W133" si="22">N70*V70</f>
        <v>872.1</v>
      </c>
      <c r="X70" s="47">
        <f t="shared" ref="X70:X133" si="23">N70*U70</f>
        <v>697.68000000000006</v>
      </c>
      <c r="Y70" s="47">
        <f t="shared" ref="Y70:Y133" si="24">N70*V70</f>
        <v>872.1</v>
      </c>
      <c r="Z70" s="48" t="s">
        <v>1712</v>
      </c>
      <c r="AA70" s="49" t="s">
        <v>5960</v>
      </c>
    </row>
    <row r="71" spans="2:27" ht="15.75" customHeight="1" thickBot="1" x14ac:dyDescent="0.3">
      <c r="B71" s="50" t="s">
        <v>50</v>
      </c>
      <c r="C71" s="50" t="s">
        <v>823</v>
      </c>
      <c r="D71" s="24">
        <v>30151902</v>
      </c>
      <c r="E71" s="51" t="s">
        <v>936</v>
      </c>
      <c r="F71" s="51" t="s">
        <v>934</v>
      </c>
      <c r="G71" s="42" t="s">
        <v>290</v>
      </c>
      <c r="H71" s="43">
        <v>3623</v>
      </c>
      <c r="I71" s="43">
        <f t="shared" si="15"/>
        <v>3260.7000000000003</v>
      </c>
      <c r="J71" s="52">
        <v>0.1</v>
      </c>
      <c r="K71" s="53">
        <v>5.5E-2</v>
      </c>
      <c r="L71" s="54">
        <f t="shared" si="16"/>
        <v>3440.0385000000001</v>
      </c>
      <c r="M71" s="54">
        <v>4029</v>
      </c>
      <c r="N71" s="54">
        <f t="shared" si="2"/>
        <v>3626.1</v>
      </c>
      <c r="O71" s="55">
        <v>0.13</v>
      </c>
      <c r="P71" s="55">
        <v>0.185</v>
      </c>
      <c r="Q71" s="54">
        <f t="shared" si="21"/>
        <v>4296.9285</v>
      </c>
      <c r="R71" s="24" t="s">
        <v>804</v>
      </c>
      <c r="S71" s="51" t="s">
        <v>936</v>
      </c>
      <c r="T71" s="45">
        <f t="shared" si="18"/>
        <v>0.9</v>
      </c>
      <c r="U71" s="57">
        <f t="shared" si="20"/>
        <v>0.2</v>
      </c>
      <c r="V71" s="57">
        <f t="shared" si="20"/>
        <v>0.25</v>
      </c>
      <c r="W71" s="47">
        <f t="shared" si="22"/>
        <v>906.52499999999998</v>
      </c>
      <c r="X71" s="47">
        <f t="shared" si="23"/>
        <v>725.22</v>
      </c>
      <c r="Y71" s="47">
        <f t="shared" si="24"/>
        <v>906.52499999999998</v>
      </c>
      <c r="Z71" s="48" t="s">
        <v>1712</v>
      </c>
      <c r="AA71" s="49" t="s">
        <v>5960</v>
      </c>
    </row>
    <row r="72" spans="2:27" ht="15.75" customHeight="1" thickBot="1" x14ac:dyDescent="0.3">
      <c r="B72" s="50" t="s">
        <v>50</v>
      </c>
      <c r="C72" s="50" t="s">
        <v>823</v>
      </c>
      <c r="D72" s="24">
        <v>30151902</v>
      </c>
      <c r="E72" s="51" t="s">
        <v>937</v>
      </c>
      <c r="F72" s="51" t="s">
        <v>934</v>
      </c>
      <c r="G72" s="42" t="s">
        <v>290</v>
      </c>
      <c r="H72" s="43">
        <v>4095</v>
      </c>
      <c r="I72" s="43">
        <f t="shared" si="15"/>
        <v>3685.5</v>
      </c>
      <c r="J72" s="52">
        <v>0.1</v>
      </c>
      <c r="K72" s="53">
        <v>5.5E-2</v>
      </c>
      <c r="L72" s="54">
        <f t="shared" si="16"/>
        <v>3888.2024999999999</v>
      </c>
      <c r="M72" s="54">
        <v>4362</v>
      </c>
      <c r="N72" s="54">
        <f t="shared" si="2"/>
        <v>3925.8</v>
      </c>
      <c r="O72" s="55">
        <v>0.13</v>
      </c>
      <c r="P72" s="55">
        <v>0.185</v>
      </c>
      <c r="Q72" s="54">
        <f t="shared" si="21"/>
        <v>4652.0730000000003</v>
      </c>
      <c r="R72" s="24" t="s">
        <v>804</v>
      </c>
      <c r="S72" s="51" t="s">
        <v>937</v>
      </c>
      <c r="T72" s="45">
        <f t="shared" si="18"/>
        <v>0.9</v>
      </c>
      <c r="U72" s="57">
        <f t="shared" si="20"/>
        <v>0.2</v>
      </c>
      <c r="V72" s="57">
        <f t="shared" si="20"/>
        <v>0.25</v>
      </c>
      <c r="W72" s="47">
        <f t="shared" si="22"/>
        <v>981.45</v>
      </c>
      <c r="X72" s="47">
        <f t="shared" si="23"/>
        <v>785.16000000000008</v>
      </c>
      <c r="Y72" s="47">
        <f t="shared" si="24"/>
        <v>981.45</v>
      </c>
      <c r="Z72" s="48" t="s">
        <v>1712</v>
      </c>
      <c r="AA72" s="49" t="s">
        <v>5960</v>
      </c>
    </row>
    <row r="73" spans="2:27" ht="15.75" customHeight="1" thickBot="1" x14ac:dyDescent="0.3">
      <c r="B73" s="50" t="s">
        <v>50</v>
      </c>
      <c r="C73" s="50" t="s">
        <v>823</v>
      </c>
      <c r="D73" s="24">
        <v>30151902</v>
      </c>
      <c r="E73" s="51" t="s">
        <v>938</v>
      </c>
      <c r="F73" s="51" t="s">
        <v>934</v>
      </c>
      <c r="G73" s="42" t="s">
        <v>290</v>
      </c>
      <c r="H73" s="43">
        <v>4799</v>
      </c>
      <c r="I73" s="43">
        <f t="shared" si="15"/>
        <v>4319.1000000000004</v>
      </c>
      <c r="J73" s="52">
        <v>0.1</v>
      </c>
      <c r="K73" s="53">
        <v>5.5E-2</v>
      </c>
      <c r="L73" s="54">
        <f t="shared" si="16"/>
        <v>4556.6505000000006</v>
      </c>
      <c r="M73" s="54">
        <v>5216</v>
      </c>
      <c r="N73" s="54">
        <f t="shared" si="2"/>
        <v>4694.4000000000005</v>
      </c>
      <c r="O73" s="55">
        <v>0.13</v>
      </c>
      <c r="P73" s="55">
        <v>0.185</v>
      </c>
      <c r="Q73" s="54">
        <f t="shared" si="21"/>
        <v>5562.8640000000005</v>
      </c>
      <c r="R73" s="24" t="s">
        <v>804</v>
      </c>
      <c r="S73" s="51" t="s">
        <v>938</v>
      </c>
      <c r="T73" s="45">
        <f t="shared" si="18"/>
        <v>0.9</v>
      </c>
      <c r="U73" s="57">
        <f t="shared" si="20"/>
        <v>0.2</v>
      </c>
      <c r="V73" s="57">
        <f t="shared" si="20"/>
        <v>0.25</v>
      </c>
      <c r="W73" s="47">
        <f t="shared" si="22"/>
        <v>1173.6000000000001</v>
      </c>
      <c r="X73" s="47">
        <f t="shared" si="23"/>
        <v>938.88000000000011</v>
      </c>
      <c r="Y73" s="47">
        <f t="shared" si="24"/>
        <v>1173.6000000000001</v>
      </c>
      <c r="Z73" s="48" t="s">
        <v>1712</v>
      </c>
      <c r="AA73" s="49" t="s">
        <v>5960</v>
      </c>
    </row>
    <row r="74" spans="2:27" ht="15.75" customHeight="1" thickBot="1" x14ac:dyDescent="0.3">
      <c r="B74" s="50" t="s">
        <v>50</v>
      </c>
      <c r="C74" s="50" t="s">
        <v>823</v>
      </c>
      <c r="D74" s="24">
        <v>30151902</v>
      </c>
      <c r="E74" s="51" t="s">
        <v>939</v>
      </c>
      <c r="F74" s="51" t="s">
        <v>934</v>
      </c>
      <c r="G74" s="42" t="s">
        <v>290</v>
      </c>
      <c r="H74" s="43">
        <v>5151</v>
      </c>
      <c r="I74" s="43">
        <f t="shared" si="15"/>
        <v>4635.9000000000005</v>
      </c>
      <c r="J74" s="52">
        <v>0.1</v>
      </c>
      <c r="K74" s="53">
        <v>5.5E-2</v>
      </c>
      <c r="L74" s="54">
        <f t="shared" si="16"/>
        <v>4890.8745000000008</v>
      </c>
      <c r="M74" s="54">
        <v>5804</v>
      </c>
      <c r="N74" s="54">
        <f t="shared" si="2"/>
        <v>5223.6000000000004</v>
      </c>
      <c r="O74" s="55">
        <v>0.13</v>
      </c>
      <c r="P74" s="55">
        <v>0.185</v>
      </c>
      <c r="Q74" s="54">
        <f t="shared" si="21"/>
        <v>6189.9660000000003</v>
      </c>
      <c r="R74" s="24" t="s">
        <v>804</v>
      </c>
      <c r="S74" s="51" t="s">
        <v>939</v>
      </c>
      <c r="T74" s="45">
        <f t="shared" si="18"/>
        <v>0.90000000000000013</v>
      </c>
      <c r="U74" s="57">
        <f t="shared" si="20"/>
        <v>0.2</v>
      </c>
      <c r="V74" s="57">
        <f t="shared" si="20"/>
        <v>0.25</v>
      </c>
      <c r="W74" s="47">
        <f t="shared" si="22"/>
        <v>1305.9000000000001</v>
      </c>
      <c r="X74" s="47">
        <f t="shared" si="23"/>
        <v>1044.72</v>
      </c>
      <c r="Y74" s="47">
        <f t="shared" si="24"/>
        <v>1305.9000000000001</v>
      </c>
      <c r="Z74" s="48" t="s">
        <v>1712</v>
      </c>
      <c r="AA74" s="49" t="s">
        <v>5960</v>
      </c>
    </row>
    <row r="75" spans="2:27" ht="15.75" customHeight="1" thickBot="1" x14ac:dyDescent="0.3">
      <c r="B75" s="50" t="s">
        <v>50</v>
      </c>
      <c r="C75" s="50" t="s">
        <v>823</v>
      </c>
      <c r="D75" s="24">
        <v>30151902</v>
      </c>
      <c r="E75" s="51" t="s">
        <v>940</v>
      </c>
      <c r="F75" s="51" t="s">
        <v>934</v>
      </c>
      <c r="G75" s="42" t="s">
        <v>290</v>
      </c>
      <c r="H75" s="43">
        <v>5302</v>
      </c>
      <c r="I75" s="43">
        <f t="shared" si="15"/>
        <v>4771.8</v>
      </c>
      <c r="J75" s="52">
        <v>0.1</v>
      </c>
      <c r="K75" s="53">
        <v>5.5E-2</v>
      </c>
      <c r="L75" s="54">
        <f t="shared" si="16"/>
        <v>5034.2489999999998</v>
      </c>
      <c r="M75" s="54">
        <v>6226</v>
      </c>
      <c r="N75" s="54">
        <f t="shared" si="2"/>
        <v>5603.4000000000005</v>
      </c>
      <c r="O75" s="55">
        <v>0.13</v>
      </c>
      <c r="P75" s="55">
        <v>0.185</v>
      </c>
      <c r="Q75" s="54">
        <f t="shared" si="21"/>
        <v>6640.0290000000005</v>
      </c>
      <c r="R75" s="24" t="s">
        <v>804</v>
      </c>
      <c r="S75" s="51" t="s">
        <v>940</v>
      </c>
      <c r="T75" s="45">
        <f t="shared" si="18"/>
        <v>0.9</v>
      </c>
      <c r="U75" s="57">
        <f t="shared" si="20"/>
        <v>0.2</v>
      </c>
      <c r="V75" s="57">
        <f t="shared" si="20"/>
        <v>0.25</v>
      </c>
      <c r="W75" s="47">
        <f t="shared" si="22"/>
        <v>1400.8500000000001</v>
      </c>
      <c r="X75" s="47">
        <f t="shared" si="23"/>
        <v>1120.68</v>
      </c>
      <c r="Y75" s="47">
        <f t="shared" si="24"/>
        <v>1400.8500000000001</v>
      </c>
      <c r="Z75" s="48" t="s">
        <v>1712</v>
      </c>
      <c r="AA75" s="49" t="s">
        <v>5960</v>
      </c>
    </row>
    <row r="76" spans="2:27" ht="15.75" customHeight="1" thickBot="1" x14ac:dyDescent="0.3">
      <c r="B76" s="50" t="s">
        <v>50</v>
      </c>
      <c r="C76" s="50" t="s">
        <v>823</v>
      </c>
      <c r="D76" s="24">
        <v>30151902</v>
      </c>
      <c r="E76" s="51" t="s">
        <v>941</v>
      </c>
      <c r="F76" s="51" t="s">
        <v>934</v>
      </c>
      <c r="G76" s="42" t="s">
        <v>290</v>
      </c>
      <c r="H76" s="43">
        <v>6287</v>
      </c>
      <c r="I76" s="43">
        <f t="shared" si="15"/>
        <v>5658.3</v>
      </c>
      <c r="J76" s="52">
        <v>0.1</v>
      </c>
      <c r="K76" s="53">
        <v>5.5E-2</v>
      </c>
      <c r="L76" s="54">
        <f t="shared" si="16"/>
        <v>5969.5065000000004</v>
      </c>
      <c r="M76" s="54">
        <v>7317</v>
      </c>
      <c r="N76" s="54">
        <f t="shared" si="2"/>
        <v>6585.3</v>
      </c>
      <c r="O76" s="55">
        <v>0.13</v>
      </c>
      <c r="P76" s="55">
        <v>0.185</v>
      </c>
      <c r="Q76" s="54">
        <f t="shared" si="21"/>
        <v>7803.5805</v>
      </c>
      <c r="R76" s="24" t="s">
        <v>804</v>
      </c>
      <c r="S76" s="51" t="s">
        <v>941</v>
      </c>
      <c r="T76" s="45">
        <f t="shared" si="18"/>
        <v>0.9</v>
      </c>
      <c r="U76" s="57">
        <f t="shared" si="20"/>
        <v>0.2</v>
      </c>
      <c r="V76" s="57">
        <f t="shared" si="20"/>
        <v>0.25</v>
      </c>
      <c r="W76" s="47">
        <f t="shared" si="22"/>
        <v>1646.325</v>
      </c>
      <c r="X76" s="47">
        <f t="shared" si="23"/>
        <v>1317.0600000000002</v>
      </c>
      <c r="Y76" s="47">
        <f t="shared" si="24"/>
        <v>1646.325</v>
      </c>
      <c r="Z76" s="48" t="s">
        <v>1712</v>
      </c>
      <c r="AA76" s="49" t="s">
        <v>5960</v>
      </c>
    </row>
    <row r="77" spans="2:27" ht="15.75" customHeight="1" thickBot="1" x14ac:dyDescent="0.3">
      <c r="B77" s="50" t="s">
        <v>50</v>
      </c>
      <c r="C77" s="50" t="s">
        <v>823</v>
      </c>
      <c r="D77" s="24">
        <v>30151902</v>
      </c>
      <c r="E77" s="51" t="s">
        <v>942</v>
      </c>
      <c r="F77" s="51" t="s">
        <v>934</v>
      </c>
      <c r="G77" s="42" t="s">
        <v>290</v>
      </c>
      <c r="H77" s="43">
        <v>6867</v>
      </c>
      <c r="I77" s="43">
        <f t="shared" si="15"/>
        <v>6180.3</v>
      </c>
      <c r="J77" s="52">
        <v>0.1</v>
      </c>
      <c r="K77" s="53">
        <v>5.5E-2</v>
      </c>
      <c r="L77" s="54">
        <f t="shared" si="16"/>
        <v>6520.2165000000005</v>
      </c>
      <c r="M77" s="54">
        <v>8204</v>
      </c>
      <c r="N77" s="54">
        <f t="shared" si="2"/>
        <v>7383.6</v>
      </c>
      <c r="O77" s="55">
        <v>0.13</v>
      </c>
      <c r="P77" s="55">
        <v>0.185</v>
      </c>
      <c r="Q77" s="54">
        <f t="shared" si="21"/>
        <v>8749.5660000000007</v>
      </c>
      <c r="R77" s="24" t="s">
        <v>804</v>
      </c>
      <c r="S77" s="51" t="s">
        <v>942</v>
      </c>
      <c r="T77" s="45">
        <f t="shared" si="18"/>
        <v>0.9</v>
      </c>
      <c r="U77" s="57">
        <f t="shared" si="20"/>
        <v>0.2</v>
      </c>
      <c r="V77" s="57">
        <f t="shared" si="20"/>
        <v>0.25</v>
      </c>
      <c r="W77" s="47">
        <f t="shared" si="22"/>
        <v>1845.9</v>
      </c>
      <c r="X77" s="47">
        <f t="shared" si="23"/>
        <v>1476.7200000000003</v>
      </c>
      <c r="Y77" s="47">
        <f t="shared" si="24"/>
        <v>1845.9</v>
      </c>
      <c r="Z77" s="48" t="s">
        <v>1712</v>
      </c>
      <c r="AA77" s="49" t="s">
        <v>5960</v>
      </c>
    </row>
    <row r="78" spans="2:27" ht="15.75" customHeight="1" thickBot="1" x14ac:dyDescent="0.3">
      <c r="B78" s="50" t="s">
        <v>50</v>
      </c>
      <c r="C78" s="50" t="s">
        <v>823</v>
      </c>
      <c r="D78" s="24">
        <v>30151902</v>
      </c>
      <c r="E78" s="51" t="s">
        <v>943</v>
      </c>
      <c r="F78" s="51" t="s">
        <v>934</v>
      </c>
      <c r="G78" s="42" t="s">
        <v>290</v>
      </c>
      <c r="H78" s="43">
        <v>7049</v>
      </c>
      <c r="I78" s="43">
        <f t="shared" si="15"/>
        <v>6344.1</v>
      </c>
      <c r="J78" s="52">
        <v>0.1</v>
      </c>
      <c r="K78" s="53">
        <v>5.5E-2</v>
      </c>
      <c r="L78" s="54">
        <f t="shared" si="16"/>
        <v>6693.0255000000006</v>
      </c>
      <c r="M78" s="54">
        <v>8442</v>
      </c>
      <c r="N78" s="54">
        <f t="shared" si="2"/>
        <v>7597.8</v>
      </c>
      <c r="O78" s="55">
        <v>0.13</v>
      </c>
      <c r="P78" s="55">
        <v>0.185</v>
      </c>
      <c r="Q78" s="54">
        <f t="shared" si="21"/>
        <v>9003.393</v>
      </c>
      <c r="R78" s="24" t="s">
        <v>804</v>
      </c>
      <c r="S78" s="51" t="s">
        <v>943</v>
      </c>
      <c r="T78" s="45">
        <f t="shared" si="18"/>
        <v>0.9</v>
      </c>
      <c r="U78" s="57">
        <f t="shared" si="20"/>
        <v>0.2</v>
      </c>
      <c r="V78" s="57">
        <f t="shared" si="20"/>
        <v>0.25</v>
      </c>
      <c r="W78" s="47">
        <f t="shared" si="22"/>
        <v>1899.45</v>
      </c>
      <c r="X78" s="47">
        <f t="shared" si="23"/>
        <v>1519.5600000000002</v>
      </c>
      <c r="Y78" s="47">
        <f t="shared" si="24"/>
        <v>1899.45</v>
      </c>
      <c r="Z78" s="48" t="s">
        <v>1712</v>
      </c>
      <c r="AA78" s="49" t="s">
        <v>5960</v>
      </c>
    </row>
    <row r="79" spans="2:27" ht="15.75" customHeight="1" thickBot="1" x14ac:dyDescent="0.3">
      <c r="B79" s="50" t="s">
        <v>50</v>
      </c>
      <c r="C79" s="50" t="s">
        <v>823</v>
      </c>
      <c r="D79" s="24">
        <v>30151902</v>
      </c>
      <c r="E79" s="51" t="s">
        <v>944</v>
      </c>
      <c r="F79" s="51" t="s">
        <v>934</v>
      </c>
      <c r="G79" s="42" t="s">
        <v>290</v>
      </c>
      <c r="H79" s="43">
        <v>8383</v>
      </c>
      <c r="I79" s="43">
        <f t="shared" si="15"/>
        <v>7544.7</v>
      </c>
      <c r="J79" s="52">
        <v>0.1</v>
      </c>
      <c r="K79" s="53">
        <v>5.5E-2</v>
      </c>
      <c r="L79" s="54">
        <f t="shared" si="16"/>
        <v>7959.6584999999995</v>
      </c>
      <c r="M79" s="54">
        <v>8680</v>
      </c>
      <c r="N79" s="54">
        <f t="shared" si="2"/>
        <v>7812</v>
      </c>
      <c r="O79" s="55">
        <v>0.13</v>
      </c>
      <c r="P79" s="55">
        <v>0.185</v>
      </c>
      <c r="Q79" s="54">
        <f t="shared" si="21"/>
        <v>9257.2199999999993</v>
      </c>
      <c r="R79" s="24" t="s">
        <v>804</v>
      </c>
      <c r="S79" s="51" t="s">
        <v>944</v>
      </c>
      <c r="T79" s="45">
        <f t="shared" si="18"/>
        <v>0.9</v>
      </c>
      <c r="U79" s="57">
        <f t="shared" si="20"/>
        <v>0.2</v>
      </c>
      <c r="V79" s="57">
        <f t="shared" si="20"/>
        <v>0.25</v>
      </c>
      <c r="W79" s="47">
        <f t="shared" si="22"/>
        <v>1953</v>
      </c>
      <c r="X79" s="47">
        <f t="shared" si="23"/>
        <v>1562.4</v>
      </c>
      <c r="Y79" s="47">
        <f t="shared" si="24"/>
        <v>1953</v>
      </c>
      <c r="Z79" s="48" t="s">
        <v>1712</v>
      </c>
      <c r="AA79" s="49" t="s">
        <v>5960</v>
      </c>
    </row>
    <row r="80" spans="2:27" ht="15.75" customHeight="1" thickBot="1" x14ac:dyDescent="0.3">
      <c r="B80" s="50" t="s">
        <v>50</v>
      </c>
      <c r="C80" s="50" t="s">
        <v>823</v>
      </c>
      <c r="D80" s="24">
        <v>30151902</v>
      </c>
      <c r="E80" s="24" t="s">
        <v>945</v>
      </c>
      <c r="F80" s="51" t="s">
        <v>934</v>
      </c>
      <c r="G80" s="42" t="s">
        <v>290</v>
      </c>
      <c r="H80" s="43">
        <v>10166</v>
      </c>
      <c r="I80" s="43">
        <f t="shared" si="15"/>
        <v>9149.4</v>
      </c>
      <c r="J80" s="52">
        <v>0.1</v>
      </c>
      <c r="K80" s="53">
        <v>5.5E-2</v>
      </c>
      <c r="L80" s="54">
        <f t="shared" si="16"/>
        <v>9652.6170000000002</v>
      </c>
      <c r="M80" s="54">
        <v>11323</v>
      </c>
      <c r="N80" s="54">
        <f t="shared" si="2"/>
        <v>10190.700000000001</v>
      </c>
      <c r="O80" s="55">
        <v>0.13</v>
      </c>
      <c r="P80" s="55">
        <v>0.185</v>
      </c>
      <c r="Q80" s="54">
        <f t="shared" si="21"/>
        <v>12075.979500000001</v>
      </c>
      <c r="R80" s="24" t="s">
        <v>804</v>
      </c>
      <c r="S80" s="44" t="s">
        <v>945</v>
      </c>
      <c r="T80" s="45">
        <f t="shared" si="18"/>
        <v>0.89999999999999991</v>
      </c>
      <c r="U80" s="57">
        <f t="shared" si="20"/>
        <v>0.2</v>
      </c>
      <c r="V80" s="57">
        <f t="shared" si="20"/>
        <v>0.25</v>
      </c>
      <c r="W80" s="47">
        <f t="shared" si="22"/>
        <v>2547.6750000000002</v>
      </c>
      <c r="X80" s="47">
        <f t="shared" si="23"/>
        <v>2038.1400000000003</v>
      </c>
      <c r="Y80" s="47">
        <f t="shared" si="24"/>
        <v>2547.6750000000002</v>
      </c>
      <c r="Z80" s="48" t="s">
        <v>1712</v>
      </c>
      <c r="AA80" s="49" t="s">
        <v>5960</v>
      </c>
    </row>
    <row r="81" spans="2:27" ht="15.75" customHeight="1" thickBot="1" x14ac:dyDescent="0.3">
      <c r="B81" s="50" t="s">
        <v>50</v>
      </c>
      <c r="C81" s="50" t="s">
        <v>823</v>
      </c>
      <c r="D81" s="24">
        <v>30151902</v>
      </c>
      <c r="E81" s="24" t="s">
        <v>946</v>
      </c>
      <c r="F81" s="51" t="s">
        <v>934</v>
      </c>
      <c r="G81" s="42" t="s">
        <v>290</v>
      </c>
      <c r="H81" s="43">
        <v>12441</v>
      </c>
      <c r="I81" s="43">
        <f t="shared" si="15"/>
        <v>11196.9</v>
      </c>
      <c r="J81" s="52">
        <v>0.1</v>
      </c>
      <c r="K81" s="53">
        <v>5.5E-2</v>
      </c>
      <c r="L81" s="54">
        <f t="shared" si="16"/>
        <v>11812.729499999999</v>
      </c>
      <c r="M81" s="54">
        <v>16435</v>
      </c>
      <c r="N81" s="54">
        <f t="shared" si="2"/>
        <v>14791.5</v>
      </c>
      <c r="O81" s="55">
        <v>0.13</v>
      </c>
      <c r="P81" s="55">
        <v>0.185</v>
      </c>
      <c r="Q81" s="54">
        <f t="shared" si="21"/>
        <v>17527.927499999998</v>
      </c>
      <c r="R81" s="24" t="s">
        <v>804</v>
      </c>
      <c r="S81" s="44" t="s">
        <v>946</v>
      </c>
      <c r="T81" s="45">
        <f t="shared" si="18"/>
        <v>0.9</v>
      </c>
      <c r="U81" s="57">
        <f t="shared" ref="U81:V94" si="25">U80</f>
        <v>0.2</v>
      </c>
      <c r="V81" s="57">
        <f t="shared" si="25"/>
        <v>0.25</v>
      </c>
      <c r="W81" s="47">
        <f t="shared" si="22"/>
        <v>3697.875</v>
      </c>
      <c r="X81" s="47">
        <f t="shared" si="23"/>
        <v>2958.3</v>
      </c>
      <c r="Y81" s="47">
        <f t="shared" si="24"/>
        <v>3697.875</v>
      </c>
      <c r="Z81" s="48" t="s">
        <v>1712</v>
      </c>
      <c r="AA81" s="49" t="s">
        <v>5960</v>
      </c>
    </row>
    <row r="82" spans="2:27" ht="15.75" customHeight="1" thickBot="1" x14ac:dyDescent="0.3">
      <c r="B82" s="50" t="s">
        <v>50</v>
      </c>
      <c r="C82" s="50" t="s">
        <v>823</v>
      </c>
      <c r="D82" s="24">
        <v>30151902</v>
      </c>
      <c r="E82" s="24" t="s">
        <v>947</v>
      </c>
      <c r="F82" s="51" t="s">
        <v>934</v>
      </c>
      <c r="G82" s="42" t="s">
        <v>290</v>
      </c>
      <c r="H82" s="43">
        <v>12672</v>
      </c>
      <c r="I82" s="43">
        <f t="shared" si="15"/>
        <v>11404.800000000001</v>
      </c>
      <c r="J82" s="52">
        <v>0.1</v>
      </c>
      <c r="K82" s="53">
        <v>5.5E-2</v>
      </c>
      <c r="L82" s="54">
        <f t="shared" si="16"/>
        <v>12032.064</v>
      </c>
      <c r="M82" s="54">
        <v>16851</v>
      </c>
      <c r="N82" s="54">
        <f t="shared" si="2"/>
        <v>15165.9</v>
      </c>
      <c r="O82" s="55">
        <v>0.13</v>
      </c>
      <c r="P82" s="55">
        <v>0.185</v>
      </c>
      <c r="Q82" s="54">
        <f t="shared" si="21"/>
        <v>17971.591499999999</v>
      </c>
      <c r="R82" s="24" t="s">
        <v>804</v>
      </c>
      <c r="S82" s="44" t="s">
        <v>947</v>
      </c>
      <c r="T82" s="45">
        <f t="shared" si="18"/>
        <v>0.90000000000000013</v>
      </c>
      <c r="U82" s="57">
        <f t="shared" si="25"/>
        <v>0.2</v>
      </c>
      <c r="V82" s="57">
        <f t="shared" si="25"/>
        <v>0.25</v>
      </c>
      <c r="W82" s="47">
        <f t="shared" si="22"/>
        <v>3791.4749999999999</v>
      </c>
      <c r="X82" s="47">
        <f t="shared" si="23"/>
        <v>3033.1800000000003</v>
      </c>
      <c r="Y82" s="47">
        <f t="shared" si="24"/>
        <v>3791.4749999999999</v>
      </c>
      <c r="Z82" s="48" t="s">
        <v>1712</v>
      </c>
      <c r="AA82" s="49" t="s">
        <v>5960</v>
      </c>
    </row>
    <row r="83" spans="2:27" ht="15.75" customHeight="1" thickBot="1" x14ac:dyDescent="0.3">
      <c r="B83" s="50" t="s">
        <v>50</v>
      </c>
      <c r="C83" s="50" t="s">
        <v>823</v>
      </c>
      <c r="D83" s="24">
        <v>30151902</v>
      </c>
      <c r="E83" s="51" t="s">
        <v>948</v>
      </c>
      <c r="F83" s="51" t="s">
        <v>949</v>
      </c>
      <c r="G83" s="42" t="s">
        <v>290</v>
      </c>
      <c r="H83" s="43">
        <v>3572</v>
      </c>
      <c r="I83" s="43">
        <f t="shared" si="15"/>
        <v>3214.8</v>
      </c>
      <c r="J83" s="52">
        <v>0.1</v>
      </c>
      <c r="K83" s="53">
        <v>5.5E-2</v>
      </c>
      <c r="L83" s="54">
        <f t="shared" si="16"/>
        <v>3391.614</v>
      </c>
      <c r="M83" s="54">
        <v>3598</v>
      </c>
      <c r="N83" s="54">
        <f t="shared" si="2"/>
        <v>3238.2000000000003</v>
      </c>
      <c r="O83" s="55">
        <v>0.13</v>
      </c>
      <c r="P83" s="55">
        <v>0.185</v>
      </c>
      <c r="Q83" s="54">
        <f t="shared" ref="Q83:Q93" si="26">N83+(N83*P83)</f>
        <v>3837.2670000000003</v>
      </c>
      <c r="R83" s="24" t="s">
        <v>804</v>
      </c>
      <c r="S83" s="51" t="s">
        <v>948</v>
      </c>
      <c r="T83" s="45">
        <f t="shared" si="18"/>
        <v>0.9</v>
      </c>
      <c r="U83" s="57">
        <f t="shared" si="25"/>
        <v>0.2</v>
      </c>
      <c r="V83" s="57">
        <f t="shared" si="25"/>
        <v>0.25</v>
      </c>
      <c r="W83" s="47">
        <f t="shared" si="22"/>
        <v>809.55000000000007</v>
      </c>
      <c r="X83" s="47">
        <f t="shared" si="23"/>
        <v>647.6400000000001</v>
      </c>
      <c r="Y83" s="47">
        <f t="shared" si="24"/>
        <v>809.55000000000007</v>
      </c>
      <c r="Z83" s="48" t="s">
        <v>1712</v>
      </c>
      <c r="AA83" s="49" t="s">
        <v>5960</v>
      </c>
    </row>
    <row r="84" spans="2:27" ht="15.75" customHeight="1" thickBot="1" x14ac:dyDescent="0.3">
      <c r="B84" s="50" t="s">
        <v>50</v>
      </c>
      <c r="C84" s="50" t="s">
        <v>823</v>
      </c>
      <c r="D84" s="24">
        <v>30151902</v>
      </c>
      <c r="E84" s="51" t="s">
        <v>950</v>
      </c>
      <c r="F84" s="51" t="s">
        <v>949</v>
      </c>
      <c r="G84" s="42" t="s">
        <v>290</v>
      </c>
      <c r="H84" s="43">
        <v>3697</v>
      </c>
      <c r="I84" s="43">
        <f t="shared" si="15"/>
        <v>3327.3</v>
      </c>
      <c r="J84" s="52">
        <v>0.1</v>
      </c>
      <c r="K84" s="53">
        <v>5.5E-2</v>
      </c>
      <c r="L84" s="54">
        <f t="shared" si="16"/>
        <v>3510.3015</v>
      </c>
      <c r="M84" s="54">
        <v>3784</v>
      </c>
      <c r="N84" s="54">
        <f t="shared" si="2"/>
        <v>3405.6</v>
      </c>
      <c r="O84" s="55">
        <v>0.13</v>
      </c>
      <c r="P84" s="55">
        <v>0.185</v>
      </c>
      <c r="Q84" s="54">
        <f t="shared" si="26"/>
        <v>4035.636</v>
      </c>
      <c r="R84" s="24" t="s">
        <v>804</v>
      </c>
      <c r="S84" s="51" t="s">
        <v>950</v>
      </c>
      <c r="T84" s="45">
        <f t="shared" si="18"/>
        <v>0.9</v>
      </c>
      <c r="U84" s="57">
        <f t="shared" si="25"/>
        <v>0.2</v>
      </c>
      <c r="V84" s="57">
        <f t="shared" si="25"/>
        <v>0.25</v>
      </c>
      <c r="W84" s="47">
        <f t="shared" si="22"/>
        <v>851.4</v>
      </c>
      <c r="X84" s="47">
        <f t="shared" si="23"/>
        <v>681.12</v>
      </c>
      <c r="Y84" s="47">
        <f t="shared" si="24"/>
        <v>851.4</v>
      </c>
      <c r="Z84" s="48" t="s">
        <v>1712</v>
      </c>
      <c r="AA84" s="49" t="s">
        <v>5960</v>
      </c>
    </row>
    <row r="85" spans="2:27" ht="15.75" customHeight="1" thickBot="1" x14ac:dyDescent="0.3">
      <c r="B85" s="50" t="s">
        <v>50</v>
      </c>
      <c r="C85" s="50" t="s">
        <v>823</v>
      </c>
      <c r="D85" s="24">
        <v>30151902</v>
      </c>
      <c r="E85" s="51" t="s">
        <v>951</v>
      </c>
      <c r="F85" s="51" t="s">
        <v>949</v>
      </c>
      <c r="G85" s="42" t="s">
        <v>290</v>
      </c>
      <c r="H85" s="43">
        <v>3818</v>
      </c>
      <c r="I85" s="43">
        <f t="shared" si="15"/>
        <v>3436.2000000000003</v>
      </c>
      <c r="J85" s="52">
        <v>0.1</v>
      </c>
      <c r="K85" s="53">
        <v>5.5E-2</v>
      </c>
      <c r="L85" s="54">
        <f t="shared" si="16"/>
        <v>3625.1910000000003</v>
      </c>
      <c r="M85" s="54">
        <v>3937</v>
      </c>
      <c r="N85" s="54">
        <f t="shared" si="2"/>
        <v>3543.3</v>
      </c>
      <c r="O85" s="55">
        <v>0.13</v>
      </c>
      <c r="P85" s="55">
        <v>0.185</v>
      </c>
      <c r="Q85" s="54">
        <f t="shared" si="26"/>
        <v>4198.8105000000005</v>
      </c>
      <c r="R85" s="24" t="s">
        <v>804</v>
      </c>
      <c r="S85" s="51" t="s">
        <v>951</v>
      </c>
      <c r="T85" s="45">
        <f t="shared" si="18"/>
        <v>0.9</v>
      </c>
      <c r="U85" s="57">
        <f t="shared" si="25"/>
        <v>0.2</v>
      </c>
      <c r="V85" s="57">
        <f t="shared" si="25"/>
        <v>0.25</v>
      </c>
      <c r="W85" s="47">
        <f t="shared" si="22"/>
        <v>885.82500000000005</v>
      </c>
      <c r="X85" s="47">
        <f t="shared" si="23"/>
        <v>708.66000000000008</v>
      </c>
      <c r="Y85" s="47">
        <f t="shared" si="24"/>
        <v>885.82500000000005</v>
      </c>
      <c r="Z85" s="48" t="s">
        <v>1712</v>
      </c>
      <c r="AA85" s="49" t="s">
        <v>5960</v>
      </c>
    </row>
    <row r="86" spans="2:27" ht="15.75" customHeight="1" thickBot="1" x14ac:dyDescent="0.3">
      <c r="B86" s="50" t="s">
        <v>50</v>
      </c>
      <c r="C86" s="50" t="s">
        <v>823</v>
      </c>
      <c r="D86" s="24">
        <v>30151902</v>
      </c>
      <c r="E86" s="51" t="s">
        <v>952</v>
      </c>
      <c r="F86" s="51" t="s">
        <v>949</v>
      </c>
      <c r="G86" s="42" t="s">
        <v>290</v>
      </c>
      <c r="H86" s="43">
        <v>4271</v>
      </c>
      <c r="I86" s="43">
        <f t="shared" si="15"/>
        <v>3843.9</v>
      </c>
      <c r="J86" s="52">
        <v>0.1</v>
      </c>
      <c r="K86" s="53">
        <v>5.5E-2</v>
      </c>
      <c r="L86" s="54">
        <f t="shared" si="16"/>
        <v>4055.3145</v>
      </c>
      <c r="M86" s="54">
        <v>4244</v>
      </c>
      <c r="N86" s="54">
        <f t="shared" si="2"/>
        <v>3819.6</v>
      </c>
      <c r="O86" s="55">
        <v>0.13</v>
      </c>
      <c r="P86" s="55">
        <v>0.185</v>
      </c>
      <c r="Q86" s="54">
        <f t="shared" si="26"/>
        <v>4526.2259999999997</v>
      </c>
      <c r="R86" s="24" t="s">
        <v>804</v>
      </c>
      <c r="S86" s="51" t="s">
        <v>952</v>
      </c>
      <c r="T86" s="45">
        <f t="shared" si="18"/>
        <v>0.9</v>
      </c>
      <c r="U86" s="57">
        <f t="shared" si="25"/>
        <v>0.2</v>
      </c>
      <c r="V86" s="57">
        <f t="shared" si="25"/>
        <v>0.25</v>
      </c>
      <c r="W86" s="47">
        <f t="shared" si="22"/>
        <v>954.9</v>
      </c>
      <c r="X86" s="47">
        <f t="shared" si="23"/>
        <v>763.92000000000007</v>
      </c>
      <c r="Y86" s="47">
        <f t="shared" si="24"/>
        <v>954.9</v>
      </c>
      <c r="Z86" s="48" t="s">
        <v>1712</v>
      </c>
      <c r="AA86" s="49" t="s">
        <v>5960</v>
      </c>
    </row>
    <row r="87" spans="2:27" ht="15.75" customHeight="1" thickBot="1" x14ac:dyDescent="0.3">
      <c r="B87" s="50" t="s">
        <v>50</v>
      </c>
      <c r="C87" s="50" t="s">
        <v>823</v>
      </c>
      <c r="D87" s="24">
        <v>30151902</v>
      </c>
      <c r="E87" s="51" t="s">
        <v>953</v>
      </c>
      <c r="F87" s="51" t="s">
        <v>949</v>
      </c>
      <c r="G87" s="42" t="s">
        <v>290</v>
      </c>
      <c r="H87" s="43">
        <v>4882</v>
      </c>
      <c r="I87" s="43">
        <f t="shared" si="15"/>
        <v>4393.8</v>
      </c>
      <c r="J87" s="52">
        <v>0.1</v>
      </c>
      <c r="K87" s="53">
        <v>5.5E-2</v>
      </c>
      <c r="L87" s="54">
        <f t="shared" si="16"/>
        <v>4635.4589999999998</v>
      </c>
      <c r="M87" s="54">
        <v>5197</v>
      </c>
      <c r="N87" s="54">
        <f t="shared" si="2"/>
        <v>4677.3</v>
      </c>
      <c r="O87" s="55">
        <v>0.13</v>
      </c>
      <c r="P87" s="55">
        <v>0.185</v>
      </c>
      <c r="Q87" s="54">
        <f t="shared" si="26"/>
        <v>5542.6005000000005</v>
      </c>
      <c r="R87" s="24" t="s">
        <v>804</v>
      </c>
      <c r="S87" s="51" t="s">
        <v>953</v>
      </c>
      <c r="T87" s="45">
        <f t="shared" si="18"/>
        <v>0.9</v>
      </c>
      <c r="U87" s="57">
        <f t="shared" si="25"/>
        <v>0.2</v>
      </c>
      <c r="V87" s="57">
        <f t="shared" si="25"/>
        <v>0.25</v>
      </c>
      <c r="W87" s="47">
        <f t="shared" si="22"/>
        <v>1169.325</v>
      </c>
      <c r="X87" s="47">
        <f t="shared" si="23"/>
        <v>935.46</v>
      </c>
      <c r="Y87" s="47">
        <f t="shared" si="24"/>
        <v>1169.325</v>
      </c>
      <c r="Z87" s="48" t="s">
        <v>1712</v>
      </c>
      <c r="AA87" s="49" t="s">
        <v>5960</v>
      </c>
    </row>
    <row r="88" spans="2:27" ht="15.75" customHeight="1" thickBot="1" x14ac:dyDescent="0.3">
      <c r="B88" s="50" t="s">
        <v>50</v>
      </c>
      <c r="C88" s="50" t="s">
        <v>823</v>
      </c>
      <c r="D88" s="24">
        <v>30151902</v>
      </c>
      <c r="E88" s="51" t="s">
        <v>954</v>
      </c>
      <c r="F88" s="51" t="s">
        <v>949</v>
      </c>
      <c r="G88" s="42" t="s">
        <v>290</v>
      </c>
      <c r="H88" s="43">
        <v>5218</v>
      </c>
      <c r="I88" s="43">
        <f t="shared" si="15"/>
        <v>4696.2</v>
      </c>
      <c r="J88" s="52">
        <v>0.1</v>
      </c>
      <c r="K88" s="53">
        <v>5.5E-2</v>
      </c>
      <c r="L88" s="54">
        <f t="shared" si="16"/>
        <v>4954.491</v>
      </c>
      <c r="M88" s="54">
        <v>5772</v>
      </c>
      <c r="N88" s="54">
        <f t="shared" si="2"/>
        <v>5194.8</v>
      </c>
      <c r="O88" s="55">
        <v>0.13</v>
      </c>
      <c r="P88" s="55">
        <v>0.185</v>
      </c>
      <c r="Q88" s="54">
        <f t="shared" si="26"/>
        <v>6155.8379999999997</v>
      </c>
      <c r="R88" s="24" t="s">
        <v>804</v>
      </c>
      <c r="S88" s="51" t="s">
        <v>954</v>
      </c>
      <c r="T88" s="45">
        <f t="shared" si="18"/>
        <v>0.89999999999999991</v>
      </c>
      <c r="U88" s="57">
        <f t="shared" si="25"/>
        <v>0.2</v>
      </c>
      <c r="V88" s="57">
        <f t="shared" si="25"/>
        <v>0.25</v>
      </c>
      <c r="W88" s="47">
        <f t="shared" si="22"/>
        <v>1298.7</v>
      </c>
      <c r="X88" s="47">
        <f t="shared" si="23"/>
        <v>1038.96</v>
      </c>
      <c r="Y88" s="47">
        <f t="shared" si="24"/>
        <v>1298.7</v>
      </c>
      <c r="Z88" s="48" t="s">
        <v>1712</v>
      </c>
      <c r="AA88" s="49" t="s">
        <v>5960</v>
      </c>
    </row>
    <row r="89" spans="2:27" ht="15.75" customHeight="1" thickBot="1" x14ac:dyDescent="0.3">
      <c r="B89" s="50" t="s">
        <v>50</v>
      </c>
      <c r="C89" s="50" t="s">
        <v>823</v>
      </c>
      <c r="D89" s="24">
        <v>30151902</v>
      </c>
      <c r="E89" s="51" t="s">
        <v>955</v>
      </c>
      <c r="F89" s="51" t="s">
        <v>949</v>
      </c>
      <c r="G89" s="42" t="s">
        <v>290</v>
      </c>
      <c r="H89" s="43">
        <v>5357</v>
      </c>
      <c r="I89" s="43">
        <f t="shared" si="15"/>
        <v>4821.3</v>
      </c>
      <c r="J89" s="52">
        <v>0.1</v>
      </c>
      <c r="K89" s="53">
        <v>5.5E-2</v>
      </c>
      <c r="L89" s="54">
        <f t="shared" si="16"/>
        <v>5086.4715000000006</v>
      </c>
      <c r="M89" s="54">
        <v>6194</v>
      </c>
      <c r="N89" s="54">
        <f t="shared" si="2"/>
        <v>5574.6</v>
      </c>
      <c r="O89" s="55">
        <v>0.13</v>
      </c>
      <c r="P89" s="55">
        <v>0.185</v>
      </c>
      <c r="Q89" s="54">
        <f t="shared" si="26"/>
        <v>6605.9010000000007</v>
      </c>
      <c r="R89" s="24" t="s">
        <v>804</v>
      </c>
      <c r="S89" s="51" t="s">
        <v>5986</v>
      </c>
      <c r="T89" s="45">
        <f t="shared" si="18"/>
        <v>0.9</v>
      </c>
      <c r="U89" s="57">
        <f t="shared" si="25"/>
        <v>0.2</v>
      </c>
      <c r="V89" s="57">
        <f t="shared" si="25"/>
        <v>0.25</v>
      </c>
      <c r="W89" s="47">
        <f t="shared" si="22"/>
        <v>1393.65</v>
      </c>
      <c r="X89" s="47">
        <f t="shared" si="23"/>
        <v>1114.92</v>
      </c>
      <c r="Y89" s="47">
        <f t="shared" si="24"/>
        <v>1393.65</v>
      </c>
      <c r="Z89" s="48" t="s">
        <v>1712</v>
      </c>
      <c r="AA89" s="49" t="s">
        <v>5960</v>
      </c>
    </row>
    <row r="90" spans="2:27" ht="15.75" customHeight="1" thickBot="1" x14ac:dyDescent="0.3">
      <c r="B90" s="50" t="s">
        <v>50</v>
      </c>
      <c r="C90" s="50" t="s">
        <v>823</v>
      </c>
      <c r="D90" s="24">
        <v>30151902</v>
      </c>
      <c r="E90" s="51" t="s">
        <v>956</v>
      </c>
      <c r="F90" s="51" t="s">
        <v>949</v>
      </c>
      <c r="G90" s="42" t="s">
        <v>290</v>
      </c>
      <c r="H90" s="43">
        <v>6332</v>
      </c>
      <c r="I90" s="43">
        <f t="shared" si="15"/>
        <v>5698.8</v>
      </c>
      <c r="J90" s="52">
        <v>0.1</v>
      </c>
      <c r="K90" s="53">
        <v>5.5E-2</v>
      </c>
      <c r="L90" s="54">
        <f t="shared" si="16"/>
        <v>6012.2340000000004</v>
      </c>
      <c r="M90" s="54">
        <v>7454</v>
      </c>
      <c r="N90" s="54">
        <f t="shared" si="2"/>
        <v>6708.6</v>
      </c>
      <c r="O90" s="55">
        <v>0.13</v>
      </c>
      <c r="P90" s="55">
        <v>0.185</v>
      </c>
      <c r="Q90" s="54">
        <f t="shared" si="26"/>
        <v>7949.6910000000007</v>
      </c>
      <c r="R90" s="24" t="s">
        <v>804</v>
      </c>
      <c r="S90" s="51" t="s">
        <v>956</v>
      </c>
      <c r="T90" s="45">
        <f t="shared" si="18"/>
        <v>0.9</v>
      </c>
      <c r="U90" s="57">
        <f t="shared" si="25"/>
        <v>0.2</v>
      </c>
      <c r="V90" s="57">
        <f t="shared" si="25"/>
        <v>0.25</v>
      </c>
      <c r="W90" s="47">
        <f t="shared" si="22"/>
        <v>1677.15</v>
      </c>
      <c r="X90" s="47">
        <f t="shared" si="23"/>
        <v>1341.7200000000003</v>
      </c>
      <c r="Y90" s="47">
        <f t="shared" si="24"/>
        <v>1677.15</v>
      </c>
      <c r="Z90" s="48" t="s">
        <v>1712</v>
      </c>
      <c r="AA90" s="49" t="s">
        <v>5960</v>
      </c>
    </row>
    <row r="91" spans="2:27" ht="15.75" customHeight="1" thickBot="1" x14ac:dyDescent="0.3">
      <c r="B91" s="50" t="s">
        <v>50</v>
      </c>
      <c r="C91" s="50" t="s">
        <v>823</v>
      </c>
      <c r="D91" s="24">
        <v>30151902</v>
      </c>
      <c r="E91" s="51" t="s">
        <v>957</v>
      </c>
      <c r="F91" s="51" t="s">
        <v>949</v>
      </c>
      <c r="G91" s="42" t="s">
        <v>290</v>
      </c>
      <c r="H91" s="43">
        <v>6930</v>
      </c>
      <c r="I91" s="43">
        <f t="shared" si="15"/>
        <v>6237</v>
      </c>
      <c r="J91" s="52">
        <v>0.1</v>
      </c>
      <c r="K91" s="53">
        <v>5.5E-2</v>
      </c>
      <c r="L91" s="54">
        <f t="shared" si="16"/>
        <v>6580.0349999999999</v>
      </c>
      <c r="M91" s="54">
        <v>8314</v>
      </c>
      <c r="N91" s="54">
        <f t="shared" si="2"/>
        <v>7482.6</v>
      </c>
      <c r="O91" s="55">
        <v>0.13</v>
      </c>
      <c r="P91" s="55">
        <v>0.185</v>
      </c>
      <c r="Q91" s="54">
        <f t="shared" si="26"/>
        <v>8866.8810000000012</v>
      </c>
      <c r="R91" s="24" t="s">
        <v>804</v>
      </c>
      <c r="S91" s="51" t="s">
        <v>957</v>
      </c>
      <c r="T91" s="45">
        <f t="shared" si="18"/>
        <v>0.9</v>
      </c>
      <c r="U91" s="57">
        <f t="shared" si="25"/>
        <v>0.2</v>
      </c>
      <c r="V91" s="57">
        <f t="shared" si="25"/>
        <v>0.25</v>
      </c>
      <c r="W91" s="47">
        <f t="shared" si="22"/>
        <v>1870.65</v>
      </c>
      <c r="X91" s="47">
        <f t="shared" si="23"/>
        <v>1496.5200000000002</v>
      </c>
      <c r="Y91" s="47">
        <f t="shared" si="24"/>
        <v>1870.65</v>
      </c>
      <c r="Z91" s="48" t="s">
        <v>1712</v>
      </c>
      <c r="AA91" s="49" t="s">
        <v>5960</v>
      </c>
    </row>
    <row r="92" spans="2:27" ht="15.75" customHeight="1" thickBot="1" x14ac:dyDescent="0.3">
      <c r="B92" s="50" t="s">
        <v>50</v>
      </c>
      <c r="C92" s="50" t="s">
        <v>823</v>
      </c>
      <c r="D92" s="24">
        <v>30151902</v>
      </c>
      <c r="E92" s="51" t="s">
        <v>958</v>
      </c>
      <c r="F92" s="51" t="s">
        <v>949</v>
      </c>
      <c r="G92" s="42" t="s">
        <v>290</v>
      </c>
      <c r="H92" s="43">
        <v>7095</v>
      </c>
      <c r="I92" s="43">
        <f t="shared" si="15"/>
        <v>6385.5</v>
      </c>
      <c r="J92" s="52">
        <v>0.1</v>
      </c>
      <c r="K92" s="53">
        <v>5.5E-2</v>
      </c>
      <c r="L92" s="54">
        <f t="shared" si="16"/>
        <v>6736.7025000000003</v>
      </c>
      <c r="M92" s="54">
        <v>8553</v>
      </c>
      <c r="N92" s="54">
        <f t="shared" si="2"/>
        <v>7697.7</v>
      </c>
      <c r="O92" s="55">
        <v>0.13</v>
      </c>
      <c r="P92" s="55">
        <v>0.185</v>
      </c>
      <c r="Q92" s="54">
        <f t="shared" si="26"/>
        <v>9121.7744999999995</v>
      </c>
      <c r="R92" s="24" t="s">
        <v>804</v>
      </c>
      <c r="S92" s="51" t="s">
        <v>958</v>
      </c>
      <c r="T92" s="45">
        <f t="shared" si="18"/>
        <v>0.9</v>
      </c>
      <c r="U92" s="57">
        <f t="shared" si="25"/>
        <v>0.2</v>
      </c>
      <c r="V92" s="57">
        <f t="shared" si="25"/>
        <v>0.25</v>
      </c>
      <c r="W92" s="47">
        <f t="shared" si="22"/>
        <v>1924.425</v>
      </c>
      <c r="X92" s="47">
        <f t="shared" si="23"/>
        <v>1539.54</v>
      </c>
      <c r="Y92" s="47">
        <f t="shared" si="24"/>
        <v>1924.425</v>
      </c>
      <c r="Z92" s="48" t="s">
        <v>1712</v>
      </c>
      <c r="AA92" s="49" t="s">
        <v>5960</v>
      </c>
    </row>
    <row r="93" spans="2:27" ht="15.75" customHeight="1" thickBot="1" x14ac:dyDescent="0.3">
      <c r="B93" s="50" t="s">
        <v>50</v>
      </c>
      <c r="C93" s="50" t="s">
        <v>823</v>
      </c>
      <c r="D93" s="24">
        <v>30151902</v>
      </c>
      <c r="E93" s="51" t="s">
        <v>959</v>
      </c>
      <c r="F93" s="51" t="s">
        <v>949</v>
      </c>
      <c r="G93" s="42" t="s">
        <v>290</v>
      </c>
      <c r="H93" s="43">
        <v>8147</v>
      </c>
      <c r="I93" s="43">
        <f t="shared" si="15"/>
        <v>7332.3</v>
      </c>
      <c r="J93" s="52">
        <v>0.1</v>
      </c>
      <c r="K93" s="53">
        <v>5.5E-2</v>
      </c>
      <c r="L93" s="54">
        <f t="shared" si="16"/>
        <v>7735.5765000000001</v>
      </c>
      <c r="M93" s="54">
        <v>8791</v>
      </c>
      <c r="N93" s="54">
        <f t="shared" si="2"/>
        <v>7911.9000000000005</v>
      </c>
      <c r="O93" s="55">
        <v>0.13</v>
      </c>
      <c r="P93" s="55">
        <v>0.185</v>
      </c>
      <c r="Q93" s="54">
        <f t="shared" si="26"/>
        <v>9375.6015000000007</v>
      </c>
      <c r="R93" s="24" t="s">
        <v>804</v>
      </c>
      <c r="S93" s="51" t="s">
        <v>959</v>
      </c>
      <c r="T93" s="45">
        <f t="shared" si="18"/>
        <v>0.9</v>
      </c>
      <c r="U93" s="57">
        <f t="shared" si="25"/>
        <v>0.2</v>
      </c>
      <c r="V93" s="57">
        <f t="shared" si="25"/>
        <v>0.25</v>
      </c>
      <c r="W93" s="47">
        <f t="shared" si="22"/>
        <v>1977.9750000000001</v>
      </c>
      <c r="X93" s="47">
        <f t="shared" si="23"/>
        <v>1582.38</v>
      </c>
      <c r="Y93" s="47">
        <f t="shared" si="24"/>
        <v>1977.9750000000001</v>
      </c>
      <c r="Z93" s="48" t="s">
        <v>1712</v>
      </c>
      <c r="AA93" s="49" t="s">
        <v>5960</v>
      </c>
    </row>
    <row r="94" spans="2:27" ht="15.75" customHeight="1" thickBot="1" x14ac:dyDescent="0.3">
      <c r="B94" s="50" t="s">
        <v>50</v>
      </c>
      <c r="C94" s="50" t="s">
        <v>823</v>
      </c>
      <c r="D94" s="24">
        <v>30151902</v>
      </c>
      <c r="E94" s="51" t="s">
        <v>960</v>
      </c>
      <c r="F94" s="51" t="s">
        <v>961</v>
      </c>
      <c r="G94" s="42" t="s">
        <v>290</v>
      </c>
      <c r="H94" s="43">
        <v>3881</v>
      </c>
      <c r="I94" s="43">
        <f t="shared" si="15"/>
        <v>3492.9</v>
      </c>
      <c r="J94" s="52">
        <v>0.1</v>
      </c>
      <c r="K94" s="53">
        <v>5.5E-2</v>
      </c>
      <c r="L94" s="54">
        <f t="shared" si="16"/>
        <v>3685.0095000000001</v>
      </c>
      <c r="M94" s="54">
        <v>4114</v>
      </c>
      <c r="N94" s="54">
        <f t="shared" si="2"/>
        <v>3702.6</v>
      </c>
      <c r="O94" s="55">
        <v>0.13</v>
      </c>
      <c r="P94" s="55">
        <v>0.185</v>
      </c>
      <c r="Q94" s="54">
        <f t="shared" ref="Q94:Q104" si="27">N94+(N94*P94)</f>
        <v>4387.5810000000001</v>
      </c>
      <c r="R94" s="24" t="s">
        <v>804</v>
      </c>
      <c r="S94" s="51" t="s">
        <v>960</v>
      </c>
      <c r="T94" s="45">
        <f t="shared" si="18"/>
        <v>0.9</v>
      </c>
      <c r="U94" s="57">
        <f t="shared" si="25"/>
        <v>0.2</v>
      </c>
      <c r="V94" s="57">
        <f t="shared" si="25"/>
        <v>0.25</v>
      </c>
      <c r="W94" s="47">
        <f t="shared" si="22"/>
        <v>925.65</v>
      </c>
      <c r="X94" s="47">
        <f t="shared" si="23"/>
        <v>740.52</v>
      </c>
      <c r="Y94" s="47">
        <f t="shared" si="24"/>
        <v>925.65</v>
      </c>
      <c r="Z94" s="48" t="s">
        <v>1712</v>
      </c>
      <c r="AA94" s="49" t="s">
        <v>5960</v>
      </c>
    </row>
    <row r="95" spans="2:27" ht="15.75" customHeight="1" thickBot="1" x14ac:dyDescent="0.3">
      <c r="B95" s="50" t="s">
        <v>50</v>
      </c>
      <c r="C95" s="50" t="s">
        <v>823</v>
      </c>
      <c r="D95" s="24">
        <v>30151902</v>
      </c>
      <c r="E95" s="51" t="s">
        <v>962</v>
      </c>
      <c r="F95" s="51" t="s">
        <v>961</v>
      </c>
      <c r="G95" s="42" t="s">
        <v>290</v>
      </c>
      <c r="H95" s="43">
        <v>4011</v>
      </c>
      <c r="I95" s="43">
        <f t="shared" si="15"/>
        <v>3609.9</v>
      </c>
      <c r="J95" s="52">
        <v>0.1</v>
      </c>
      <c r="K95" s="53">
        <v>5.5E-2</v>
      </c>
      <c r="L95" s="54">
        <f t="shared" si="16"/>
        <v>3808.4445000000001</v>
      </c>
      <c r="M95" s="54">
        <v>4300</v>
      </c>
      <c r="N95" s="54">
        <f t="shared" si="2"/>
        <v>3870</v>
      </c>
      <c r="O95" s="55">
        <v>0.13</v>
      </c>
      <c r="P95" s="55">
        <v>0.185</v>
      </c>
      <c r="Q95" s="54">
        <f t="shared" si="27"/>
        <v>4585.95</v>
      </c>
      <c r="R95" s="24" t="s">
        <v>804</v>
      </c>
      <c r="S95" s="51" t="s">
        <v>962</v>
      </c>
      <c r="T95" s="45">
        <f t="shared" si="18"/>
        <v>0.9</v>
      </c>
      <c r="U95" s="57">
        <f t="shared" ref="U95:V101" si="28">U94</f>
        <v>0.2</v>
      </c>
      <c r="V95" s="57">
        <f t="shared" si="28"/>
        <v>0.25</v>
      </c>
      <c r="W95" s="47">
        <f t="shared" si="22"/>
        <v>967.5</v>
      </c>
      <c r="X95" s="47">
        <f t="shared" si="23"/>
        <v>774</v>
      </c>
      <c r="Y95" s="47">
        <f t="shared" si="24"/>
        <v>967.5</v>
      </c>
      <c r="Z95" s="48" t="s">
        <v>1712</v>
      </c>
      <c r="AA95" s="49" t="s">
        <v>5960</v>
      </c>
    </row>
    <row r="96" spans="2:27" ht="15.75" customHeight="1" thickBot="1" x14ac:dyDescent="0.3">
      <c r="B96" s="50" t="s">
        <v>50</v>
      </c>
      <c r="C96" s="50" t="s">
        <v>823</v>
      </c>
      <c r="D96" s="24">
        <v>30151902</v>
      </c>
      <c r="E96" s="51" t="s">
        <v>963</v>
      </c>
      <c r="F96" s="51" t="s">
        <v>961</v>
      </c>
      <c r="G96" s="42" t="s">
        <v>290</v>
      </c>
      <c r="H96" s="43">
        <v>4137</v>
      </c>
      <c r="I96" s="43">
        <f t="shared" si="15"/>
        <v>3723.3</v>
      </c>
      <c r="J96" s="52">
        <v>0.1</v>
      </c>
      <c r="K96" s="53">
        <v>5.5E-2</v>
      </c>
      <c r="L96" s="54">
        <f t="shared" si="16"/>
        <v>3928.0815000000002</v>
      </c>
      <c r="M96" s="54">
        <v>4452</v>
      </c>
      <c r="N96" s="54">
        <f t="shared" si="2"/>
        <v>4006.8</v>
      </c>
      <c r="O96" s="55">
        <v>0.13</v>
      </c>
      <c r="P96" s="55">
        <v>0.185</v>
      </c>
      <c r="Q96" s="54">
        <f t="shared" si="27"/>
        <v>4748.058</v>
      </c>
      <c r="R96" s="24" t="s">
        <v>804</v>
      </c>
      <c r="S96" s="51" t="s">
        <v>963</v>
      </c>
      <c r="T96" s="45">
        <f t="shared" si="18"/>
        <v>0.9</v>
      </c>
      <c r="U96" s="57">
        <f t="shared" si="28"/>
        <v>0.2</v>
      </c>
      <c r="V96" s="57">
        <f t="shared" si="28"/>
        <v>0.25</v>
      </c>
      <c r="W96" s="47">
        <f t="shared" si="22"/>
        <v>1001.7</v>
      </c>
      <c r="X96" s="47">
        <f t="shared" si="23"/>
        <v>801.36000000000013</v>
      </c>
      <c r="Y96" s="47">
        <f t="shared" si="24"/>
        <v>1001.7</v>
      </c>
      <c r="Z96" s="48" t="s">
        <v>1712</v>
      </c>
      <c r="AA96" s="49" t="s">
        <v>5960</v>
      </c>
    </row>
    <row r="97" spans="2:27" ht="15.75" customHeight="1" thickBot="1" x14ac:dyDescent="0.3">
      <c r="B97" s="50" t="s">
        <v>50</v>
      </c>
      <c r="C97" s="50" t="s">
        <v>823</v>
      </c>
      <c r="D97" s="24">
        <v>30151902</v>
      </c>
      <c r="E97" s="51" t="s">
        <v>964</v>
      </c>
      <c r="F97" s="51" t="s">
        <v>961</v>
      </c>
      <c r="G97" s="42" t="s">
        <v>290</v>
      </c>
      <c r="H97" s="43">
        <v>4604</v>
      </c>
      <c r="I97" s="43">
        <f t="shared" si="15"/>
        <v>4143.6000000000004</v>
      </c>
      <c r="J97" s="52">
        <v>0.1</v>
      </c>
      <c r="K97" s="53">
        <v>5.5E-2</v>
      </c>
      <c r="L97" s="54">
        <f t="shared" si="16"/>
        <v>4371.4980000000005</v>
      </c>
      <c r="M97" s="54">
        <v>4759</v>
      </c>
      <c r="N97" s="54">
        <f t="shared" si="2"/>
        <v>4283.1000000000004</v>
      </c>
      <c r="O97" s="55">
        <v>0.13</v>
      </c>
      <c r="P97" s="55">
        <v>0.185</v>
      </c>
      <c r="Q97" s="54">
        <f t="shared" si="27"/>
        <v>5075.4735000000001</v>
      </c>
      <c r="R97" s="24" t="s">
        <v>804</v>
      </c>
      <c r="S97" s="51" t="s">
        <v>964</v>
      </c>
      <c r="T97" s="45">
        <f t="shared" si="18"/>
        <v>0.90000000000000013</v>
      </c>
      <c r="U97" s="57">
        <f t="shared" si="28"/>
        <v>0.2</v>
      </c>
      <c r="V97" s="57">
        <f t="shared" si="28"/>
        <v>0.25</v>
      </c>
      <c r="W97" s="47">
        <f t="shared" si="22"/>
        <v>1070.7750000000001</v>
      </c>
      <c r="X97" s="47">
        <f t="shared" si="23"/>
        <v>856.62000000000012</v>
      </c>
      <c r="Y97" s="47">
        <f t="shared" si="24"/>
        <v>1070.7750000000001</v>
      </c>
      <c r="Z97" s="48" t="s">
        <v>1712</v>
      </c>
      <c r="AA97" s="49" t="s">
        <v>5960</v>
      </c>
    </row>
    <row r="98" spans="2:27" ht="15.75" customHeight="1" thickBot="1" x14ac:dyDescent="0.3">
      <c r="B98" s="50" t="s">
        <v>50</v>
      </c>
      <c r="C98" s="50" t="s">
        <v>823</v>
      </c>
      <c r="D98" s="24">
        <v>30151902</v>
      </c>
      <c r="E98" s="51" t="s">
        <v>965</v>
      </c>
      <c r="F98" s="51" t="s">
        <v>961</v>
      </c>
      <c r="G98" s="42" t="s">
        <v>290</v>
      </c>
      <c r="H98" s="43">
        <v>5232</v>
      </c>
      <c r="I98" s="43">
        <f t="shared" si="15"/>
        <v>4708.8</v>
      </c>
      <c r="J98" s="52">
        <v>0.1</v>
      </c>
      <c r="K98" s="53">
        <v>5.5E-2</v>
      </c>
      <c r="L98" s="54">
        <f t="shared" si="16"/>
        <v>4967.7840000000006</v>
      </c>
      <c r="M98" s="54">
        <v>5613</v>
      </c>
      <c r="N98" s="54">
        <f t="shared" si="2"/>
        <v>5051.7</v>
      </c>
      <c r="O98" s="55">
        <v>0.13</v>
      </c>
      <c r="P98" s="55">
        <v>0.185</v>
      </c>
      <c r="Q98" s="54">
        <f t="shared" si="27"/>
        <v>5986.2644999999993</v>
      </c>
      <c r="R98" s="24" t="s">
        <v>804</v>
      </c>
      <c r="S98" s="51" t="s">
        <v>965</v>
      </c>
      <c r="T98" s="45">
        <f t="shared" si="18"/>
        <v>0.9</v>
      </c>
      <c r="U98" s="57">
        <f t="shared" si="28"/>
        <v>0.2</v>
      </c>
      <c r="V98" s="57">
        <f t="shared" si="28"/>
        <v>0.25</v>
      </c>
      <c r="W98" s="47">
        <f t="shared" si="22"/>
        <v>1262.925</v>
      </c>
      <c r="X98" s="47">
        <f t="shared" si="23"/>
        <v>1010.34</v>
      </c>
      <c r="Y98" s="47">
        <f t="shared" si="24"/>
        <v>1262.925</v>
      </c>
      <c r="Z98" s="48" t="s">
        <v>1712</v>
      </c>
      <c r="AA98" s="49" t="s">
        <v>5960</v>
      </c>
    </row>
    <row r="99" spans="2:27" ht="15.75" customHeight="1" thickBot="1" x14ac:dyDescent="0.3">
      <c r="B99" s="50" t="s">
        <v>50</v>
      </c>
      <c r="C99" s="50" t="s">
        <v>823</v>
      </c>
      <c r="D99" s="24">
        <v>30151902</v>
      </c>
      <c r="E99" s="51" t="s">
        <v>966</v>
      </c>
      <c r="F99" s="51" t="s">
        <v>961</v>
      </c>
      <c r="G99" s="42" t="s">
        <v>290</v>
      </c>
      <c r="H99" s="43">
        <v>5577</v>
      </c>
      <c r="I99" s="43">
        <f t="shared" si="15"/>
        <v>5019.3</v>
      </c>
      <c r="J99" s="52">
        <v>0.1</v>
      </c>
      <c r="K99" s="53">
        <v>5.5E-2</v>
      </c>
      <c r="L99" s="54">
        <f t="shared" si="16"/>
        <v>5295.3615</v>
      </c>
      <c r="M99" s="54">
        <v>6188</v>
      </c>
      <c r="N99" s="54">
        <f t="shared" si="2"/>
        <v>5569.2</v>
      </c>
      <c r="O99" s="55">
        <v>0.13</v>
      </c>
      <c r="P99" s="55">
        <v>0.185</v>
      </c>
      <c r="Q99" s="54">
        <f t="shared" si="27"/>
        <v>6599.5019999999995</v>
      </c>
      <c r="R99" s="24" t="s">
        <v>804</v>
      </c>
      <c r="S99" s="51" t="s">
        <v>966</v>
      </c>
      <c r="T99" s="45">
        <f t="shared" si="18"/>
        <v>0.9</v>
      </c>
      <c r="U99" s="57">
        <f t="shared" si="28"/>
        <v>0.2</v>
      </c>
      <c r="V99" s="57">
        <f t="shared" si="28"/>
        <v>0.25</v>
      </c>
      <c r="W99" s="47">
        <f t="shared" si="22"/>
        <v>1392.3</v>
      </c>
      <c r="X99" s="47">
        <f t="shared" si="23"/>
        <v>1113.8399999999999</v>
      </c>
      <c r="Y99" s="47">
        <f t="shared" si="24"/>
        <v>1392.3</v>
      </c>
      <c r="Z99" s="48" t="s">
        <v>1712</v>
      </c>
      <c r="AA99" s="49" t="s">
        <v>5960</v>
      </c>
    </row>
    <row r="100" spans="2:27" ht="15.75" customHeight="1" thickBot="1" x14ac:dyDescent="0.3">
      <c r="B100" s="50" t="s">
        <v>50</v>
      </c>
      <c r="C100" s="50" t="s">
        <v>823</v>
      </c>
      <c r="D100" s="24">
        <v>30151902</v>
      </c>
      <c r="E100" s="51" t="s">
        <v>967</v>
      </c>
      <c r="F100" s="51" t="s">
        <v>961</v>
      </c>
      <c r="G100" s="42" t="s">
        <v>290</v>
      </c>
      <c r="H100" s="43">
        <v>5720</v>
      </c>
      <c r="I100" s="43">
        <f t="shared" ref="I100:I152" si="29">SUM(H100*0.9)</f>
        <v>5148</v>
      </c>
      <c r="J100" s="52">
        <v>0.1</v>
      </c>
      <c r="K100" s="53">
        <v>5.5E-2</v>
      </c>
      <c r="L100" s="54">
        <f t="shared" ref="L100:L152" si="30">I100+(I100*K100)</f>
        <v>5431.14</v>
      </c>
      <c r="M100" s="54">
        <v>6610</v>
      </c>
      <c r="N100" s="54">
        <f t="shared" si="2"/>
        <v>5949</v>
      </c>
      <c r="O100" s="55">
        <v>0.13</v>
      </c>
      <c r="P100" s="55">
        <v>0.185</v>
      </c>
      <c r="Q100" s="54">
        <f t="shared" si="27"/>
        <v>7049.5650000000005</v>
      </c>
      <c r="R100" s="24" t="s">
        <v>804</v>
      </c>
      <c r="S100" s="51" t="s">
        <v>5987</v>
      </c>
      <c r="T100" s="45">
        <f t="shared" si="18"/>
        <v>0.9</v>
      </c>
      <c r="U100" s="57">
        <f t="shared" si="28"/>
        <v>0.2</v>
      </c>
      <c r="V100" s="57">
        <f t="shared" si="28"/>
        <v>0.25</v>
      </c>
      <c r="W100" s="47">
        <f t="shared" si="22"/>
        <v>1487.25</v>
      </c>
      <c r="X100" s="47">
        <f t="shared" si="23"/>
        <v>1189.8</v>
      </c>
      <c r="Y100" s="47">
        <f t="shared" si="24"/>
        <v>1487.25</v>
      </c>
      <c r="Z100" s="48" t="s">
        <v>1712</v>
      </c>
      <c r="AA100" s="49" t="s">
        <v>5960</v>
      </c>
    </row>
    <row r="101" spans="2:27" ht="15.75" customHeight="1" thickBot="1" x14ac:dyDescent="0.3">
      <c r="B101" s="50" t="s">
        <v>50</v>
      </c>
      <c r="C101" s="50" t="s">
        <v>823</v>
      </c>
      <c r="D101" s="24">
        <v>30151902</v>
      </c>
      <c r="E101" s="51" t="s">
        <v>968</v>
      </c>
      <c r="F101" s="51" t="s">
        <v>961</v>
      </c>
      <c r="G101" s="42" t="s">
        <v>290</v>
      </c>
      <c r="H101" s="43">
        <v>6698</v>
      </c>
      <c r="I101" s="43">
        <f t="shared" si="29"/>
        <v>6028.2</v>
      </c>
      <c r="J101" s="52">
        <v>0.1</v>
      </c>
      <c r="K101" s="53">
        <v>5.5E-2</v>
      </c>
      <c r="L101" s="54">
        <f t="shared" si="30"/>
        <v>6359.7510000000002</v>
      </c>
      <c r="M101" s="54">
        <v>7701</v>
      </c>
      <c r="N101" s="54">
        <f t="shared" si="2"/>
        <v>6930.9000000000005</v>
      </c>
      <c r="O101" s="55">
        <v>0.13</v>
      </c>
      <c r="P101" s="55">
        <v>0.185</v>
      </c>
      <c r="Q101" s="54">
        <f t="shared" si="27"/>
        <v>8213.1165000000001</v>
      </c>
      <c r="R101" s="24" t="s">
        <v>804</v>
      </c>
      <c r="S101" s="51" t="s">
        <v>968</v>
      </c>
      <c r="T101" s="45">
        <f t="shared" ref="T101:T153" si="31">SUM(I101/H101)</f>
        <v>0.9</v>
      </c>
      <c r="U101" s="57">
        <f t="shared" si="28"/>
        <v>0.2</v>
      </c>
      <c r="V101" s="57">
        <f t="shared" si="28"/>
        <v>0.25</v>
      </c>
      <c r="W101" s="47">
        <f t="shared" si="22"/>
        <v>1732.7250000000001</v>
      </c>
      <c r="X101" s="47">
        <f t="shared" si="23"/>
        <v>1386.1800000000003</v>
      </c>
      <c r="Y101" s="47">
        <f t="shared" si="24"/>
        <v>1732.7250000000001</v>
      </c>
      <c r="Z101" s="48" t="s">
        <v>1712</v>
      </c>
      <c r="AA101" s="49" t="s">
        <v>5960</v>
      </c>
    </row>
    <row r="102" spans="2:27" ht="15.75" customHeight="1" thickBot="1" x14ac:dyDescent="0.3">
      <c r="B102" s="50" t="s">
        <v>50</v>
      </c>
      <c r="C102" s="50" t="s">
        <v>823</v>
      </c>
      <c r="D102" s="24">
        <v>30151902</v>
      </c>
      <c r="E102" s="51" t="s">
        <v>969</v>
      </c>
      <c r="F102" s="51" t="s">
        <v>961</v>
      </c>
      <c r="G102" s="42" t="s">
        <v>290</v>
      </c>
      <c r="H102" s="43">
        <v>7314</v>
      </c>
      <c r="I102" s="43">
        <f t="shared" si="29"/>
        <v>6582.6</v>
      </c>
      <c r="J102" s="52">
        <v>0.1</v>
      </c>
      <c r="K102" s="53">
        <v>5.5E-2</v>
      </c>
      <c r="L102" s="54">
        <f t="shared" si="30"/>
        <v>6944.643</v>
      </c>
      <c r="M102" s="54">
        <v>8561</v>
      </c>
      <c r="N102" s="54">
        <f t="shared" si="2"/>
        <v>7704.9000000000005</v>
      </c>
      <c r="O102" s="55">
        <v>0.13</v>
      </c>
      <c r="P102" s="55">
        <v>0.185</v>
      </c>
      <c r="Q102" s="54">
        <f t="shared" si="27"/>
        <v>9130.3065000000006</v>
      </c>
      <c r="R102" s="24" t="s">
        <v>804</v>
      </c>
      <c r="S102" s="51" t="s">
        <v>969</v>
      </c>
      <c r="T102" s="45">
        <f t="shared" si="31"/>
        <v>0.9</v>
      </c>
      <c r="U102" s="57">
        <f t="shared" ref="U102:V106" si="32">U101</f>
        <v>0.2</v>
      </c>
      <c r="V102" s="57">
        <f t="shared" si="32"/>
        <v>0.25</v>
      </c>
      <c r="W102" s="47">
        <f t="shared" si="22"/>
        <v>1926.2250000000001</v>
      </c>
      <c r="X102" s="47">
        <f t="shared" si="23"/>
        <v>1540.9800000000002</v>
      </c>
      <c r="Y102" s="47">
        <f t="shared" si="24"/>
        <v>1926.2250000000001</v>
      </c>
      <c r="Z102" s="48" t="s">
        <v>1712</v>
      </c>
      <c r="AA102" s="49" t="s">
        <v>5960</v>
      </c>
    </row>
    <row r="103" spans="2:27" ht="15.75" customHeight="1" thickBot="1" x14ac:dyDescent="0.3">
      <c r="B103" s="50" t="s">
        <v>50</v>
      </c>
      <c r="C103" s="50" t="s">
        <v>823</v>
      </c>
      <c r="D103" s="24">
        <v>30151902</v>
      </c>
      <c r="E103" s="51" t="s">
        <v>970</v>
      </c>
      <c r="F103" s="51" t="s">
        <v>961</v>
      </c>
      <c r="G103" s="42" t="s">
        <v>290</v>
      </c>
      <c r="H103" s="43">
        <v>7486</v>
      </c>
      <c r="I103" s="43">
        <f t="shared" si="29"/>
        <v>6737.4000000000005</v>
      </c>
      <c r="J103" s="52">
        <v>0.1</v>
      </c>
      <c r="K103" s="53">
        <v>5.5E-2</v>
      </c>
      <c r="L103" s="54">
        <f t="shared" si="30"/>
        <v>7107.9570000000003</v>
      </c>
      <c r="M103" s="54">
        <v>8799</v>
      </c>
      <c r="N103" s="54">
        <f t="shared" si="2"/>
        <v>7919.1</v>
      </c>
      <c r="O103" s="55">
        <v>0.13</v>
      </c>
      <c r="P103" s="55">
        <v>0.185</v>
      </c>
      <c r="Q103" s="54">
        <f t="shared" si="27"/>
        <v>9384.1334999999999</v>
      </c>
      <c r="R103" s="24" t="s">
        <v>804</v>
      </c>
      <c r="S103" s="51" t="s">
        <v>970</v>
      </c>
      <c r="T103" s="45">
        <f t="shared" si="31"/>
        <v>0.9</v>
      </c>
      <c r="U103" s="57">
        <f t="shared" si="32"/>
        <v>0.2</v>
      </c>
      <c r="V103" s="57">
        <f t="shared" si="32"/>
        <v>0.25</v>
      </c>
      <c r="W103" s="47">
        <f t="shared" si="22"/>
        <v>1979.7750000000001</v>
      </c>
      <c r="X103" s="47">
        <f t="shared" si="23"/>
        <v>1583.8200000000002</v>
      </c>
      <c r="Y103" s="47">
        <f t="shared" si="24"/>
        <v>1979.7750000000001</v>
      </c>
      <c r="Z103" s="48" t="s">
        <v>1712</v>
      </c>
      <c r="AA103" s="49" t="s">
        <v>5960</v>
      </c>
    </row>
    <row r="104" spans="2:27" ht="15.75" customHeight="1" thickBot="1" x14ac:dyDescent="0.3">
      <c r="B104" s="50" t="s">
        <v>50</v>
      </c>
      <c r="C104" s="50" t="s">
        <v>823</v>
      </c>
      <c r="D104" s="24">
        <v>30151902</v>
      </c>
      <c r="E104" s="51" t="s">
        <v>971</v>
      </c>
      <c r="F104" s="51" t="s">
        <v>961</v>
      </c>
      <c r="G104" s="42" t="s">
        <v>290</v>
      </c>
      <c r="H104" s="43">
        <v>8811</v>
      </c>
      <c r="I104" s="43">
        <f t="shared" si="29"/>
        <v>7929.9000000000005</v>
      </c>
      <c r="J104" s="52">
        <v>0.1</v>
      </c>
      <c r="K104" s="53">
        <v>5.5E-2</v>
      </c>
      <c r="L104" s="54">
        <f t="shared" si="30"/>
        <v>8366.0445</v>
      </c>
      <c r="M104" s="54">
        <v>9037</v>
      </c>
      <c r="N104" s="54">
        <f t="shared" si="2"/>
        <v>8133.3</v>
      </c>
      <c r="O104" s="55">
        <v>0.13</v>
      </c>
      <c r="P104" s="55">
        <v>0.185</v>
      </c>
      <c r="Q104" s="54">
        <f t="shared" si="27"/>
        <v>9637.960500000001</v>
      </c>
      <c r="R104" s="24" t="s">
        <v>804</v>
      </c>
      <c r="S104" s="51" t="s">
        <v>971</v>
      </c>
      <c r="T104" s="45">
        <f t="shared" si="31"/>
        <v>0.9</v>
      </c>
      <c r="U104" s="57">
        <f t="shared" si="32"/>
        <v>0.2</v>
      </c>
      <c r="V104" s="57">
        <f t="shared" si="32"/>
        <v>0.25</v>
      </c>
      <c r="W104" s="47">
        <f t="shared" si="22"/>
        <v>2033.325</v>
      </c>
      <c r="X104" s="47">
        <f t="shared" si="23"/>
        <v>1626.66</v>
      </c>
      <c r="Y104" s="47">
        <f t="shared" si="24"/>
        <v>2033.325</v>
      </c>
      <c r="Z104" s="48" t="s">
        <v>1712</v>
      </c>
      <c r="AA104" s="49" t="s">
        <v>5960</v>
      </c>
    </row>
    <row r="105" spans="2:27" ht="15.75" customHeight="1" thickBot="1" x14ac:dyDescent="0.3">
      <c r="B105" s="50" t="s">
        <v>50</v>
      </c>
      <c r="C105" s="50" t="s">
        <v>823</v>
      </c>
      <c r="D105" s="24">
        <v>30151902</v>
      </c>
      <c r="E105" s="51" t="s">
        <v>972</v>
      </c>
      <c r="F105" s="51" t="s">
        <v>973</v>
      </c>
      <c r="G105" s="42" t="s">
        <v>290</v>
      </c>
      <c r="H105" s="43">
        <v>3975</v>
      </c>
      <c r="I105" s="43">
        <f t="shared" si="29"/>
        <v>3577.5</v>
      </c>
      <c r="J105" s="52">
        <v>0.1</v>
      </c>
      <c r="K105" s="53">
        <v>5.5E-2</v>
      </c>
      <c r="L105" s="54">
        <f t="shared" si="30"/>
        <v>3774.2624999999998</v>
      </c>
      <c r="M105" s="54">
        <v>4138</v>
      </c>
      <c r="N105" s="54">
        <f t="shared" si="2"/>
        <v>3724.2000000000003</v>
      </c>
      <c r="O105" s="55">
        <v>0.13</v>
      </c>
      <c r="P105" s="55">
        <v>0.185</v>
      </c>
      <c r="Q105" s="54">
        <f t="shared" ref="Q105:Q115" si="33">N105+(N105*P105)</f>
        <v>4413.1770000000006</v>
      </c>
      <c r="R105" s="24" t="s">
        <v>804</v>
      </c>
      <c r="S105" s="51" t="s">
        <v>972</v>
      </c>
      <c r="T105" s="45">
        <f t="shared" si="31"/>
        <v>0.9</v>
      </c>
      <c r="U105" s="57">
        <f t="shared" si="32"/>
        <v>0.2</v>
      </c>
      <c r="V105" s="57">
        <f t="shared" si="32"/>
        <v>0.25</v>
      </c>
      <c r="W105" s="47">
        <f t="shared" si="22"/>
        <v>931.05000000000007</v>
      </c>
      <c r="X105" s="47">
        <f t="shared" si="23"/>
        <v>744.84000000000015</v>
      </c>
      <c r="Y105" s="47">
        <f t="shared" si="24"/>
        <v>931.05000000000007</v>
      </c>
      <c r="Z105" s="48" t="s">
        <v>1712</v>
      </c>
      <c r="AA105" s="49" t="s">
        <v>5960</v>
      </c>
    </row>
    <row r="106" spans="2:27" ht="15.75" customHeight="1" thickBot="1" x14ac:dyDescent="0.3">
      <c r="B106" s="50" t="s">
        <v>50</v>
      </c>
      <c r="C106" s="50" t="s">
        <v>823</v>
      </c>
      <c r="D106" s="24">
        <v>30151902</v>
      </c>
      <c r="E106" s="51" t="s">
        <v>974</v>
      </c>
      <c r="F106" s="51" t="s">
        <v>973</v>
      </c>
      <c r="G106" s="42" t="s">
        <v>290</v>
      </c>
      <c r="H106" s="43">
        <v>4728</v>
      </c>
      <c r="I106" s="43">
        <f t="shared" si="29"/>
        <v>4255.2</v>
      </c>
      <c r="J106" s="52">
        <v>0.1</v>
      </c>
      <c r="K106" s="53">
        <v>5.5E-2</v>
      </c>
      <c r="L106" s="54">
        <f t="shared" si="30"/>
        <v>4489.2359999999999</v>
      </c>
      <c r="M106" s="54">
        <v>5056</v>
      </c>
      <c r="N106" s="54">
        <f t="shared" si="2"/>
        <v>4550.4000000000005</v>
      </c>
      <c r="O106" s="55">
        <v>0.13</v>
      </c>
      <c r="P106" s="55">
        <v>0.185</v>
      </c>
      <c r="Q106" s="54">
        <f t="shared" si="33"/>
        <v>5392.2240000000002</v>
      </c>
      <c r="R106" s="24" t="s">
        <v>804</v>
      </c>
      <c r="S106" s="51" t="s">
        <v>974</v>
      </c>
      <c r="T106" s="45">
        <f t="shared" si="31"/>
        <v>0.89999999999999991</v>
      </c>
      <c r="U106" s="57">
        <f t="shared" si="32"/>
        <v>0.2</v>
      </c>
      <c r="V106" s="57">
        <f t="shared" si="32"/>
        <v>0.25</v>
      </c>
      <c r="W106" s="47">
        <f t="shared" si="22"/>
        <v>1137.6000000000001</v>
      </c>
      <c r="X106" s="47">
        <f t="shared" si="23"/>
        <v>910.08000000000015</v>
      </c>
      <c r="Y106" s="47">
        <f t="shared" si="24"/>
        <v>1137.6000000000001</v>
      </c>
      <c r="Z106" s="48" t="s">
        <v>1712</v>
      </c>
      <c r="AA106" s="49" t="s">
        <v>5960</v>
      </c>
    </row>
    <row r="107" spans="2:27" ht="15.75" customHeight="1" thickBot="1" x14ac:dyDescent="0.3">
      <c r="B107" s="50" t="s">
        <v>50</v>
      </c>
      <c r="C107" s="50" t="s">
        <v>823</v>
      </c>
      <c r="D107" s="24">
        <v>30151902</v>
      </c>
      <c r="E107" s="51" t="s">
        <v>975</v>
      </c>
      <c r="F107" s="51" t="s">
        <v>973</v>
      </c>
      <c r="G107" s="42" t="s">
        <v>290</v>
      </c>
      <c r="H107" s="43">
        <v>5070</v>
      </c>
      <c r="I107" s="43">
        <f t="shared" si="29"/>
        <v>4563</v>
      </c>
      <c r="J107" s="52">
        <v>0.1</v>
      </c>
      <c r="K107" s="53">
        <v>5.5E-2</v>
      </c>
      <c r="L107" s="54">
        <f t="shared" si="30"/>
        <v>4813.9650000000001</v>
      </c>
      <c r="M107" s="54">
        <v>6846</v>
      </c>
      <c r="N107" s="54">
        <f t="shared" si="2"/>
        <v>6161.4000000000005</v>
      </c>
      <c r="O107" s="55">
        <v>0.13</v>
      </c>
      <c r="P107" s="55">
        <v>0.185</v>
      </c>
      <c r="Q107" s="54">
        <f t="shared" si="33"/>
        <v>7301.2590000000009</v>
      </c>
      <c r="R107" s="24" t="s">
        <v>804</v>
      </c>
      <c r="S107" s="51" t="s">
        <v>975</v>
      </c>
      <c r="T107" s="45">
        <f t="shared" si="31"/>
        <v>0.9</v>
      </c>
      <c r="U107" s="57">
        <f t="shared" ref="U107:V122" si="34">U106</f>
        <v>0.2</v>
      </c>
      <c r="V107" s="57">
        <f t="shared" si="34"/>
        <v>0.25</v>
      </c>
      <c r="W107" s="47">
        <f t="shared" si="22"/>
        <v>1540.3500000000001</v>
      </c>
      <c r="X107" s="47">
        <f t="shared" si="23"/>
        <v>1232.2800000000002</v>
      </c>
      <c r="Y107" s="47">
        <f t="shared" si="24"/>
        <v>1540.3500000000001</v>
      </c>
      <c r="Z107" s="48" t="s">
        <v>1712</v>
      </c>
      <c r="AA107" s="49" t="s">
        <v>5960</v>
      </c>
    </row>
    <row r="108" spans="2:27" ht="15.75" customHeight="1" thickBot="1" x14ac:dyDescent="0.3">
      <c r="B108" s="50" t="s">
        <v>50</v>
      </c>
      <c r="C108" s="50" t="s">
        <v>823</v>
      </c>
      <c r="D108" s="24">
        <v>30151902</v>
      </c>
      <c r="E108" s="51" t="s">
        <v>976</v>
      </c>
      <c r="F108" s="51" t="s">
        <v>973</v>
      </c>
      <c r="G108" s="42" t="s">
        <v>290</v>
      </c>
      <c r="H108" s="43">
        <v>5218</v>
      </c>
      <c r="I108" s="43">
        <f t="shared" si="29"/>
        <v>4696.2</v>
      </c>
      <c r="J108" s="52">
        <v>0.1</v>
      </c>
      <c r="K108" s="53">
        <v>5.5E-2</v>
      </c>
      <c r="L108" s="54">
        <f t="shared" si="30"/>
        <v>4954.491</v>
      </c>
      <c r="M108" s="54">
        <v>7268</v>
      </c>
      <c r="N108" s="54">
        <f t="shared" si="2"/>
        <v>6541.2</v>
      </c>
      <c r="O108" s="55">
        <v>0.13</v>
      </c>
      <c r="P108" s="55">
        <v>0.185</v>
      </c>
      <c r="Q108" s="54">
        <f t="shared" si="33"/>
        <v>7751.3220000000001</v>
      </c>
      <c r="R108" s="24" t="s">
        <v>804</v>
      </c>
      <c r="S108" s="51" t="s">
        <v>976</v>
      </c>
      <c r="T108" s="45">
        <f t="shared" si="31"/>
        <v>0.89999999999999991</v>
      </c>
      <c r="U108" s="57">
        <f t="shared" si="34"/>
        <v>0.2</v>
      </c>
      <c r="V108" s="57">
        <f t="shared" si="34"/>
        <v>0.25</v>
      </c>
      <c r="W108" s="47">
        <f t="shared" si="22"/>
        <v>1635.3</v>
      </c>
      <c r="X108" s="47">
        <f t="shared" si="23"/>
        <v>1308.24</v>
      </c>
      <c r="Y108" s="47">
        <f t="shared" si="24"/>
        <v>1635.3</v>
      </c>
      <c r="Z108" s="48" t="s">
        <v>1712</v>
      </c>
      <c r="AA108" s="49" t="s">
        <v>5960</v>
      </c>
    </row>
    <row r="109" spans="2:27" ht="15.75" customHeight="1" thickBot="1" x14ac:dyDescent="0.3">
      <c r="B109" s="50" t="s">
        <v>50</v>
      </c>
      <c r="C109" s="50" t="s">
        <v>823</v>
      </c>
      <c r="D109" s="24">
        <v>30151902</v>
      </c>
      <c r="E109" s="51" t="s">
        <v>977</v>
      </c>
      <c r="F109" s="51" t="s">
        <v>973</v>
      </c>
      <c r="G109" s="42" t="s">
        <v>290</v>
      </c>
      <c r="H109" s="43">
        <v>6873</v>
      </c>
      <c r="I109" s="43">
        <f t="shared" si="29"/>
        <v>6185.7</v>
      </c>
      <c r="J109" s="52">
        <v>0.1</v>
      </c>
      <c r="K109" s="53">
        <v>5.5E-2</v>
      </c>
      <c r="L109" s="54">
        <f t="shared" si="30"/>
        <v>6525.9134999999997</v>
      </c>
      <c r="M109" s="54">
        <v>7400</v>
      </c>
      <c r="N109" s="54">
        <f t="shared" si="2"/>
        <v>6660</v>
      </c>
      <c r="O109" s="55">
        <v>0.13</v>
      </c>
      <c r="P109" s="55">
        <v>0.185</v>
      </c>
      <c r="Q109" s="54">
        <f t="shared" si="33"/>
        <v>7892.1</v>
      </c>
      <c r="R109" s="24" t="s">
        <v>804</v>
      </c>
      <c r="S109" s="51" t="s">
        <v>977</v>
      </c>
      <c r="T109" s="45">
        <f t="shared" si="31"/>
        <v>0.9</v>
      </c>
      <c r="U109" s="57">
        <f t="shared" si="34"/>
        <v>0.2</v>
      </c>
      <c r="V109" s="57">
        <f t="shared" si="34"/>
        <v>0.25</v>
      </c>
      <c r="W109" s="47">
        <f t="shared" si="22"/>
        <v>1665</v>
      </c>
      <c r="X109" s="47">
        <f t="shared" si="23"/>
        <v>1332</v>
      </c>
      <c r="Y109" s="47">
        <f t="shared" si="24"/>
        <v>1665</v>
      </c>
      <c r="Z109" s="48" t="s">
        <v>1712</v>
      </c>
      <c r="AA109" s="49" t="s">
        <v>5960</v>
      </c>
    </row>
    <row r="110" spans="2:27" ht="15.75" customHeight="1" thickBot="1" x14ac:dyDescent="0.3">
      <c r="B110" s="50" t="s">
        <v>50</v>
      </c>
      <c r="C110" s="50" t="s">
        <v>823</v>
      </c>
      <c r="D110" s="24">
        <v>30151902</v>
      </c>
      <c r="E110" s="51" t="s">
        <v>978</v>
      </c>
      <c r="F110" s="51" t="s">
        <v>973</v>
      </c>
      <c r="G110" s="42" t="s">
        <v>290</v>
      </c>
      <c r="H110" s="43">
        <v>7437</v>
      </c>
      <c r="I110" s="43">
        <f t="shared" si="29"/>
        <v>6693.3</v>
      </c>
      <c r="J110" s="52">
        <v>0.1</v>
      </c>
      <c r="K110" s="53">
        <v>5.5E-2</v>
      </c>
      <c r="L110" s="54">
        <f t="shared" si="30"/>
        <v>7061.4315000000006</v>
      </c>
      <c r="M110" s="54">
        <v>9058</v>
      </c>
      <c r="N110" s="54">
        <f t="shared" si="2"/>
        <v>8152.2</v>
      </c>
      <c r="O110" s="55">
        <v>0.13</v>
      </c>
      <c r="P110" s="55">
        <v>0.185</v>
      </c>
      <c r="Q110" s="54">
        <f t="shared" si="33"/>
        <v>9660.357</v>
      </c>
      <c r="R110" s="24" t="s">
        <v>804</v>
      </c>
      <c r="S110" s="51" t="s">
        <v>978</v>
      </c>
      <c r="T110" s="45">
        <f t="shared" si="31"/>
        <v>0.9</v>
      </c>
      <c r="U110" s="57">
        <f t="shared" si="34"/>
        <v>0.2</v>
      </c>
      <c r="V110" s="57">
        <f t="shared" si="34"/>
        <v>0.25</v>
      </c>
      <c r="W110" s="47">
        <f t="shared" si="22"/>
        <v>2038.05</v>
      </c>
      <c r="X110" s="47">
        <f t="shared" si="23"/>
        <v>1630.44</v>
      </c>
      <c r="Y110" s="47">
        <f t="shared" si="24"/>
        <v>2038.05</v>
      </c>
      <c r="Z110" s="48" t="s">
        <v>1712</v>
      </c>
      <c r="AA110" s="49" t="s">
        <v>5960</v>
      </c>
    </row>
    <row r="111" spans="2:27" ht="15.75" customHeight="1" thickBot="1" x14ac:dyDescent="0.3">
      <c r="B111" s="50" t="s">
        <v>50</v>
      </c>
      <c r="C111" s="50" t="s">
        <v>823</v>
      </c>
      <c r="D111" s="24">
        <v>30151902</v>
      </c>
      <c r="E111" s="51" t="s">
        <v>979</v>
      </c>
      <c r="F111" s="51" t="s">
        <v>973</v>
      </c>
      <c r="G111" s="42" t="s">
        <v>290</v>
      </c>
      <c r="H111" s="43">
        <v>7611</v>
      </c>
      <c r="I111" s="43">
        <f t="shared" si="29"/>
        <v>6849.9000000000005</v>
      </c>
      <c r="J111" s="52">
        <v>0.1</v>
      </c>
      <c r="K111" s="53">
        <v>5.5E-2</v>
      </c>
      <c r="L111" s="54">
        <f t="shared" si="30"/>
        <v>7226.6445000000003</v>
      </c>
      <c r="M111" s="54">
        <v>9296</v>
      </c>
      <c r="N111" s="54">
        <f t="shared" si="2"/>
        <v>8366.4</v>
      </c>
      <c r="O111" s="55">
        <v>0.13</v>
      </c>
      <c r="P111" s="55">
        <v>0.185</v>
      </c>
      <c r="Q111" s="54">
        <f t="shared" si="33"/>
        <v>9914.1839999999993</v>
      </c>
      <c r="R111" s="24" t="s">
        <v>804</v>
      </c>
      <c r="S111" s="51" t="s">
        <v>979</v>
      </c>
      <c r="T111" s="45">
        <f t="shared" si="31"/>
        <v>0.9</v>
      </c>
      <c r="U111" s="57">
        <f t="shared" si="34"/>
        <v>0.2</v>
      </c>
      <c r="V111" s="57">
        <f t="shared" si="34"/>
        <v>0.25</v>
      </c>
      <c r="W111" s="47">
        <f t="shared" si="22"/>
        <v>2091.6</v>
      </c>
      <c r="X111" s="47">
        <f t="shared" si="23"/>
        <v>1673.28</v>
      </c>
      <c r="Y111" s="47">
        <f t="shared" si="24"/>
        <v>2091.6</v>
      </c>
      <c r="Z111" s="48" t="s">
        <v>1712</v>
      </c>
      <c r="AA111" s="49" t="s">
        <v>5960</v>
      </c>
    </row>
    <row r="112" spans="2:27" ht="15.75" customHeight="1" thickBot="1" x14ac:dyDescent="0.3">
      <c r="B112" s="50" t="s">
        <v>50</v>
      </c>
      <c r="C112" s="50" t="s">
        <v>823</v>
      </c>
      <c r="D112" s="24">
        <v>30151902</v>
      </c>
      <c r="E112" s="51" t="s">
        <v>980</v>
      </c>
      <c r="F112" s="51" t="s">
        <v>973</v>
      </c>
      <c r="G112" s="42" t="s">
        <v>290</v>
      </c>
      <c r="H112" s="43">
        <v>9407</v>
      </c>
      <c r="I112" s="43">
        <f t="shared" si="29"/>
        <v>8466.3000000000011</v>
      </c>
      <c r="J112" s="52">
        <v>0.1</v>
      </c>
      <c r="K112" s="53">
        <v>5.5E-2</v>
      </c>
      <c r="L112" s="54">
        <f t="shared" si="30"/>
        <v>8931.9465000000018</v>
      </c>
      <c r="M112" s="54">
        <v>9534</v>
      </c>
      <c r="N112" s="54">
        <f t="shared" si="2"/>
        <v>8580.6</v>
      </c>
      <c r="O112" s="55">
        <v>0.13</v>
      </c>
      <c r="P112" s="55">
        <v>0.185</v>
      </c>
      <c r="Q112" s="54">
        <f t="shared" si="33"/>
        <v>10168.011</v>
      </c>
      <c r="R112" s="24" t="s">
        <v>804</v>
      </c>
      <c r="S112" s="51" t="s">
        <v>980</v>
      </c>
      <c r="T112" s="45">
        <f t="shared" si="31"/>
        <v>0.90000000000000013</v>
      </c>
      <c r="U112" s="57">
        <f t="shared" si="34"/>
        <v>0.2</v>
      </c>
      <c r="V112" s="57">
        <f t="shared" si="34"/>
        <v>0.25</v>
      </c>
      <c r="W112" s="47">
        <f t="shared" si="22"/>
        <v>2145.15</v>
      </c>
      <c r="X112" s="47">
        <f t="shared" si="23"/>
        <v>1716.1200000000001</v>
      </c>
      <c r="Y112" s="47">
        <f t="shared" si="24"/>
        <v>2145.15</v>
      </c>
      <c r="Z112" s="48" t="s">
        <v>1712</v>
      </c>
      <c r="AA112" s="49" t="s">
        <v>5960</v>
      </c>
    </row>
    <row r="113" spans="2:27" ht="15.75" customHeight="1" thickBot="1" x14ac:dyDescent="0.3">
      <c r="B113" s="50" t="s">
        <v>50</v>
      </c>
      <c r="C113" s="50" t="s">
        <v>823</v>
      </c>
      <c r="D113" s="24">
        <v>30151902</v>
      </c>
      <c r="E113" s="24" t="s">
        <v>981</v>
      </c>
      <c r="F113" s="51" t="s">
        <v>973</v>
      </c>
      <c r="G113" s="42" t="s">
        <v>290</v>
      </c>
      <c r="H113" s="43">
        <v>11309</v>
      </c>
      <c r="I113" s="43">
        <f t="shared" si="29"/>
        <v>10178.1</v>
      </c>
      <c r="J113" s="52">
        <v>0.1</v>
      </c>
      <c r="K113" s="53">
        <v>5.5E-2</v>
      </c>
      <c r="L113" s="54">
        <f t="shared" si="30"/>
        <v>10737.895500000001</v>
      </c>
      <c r="M113" s="54">
        <v>13301</v>
      </c>
      <c r="N113" s="54">
        <f t="shared" si="2"/>
        <v>11970.9</v>
      </c>
      <c r="O113" s="55">
        <v>0.13</v>
      </c>
      <c r="P113" s="55">
        <v>0.185</v>
      </c>
      <c r="Q113" s="54">
        <f t="shared" si="33"/>
        <v>14185.5165</v>
      </c>
      <c r="R113" s="24" t="s">
        <v>804</v>
      </c>
      <c r="S113" s="44" t="s">
        <v>981</v>
      </c>
      <c r="T113" s="45">
        <f t="shared" si="31"/>
        <v>0.9</v>
      </c>
      <c r="U113" s="57">
        <f t="shared" si="34"/>
        <v>0.2</v>
      </c>
      <c r="V113" s="57">
        <f t="shared" si="34"/>
        <v>0.25</v>
      </c>
      <c r="W113" s="47">
        <f t="shared" si="22"/>
        <v>2992.7249999999999</v>
      </c>
      <c r="X113" s="47">
        <f t="shared" si="23"/>
        <v>2394.1799999999998</v>
      </c>
      <c r="Y113" s="47">
        <f t="shared" si="24"/>
        <v>2992.7249999999999</v>
      </c>
      <c r="Z113" s="48" t="s">
        <v>1712</v>
      </c>
      <c r="AA113" s="49" t="s">
        <v>5960</v>
      </c>
    </row>
    <row r="114" spans="2:27" ht="15.75" customHeight="1" thickBot="1" x14ac:dyDescent="0.3">
      <c r="B114" s="50" t="s">
        <v>50</v>
      </c>
      <c r="C114" s="50" t="s">
        <v>823</v>
      </c>
      <c r="D114" s="24">
        <v>30151902</v>
      </c>
      <c r="E114" s="24" t="s">
        <v>982</v>
      </c>
      <c r="F114" s="51" t="s">
        <v>973</v>
      </c>
      <c r="G114" s="42" t="s">
        <v>290</v>
      </c>
      <c r="H114" s="43">
        <v>11735</v>
      </c>
      <c r="I114" s="43">
        <f t="shared" si="29"/>
        <v>10561.5</v>
      </c>
      <c r="J114" s="52">
        <v>0.1</v>
      </c>
      <c r="K114" s="53">
        <v>5.5E-2</v>
      </c>
      <c r="L114" s="54">
        <f t="shared" si="30"/>
        <v>11142.3825</v>
      </c>
      <c r="M114" s="54">
        <v>16798</v>
      </c>
      <c r="N114" s="54">
        <f t="shared" si="2"/>
        <v>15118.2</v>
      </c>
      <c r="O114" s="55">
        <v>0.13</v>
      </c>
      <c r="P114" s="55">
        <v>0.185</v>
      </c>
      <c r="Q114" s="54">
        <f t="shared" si="33"/>
        <v>17915.067000000003</v>
      </c>
      <c r="R114" s="24" t="s">
        <v>804</v>
      </c>
      <c r="S114" s="44" t="s">
        <v>982</v>
      </c>
      <c r="T114" s="45">
        <f t="shared" si="31"/>
        <v>0.9</v>
      </c>
      <c r="U114" s="57">
        <f t="shared" si="34"/>
        <v>0.2</v>
      </c>
      <c r="V114" s="57">
        <f t="shared" si="34"/>
        <v>0.25</v>
      </c>
      <c r="W114" s="47">
        <f t="shared" si="22"/>
        <v>3779.55</v>
      </c>
      <c r="X114" s="47">
        <f t="shared" si="23"/>
        <v>3023.6400000000003</v>
      </c>
      <c r="Y114" s="47">
        <f t="shared" si="24"/>
        <v>3779.55</v>
      </c>
      <c r="Z114" s="48" t="s">
        <v>1712</v>
      </c>
      <c r="AA114" s="49" t="s">
        <v>5960</v>
      </c>
    </row>
    <row r="115" spans="2:27" ht="15.75" customHeight="1" thickBot="1" x14ac:dyDescent="0.3">
      <c r="B115" s="50" t="s">
        <v>50</v>
      </c>
      <c r="C115" s="50" t="s">
        <v>823</v>
      </c>
      <c r="D115" s="24">
        <v>30151902</v>
      </c>
      <c r="E115" s="24" t="s">
        <v>983</v>
      </c>
      <c r="F115" s="51" t="s">
        <v>973</v>
      </c>
      <c r="G115" s="42" t="s">
        <v>290</v>
      </c>
      <c r="H115" s="43">
        <v>12704</v>
      </c>
      <c r="I115" s="43">
        <f t="shared" si="29"/>
        <v>11433.6</v>
      </c>
      <c r="J115" s="52">
        <v>0.1</v>
      </c>
      <c r="K115" s="53">
        <v>5.5E-2</v>
      </c>
      <c r="L115" s="54">
        <f t="shared" si="30"/>
        <v>12062.448</v>
      </c>
      <c r="M115" s="54">
        <v>18428</v>
      </c>
      <c r="N115" s="54">
        <f t="shared" si="2"/>
        <v>16585.2</v>
      </c>
      <c r="O115" s="55">
        <v>0.13</v>
      </c>
      <c r="P115" s="55">
        <v>0.185</v>
      </c>
      <c r="Q115" s="54">
        <f t="shared" si="33"/>
        <v>19653.462</v>
      </c>
      <c r="R115" s="24" t="s">
        <v>804</v>
      </c>
      <c r="S115" s="44" t="s">
        <v>983</v>
      </c>
      <c r="T115" s="45">
        <f t="shared" si="31"/>
        <v>0.9</v>
      </c>
      <c r="U115" s="57">
        <f t="shared" si="34"/>
        <v>0.2</v>
      </c>
      <c r="V115" s="57">
        <f t="shared" si="34"/>
        <v>0.25</v>
      </c>
      <c r="W115" s="47">
        <f t="shared" si="22"/>
        <v>4146.3</v>
      </c>
      <c r="X115" s="47">
        <f t="shared" si="23"/>
        <v>3317.0400000000004</v>
      </c>
      <c r="Y115" s="47">
        <f t="shared" si="24"/>
        <v>4146.3</v>
      </c>
      <c r="Z115" s="48" t="s">
        <v>1712</v>
      </c>
      <c r="AA115" s="49" t="s">
        <v>5960</v>
      </c>
    </row>
    <row r="116" spans="2:27" ht="15.75" customHeight="1" thickBot="1" x14ac:dyDescent="0.3">
      <c r="B116" s="50" t="s">
        <v>50</v>
      </c>
      <c r="C116" s="50" t="s">
        <v>823</v>
      </c>
      <c r="D116" s="24">
        <v>30151902</v>
      </c>
      <c r="E116" s="51" t="s">
        <v>984</v>
      </c>
      <c r="F116" s="51" t="s">
        <v>985</v>
      </c>
      <c r="G116" s="42" t="s">
        <v>290</v>
      </c>
      <c r="H116" s="43">
        <v>4299</v>
      </c>
      <c r="I116" s="43">
        <f t="shared" si="29"/>
        <v>3869.1</v>
      </c>
      <c r="J116" s="52">
        <v>0.1</v>
      </c>
      <c r="K116" s="53">
        <v>5.5E-2</v>
      </c>
      <c r="L116" s="54">
        <f t="shared" si="30"/>
        <v>4081.9004999999997</v>
      </c>
      <c r="M116" s="54">
        <v>4643</v>
      </c>
      <c r="N116" s="54">
        <f t="shared" si="2"/>
        <v>4178.7</v>
      </c>
      <c r="O116" s="55">
        <v>0.13</v>
      </c>
      <c r="P116" s="55">
        <v>0.185</v>
      </c>
      <c r="Q116" s="54">
        <f t="shared" ref="Q116:Q126" si="35">N116+(N116*P116)</f>
        <v>4951.7595000000001</v>
      </c>
      <c r="R116" s="24" t="s">
        <v>804</v>
      </c>
      <c r="S116" s="51" t="s">
        <v>984</v>
      </c>
      <c r="T116" s="45">
        <f t="shared" si="31"/>
        <v>0.9</v>
      </c>
      <c r="U116" s="57">
        <f t="shared" si="34"/>
        <v>0.2</v>
      </c>
      <c r="V116" s="57">
        <f t="shared" si="34"/>
        <v>0.25</v>
      </c>
      <c r="W116" s="47">
        <f t="shared" si="22"/>
        <v>1044.675</v>
      </c>
      <c r="X116" s="47">
        <f t="shared" si="23"/>
        <v>835.74</v>
      </c>
      <c r="Y116" s="47">
        <f t="shared" si="24"/>
        <v>1044.675</v>
      </c>
      <c r="Z116" s="48" t="s">
        <v>1712</v>
      </c>
      <c r="AA116" s="49" t="s">
        <v>5960</v>
      </c>
    </row>
    <row r="117" spans="2:27" ht="15.75" customHeight="1" thickBot="1" x14ac:dyDescent="0.3">
      <c r="B117" s="50" t="s">
        <v>50</v>
      </c>
      <c r="C117" s="50" t="s">
        <v>823</v>
      </c>
      <c r="D117" s="24">
        <v>30151902</v>
      </c>
      <c r="E117" s="51" t="s">
        <v>986</v>
      </c>
      <c r="F117" s="51" t="s">
        <v>985</v>
      </c>
      <c r="G117" s="42" t="s">
        <v>290</v>
      </c>
      <c r="H117" s="43">
        <v>5072</v>
      </c>
      <c r="I117" s="43">
        <f t="shared" si="29"/>
        <v>4564.8</v>
      </c>
      <c r="J117" s="52">
        <v>0.1</v>
      </c>
      <c r="K117" s="53">
        <v>5.5E-2</v>
      </c>
      <c r="L117" s="54">
        <f t="shared" si="30"/>
        <v>4815.8640000000005</v>
      </c>
      <c r="M117" s="54">
        <v>5472</v>
      </c>
      <c r="N117" s="54">
        <f t="shared" si="2"/>
        <v>4924.8</v>
      </c>
      <c r="O117" s="55">
        <v>0.13</v>
      </c>
      <c r="P117" s="55">
        <v>0.185</v>
      </c>
      <c r="Q117" s="54">
        <f t="shared" si="35"/>
        <v>5835.8879999999999</v>
      </c>
      <c r="R117" s="24" t="s">
        <v>804</v>
      </c>
      <c r="S117" s="51" t="s">
        <v>986</v>
      </c>
      <c r="T117" s="45">
        <f t="shared" si="31"/>
        <v>0.9</v>
      </c>
      <c r="U117" s="57">
        <f t="shared" si="34"/>
        <v>0.2</v>
      </c>
      <c r="V117" s="57">
        <f t="shared" si="34"/>
        <v>0.25</v>
      </c>
      <c r="W117" s="47">
        <f t="shared" si="22"/>
        <v>1231.2</v>
      </c>
      <c r="X117" s="47">
        <f t="shared" si="23"/>
        <v>984.96</v>
      </c>
      <c r="Y117" s="47">
        <f t="shared" si="24"/>
        <v>1231.2</v>
      </c>
      <c r="Z117" s="48" t="s">
        <v>1712</v>
      </c>
      <c r="AA117" s="49" t="s">
        <v>5960</v>
      </c>
    </row>
    <row r="118" spans="2:27" ht="15.75" customHeight="1" thickBot="1" x14ac:dyDescent="0.3">
      <c r="B118" s="50" t="s">
        <v>50</v>
      </c>
      <c r="C118" s="50" t="s">
        <v>823</v>
      </c>
      <c r="D118" s="24">
        <v>30151902</v>
      </c>
      <c r="E118" s="51" t="s">
        <v>987</v>
      </c>
      <c r="F118" s="51" t="s">
        <v>985</v>
      </c>
      <c r="G118" s="42" t="s">
        <v>290</v>
      </c>
      <c r="H118" s="43">
        <v>5426</v>
      </c>
      <c r="I118" s="43">
        <f t="shared" si="29"/>
        <v>4883.4000000000005</v>
      </c>
      <c r="J118" s="52">
        <v>0.1</v>
      </c>
      <c r="K118" s="53">
        <v>5.5E-2</v>
      </c>
      <c r="L118" s="54">
        <f t="shared" si="30"/>
        <v>5151.987000000001</v>
      </c>
      <c r="M118" s="54">
        <v>7093</v>
      </c>
      <c r="N118" s="54">
        <f t="shared" si="2"/>
        <v>6383.7</v>
      </c>
      <c r="O118" s="55">
        <v>0.13</v>
      </c>
      <c r="P118" s="55">
        <v>0.185</v>
      </c>
      <c r="Q118" s="54">
        <f t="shared" si="35"/>
        <v>7564.6844999999994</v>
      </c>
      <c r="R118" s="24" t="s">
        <v>804</v>
      </c>
      <c r="S118" s="51" t="s">
        <v>987</v>
      </c>
      <c r="T118" s="45">
        <f t="shared" si="31"/>
        <v>0.90000000000000013</v>
      </c>
      <c r="U118" s="57">
        <f t="shared" si="34"/>
        <v>0.2</v>
      </c>
      <c r="V118" s="57">
        <f t="shared" si="34"/>
        <v>0.25</v>
      </c>
      <c r="W118" s="47">
        <f t="shared" si="22"/>
        <v>1595.925</v>
      </c>
      <c r="X118" s="47">
        <f t="shared" si="23"/>
        <v>1276.74</v>
      </c>
      <c r="Y118" s="47">
        <f t="shared" si="24"/>
        <v>1595.925</v>
      </c>
      <c r="Z118" s="48" t="s">
        <v>1712</v>
      </c>
      <c r="AA118" s="49" t="s">
        <v>5960</v>
      </c>
    </row>
    <row r="119" spans="2:27" ht="15.75" customHeight="1" thickBot="1" x14ac:dyDescent="0.3">
      <c r="B119" s="50" t="s">
        <v>50</v>
      </c>
      <c r="C119" s="50" t="s">
        <v>823</v>
      </c>
      <c r="D119" s="24">
        <v>30151902</v>
      </c>
      <c r="E119" s="51" t="s">
        <v>988</v>
      </c>
      <c r="F119" s="51" t="s">
        <v>985</v>
      </c>
      <c r="G119" s="42" t="s">
        <v>290</v>
      </c>
      <c r="H119" s="43">
        <v>5577</v>
      </c>
      <c r="I119" s="43">
        <f t="shared" si="29"/>
        <v>5019.3</v>
      </c>
      <c r="J119" s="52">
        <v>0.1</v>
      </c>
      <c r="K119" s="53">
        <v>5.5E-2</v>
      </c>
      <c r="L119" s="54">
        <f t="shared" si="30"/>
        <v>5295.3615</v>
      </c>
      <c r="M119" s="54">
        <v>7515</v>
      </c>
      <c r="N119" s="54">
        <f t="shared" si="2"/>
        <v>6763.5</v>
      </c>
      <c r="O119" s="55">
        <v>0.13</v>
      </c>
      <c r="P119" s="55">
        <v>0.185</v>
      </c>
      <c r="Q119" s="54">
        <f t="shared" si="35"/>
        <v>8014.7474999999995</v>
      </c>
      <c r="R119" s="24" t="s">
        <v>804</v>
      </c>
      <c r="S119" s="51" t="s">
        <v>988</v>
      </c>
      <c r="T119" s="45">
        <f t="shared" si="31"/>
        <v>0.9</v>
      </c>
      <c r="U119" s="57">
        <f t="shared" si="34"/>
        <v>0.2</v>
      </c>
      <c r="V119" s="57">
        <f t="shared" si="34"/>
        <v>0.25</v>
      </c>
      <c r="W119" s="47">
        <f t="shared" si="22"/>
        <v>1690.875</v>
      </c>
      <c r="X119" s="47">
        <f t="shared" si="23"/>
        <v>1352.7</v>
      </c>
      <c r="Y119" s="47">
        <f t="shared" si="24"/>
        <v>1690.875</v>
      </c>
      <c r="Z119" s="48" t="s">
        <v>1712</v>
      </c>
      <c r="AA119" s="49" t="s">
        <v>5960</v>
      </c>
    </row>
    <row r="120" spans="2:27" ht="15.75" customHeight="1" thickBot="1" x14ac:dyDescent="0.3">
      <c r="B120" s="50" t="s">
        <v>50</v>
      </c>
      <c r="C120" s="50" t="s">
        <v>823</v>
      </c>
      <c r="D120" s="24">
        <v>30151902</v>
      </c>
      <c r="E120" s="51" t="s">
        <v>989</v>
      </c>
      <c r="F120" s="51" t="s">
        <v>985</v>
      </c>
      <c r="G120" s="42" t="s">
        <v>290</v>
      </c>
      <c r="H120" s="43">
        <v>7498</v>
      </c>
      <c r="I120" s="43">
        <f t="shared" si="29"/>
        <v>6748.2</v>
      </c>
      <c r="J120" s="52">
        <v>0.1</v>
      </c>
      <c r="K120" s="53">
        <v>5.5E-2</v>
      </c>
      <c r="L120" s="54">
        <f t="shared" si="30"/>
        <v>7119.3509999999997</v>
      </c>
      <c r="M120" s="54">
        <v>7733</v>
      </c>
      <c r="N120" s="54">
        <f t="shared" si="2"/>
        <v>6959.7</v>
      </c>
      <c r="O120" s="55">
        <v>0.13</v>
      </c>
      <c r="P120" s="55">
        <v>0.185</v>
      </c>
      <c r="Q120" s="54">
        <f t="shared" si="35"/>
        <v>8247.2445000000007</v>
      </c>
      <c r="R120" s="24" t="s">
        <v>804</v>
      </c>
      <c r="S120" s="51" t="s">
        <v>989</v>
      </c>
      <c r="T120" s="45">
        <f t="shared" si="31"/>
        <v>0.9</v>
      </c>
      <c r="U120" s="57">
        <f t="shared" si="34"/>
        <v>0.2</v>
      </c>
      <c r="V120" s="57">
        <f t="shared" si="34"/>
        <v>0.25</v>
      </c>
      <c r="W120" s="47">
        <f t="shared" si="22"/>
        <v>1739.925</v>
      </c>
      <c r="X120" s="47">
        <f t="shared" si="23"/>
        <v>1391.94</v>
      </c>
      <c r="Y120" s="47">
        <f t="shared" si="24"/>
        <v>1739.925</v>
      </c>
      <c r="Z120" s="48" t="s">
        <v>1712</v>
      </c>
      <c r="AA120" s="49" t="s">
        <v>5960</v>
      </c>
    </row>
    <row r="121" spans="2:27" ht="15.75" customHeight="1" thickBot="1" x14ac:dyDescent="0.3">
      <c r="B121" s="50" t="s">
        <v>50</v>
      </c>
      <c r="C121" s="50" t="s">
        <v>823</v>
      </c>
      <c r="D121" s="24">
        <v>30151902</v>
      </c>
      <c r="E121" s="51" t="s">
        <v>990</v>
      </c>
      <c r="F121" s="51" t="s">
        <v>985</v>
      </c>
      <c r="G121" s="42" t="s">
        <v>290</v>
      </c>
      <c r="H121" s="43">
        <v>8080</v>
      </c>
      <c r="I121" s="43">
        <f t="shared" si="29"/>
        <v>7272</v>
      </c>
      <c r="J121" s="52">
        <v>0.1</v>
      </c>
      <c r="K121" s="53">
        <v>5.5E-2</v>
      </c>
      <c r="L121" s="54">
        <f t="shared" si="30"/>
        <v>7671.96</v>
      </c>
      <c r="M121" s="54">
        <v>9348</v>
      </c>
      <c r="N121" s="54">
        <f t="shared" si="2"/>
        <v>8413.2000000000007</v>
      </c>
      <c r="O121" s="55">
        <v>0.13</v>
      </c>
      <c r="P121" s="55">
        <v>0.185</v>
      </c>
      <c r="Q121" s="54">
        <f t="shared" si="35"/>
        <v>9969.6419999999998</v>
      </c>
      <c r="R121" s="24" t="s">
        <v>804</v>
      </c>
      <c r="S121" s="51" t="s">
        <v>990</v>
      </c>
      <c r="T121" s="45">
        <f t="shared" si="31"/>
        <v>0.9</v>
      </c>
      <c r="U121" s="57">
        <f t="shared" si="34"/>
        <v>0.2</v>
      </c>
      <c r="V121" s="57">
        <f t="shared" si="34"/>
        <v>0.25</v>
      </c>
      <c r="W121" s="47">
        <f t="shared" si="22"/>
        <v>2103.3000000000002</v>
      </c>
      <c r="X121" s="47">
        <f t="shared" si="23"/>
        <v>1682.6400000000003</v>
      </c>
      <c r="Y121" s="47">
        <f t="shared" si="24"/>
        <v>2103.3000000000002</v>
      </c>
      <c r="Z121" s="48" t="s">
        <v>1712</v>
      </c>
      <c r="AA121" s="49" t="s">
        <v>5960</v>
      </c>
    </row>
    <row r="122" spans="2:27" ht="15.75" customHeight="1" thickBot="1" x14ac:dyDescent="0.3">
      <c r="B122" s="50" t="s">
        <v>50</v>
      </c>
      <c r="C122" s="50" t="s">
        <v>823</v>
      </c>
      <c r="D122" s="24">
        <v>30151902</v>
      </c>
      <c r="E122" s="51" t="s">
        <v>991</v>
      </c>
      <c r="F122" s="51" t="s">
        <v>985</v>
      </c>
      <c r="G122" s="42" t="s">
        <v>290</v>
      </c>
      <c r="H122" s="43">
        <v>8259</v>
      </c>
      <c r="I122" s="43">
        <f t="shared" si="29"/>
        <v>7433.1</v>
      </c>
      <c r="J122" s="52">
        <v>0.1</v>
      </c>
      <c r="K122" s="53">
        <v>5.5E-2</v>
      </c>
      <c r="L122" s="54">
        <f t="shared" si="30"/>
        <v>7841.9205000000002</v>
      </c>
      <c r="M122" s="54">
        <v>9586</v>
      </c>
      <c r="N122" s="54">
        <f t="shared" si="2"/>
        <v>8627.4</v>
      </c>
      <c r="O122" s="55">
        <v>0.13</v>
      </c>
      <c r="P122" s="55">
        <v>0.185</v>
      </c>
      <c r="Q122" s="54">
        <f t="shared" si="35"/>
        <v>10223.468999999999</v>
      </c>
      <c r="R122" s="24" t="s">
        <v>804</v>
      </c>
      <c r="S122" s="51" t="s">
        <v>991</v>
      </c>
      <c r="T122" s="45">
        <f t="shared" si="31"/>
        <v>0.9</v>
      </c>
      <c r="U122" s="57">
        <f t="shared" si="34"/>
        <v>0.2</v>
      </c>
      <c r="V122" s="57">
        <f t="shared" si="34"/>
        <v>0.25</v>
      </c>
      <c r="W122" s="47">
        <f t="shared" si="22"/>
        <v>2156.85</v>
      </c>
      <c r="X122" s="47">
        <f t="shared" si="23"/>
        <v>1725.48</v>
      </c>
      <c r="Y122" s="47">
        <f t="shared" si="24"/>
        <v>2156.85</v>
      </c>
      <c r="Z122" s="48" t="s">
        <v>1712</v>
      </c>
      <c r="AA122" s="49" t="s">
        <v>5960</v>
      </c>
    </row>
    <row r="123" spans="2:27" ht="15.75" customHeight="1" thickBot="1" x14ac:dyDescent="0.3">
      <c r="B123" s="50" t="s">
        <v>50</v>
      </c>
      <c r="C123" s="50" t="s">
        <v>823</v>
      </c>
      <c r="D123" s="24">
        <v>30151902</v>
      </c>
      <c r="E123" s="51" t="s">
        <v>992</v>
      </c>
      <c r="F123" s="51" t="s">
        <v>985</v>
      </c>
      <c r="G123" s="42" t="s">
        <v>290</v>
      </c>
      <c r="H123" s="43">
        <v>10762</v>
      </c>
      <c r="I123" s="43">
        <f t="shared" si="29"/>
        <v>9685.8000000000011</v>
      </c>
      <c r="J123" s="52">
        <v>0.1</v>
      </c>
      <c r="K123" s="53">
        <v>5.5E-2</v>
      </c>
      <c r="L123" s="54">
        <f t="shared" si="30"/>
        <v>10218.519</v>
      </c>
      <c r="M123" s="54">
        <v>9824</v>
      </c>
      <c r="N123" s="54">
        <f t="shared" si="2"/>
        <v>8841.6</v>
      </c>
      <c r="O123" s="55">
        <v>0.13</v>
      </c>
      <c r="P123" s="55">
        <v>0.185</v>
      </c>
      <c r="Q123" s="54">
        <f t="shared" si="35"/>
        <v>10477.296</v>
      </c>
      <c r="R123" s="24" t="s">
        <v>804</v>
      </c>
      <c r="S123" s="51" t="s">
        <v>992</v>
      </c>
      <c r="T123" s="45">
        <f t="shared" si="31"/>
        <v>0.90000000000000013</v>
      </c>
      <c r="U123" s="57">
        <f t="shared" ref="U123:V138" si="36">U122</f>
        <v>0.2</v>
      </c>
      <c r="V123" s="57">
        <f t="shared" si="36"/>
        <v>0.25</v>
      </c>
      <c r="W123" s="47">
        <f t="shared" si="22"/>
        <v>2210.4</v>
      </c>
      <c r="X123" s="47">
        <f t="shared" si="23"/>
        <v>1768.3200000000002</v>
      </c>
      <c r="Y123" s="47">
        <f t="shared" si="24"/>
        <v>2210.4</v>
      </c>
      <c r="Z123" s="48" t="s">
        <v>1712</v>
      </c>
      <c r="AA123" s="49" t="s">
        <v>5960</v>
      </c>
    </row>
    <row r="124" spans="2:27" ht="15.75" customHeight="1" thickBot="1" x14ac:dyDescent="0.3">
      <c r="B124" s="50" t="s">
        <v>50</v>
      </c>
      <c r="C124" s="50" t="s">
        <v>823</v>
      </c>
      <c r="D124" s="24">
        <v>30151902</v>
      </c>
      <c r="E124" s="24" t="s">
        <v>993</v>
      </c>
      <c r="F124" s="51" t="s">
        <v>985</v>
      </c>
      <c r="G124" s="42" t="s">
        <v>290</v>
      </c>
      <c r="H124" s="43">
        <v>12701</v>
      </c>
      <c r="I124" s="43">
        <f t="shared" si="29"/>
        <v>11430.9</v>
      </c>
      <c r="J124" s="52">
        <v>0.1</v>
      </c>
      <c r="K124" s="53">
        <v>5.5E-2</v>
      </c>
      <c r="L124" s="54">
        <f t="shared" si="30"/>
        <v>12059.5995</v>
      </c>
      <c r="M124" s="54">
        <v>13672</v>
      </c>
      <c r="N124" s="54">
        <f t="shared" si="2"/>
        <v>12304.800000000001</v>
      </c>
      <c r="O124" s="55">
        <v>0.13</v>
      </c>
      <c r="P124" s="55">
        <v>0.185</v>
      </c>
      <c r="Q124" s="54">
        <f t="shared" si="35"/>
        <v>14581.188000000002</v>
      </c>
      <c r="R124" s="24" t="s">
        <v>804</v>
      </c>
      <c r="S124" s="44" t="s">
        <v>993</v>
      </c>
      <c r="T124" s="45">
        <f t="shared" si="31"/>
        <v>0.9</v>
      </c>
      <c r="U124" s="57">
        <f t="shared" si="36"/>
        <v>0.2</v>
      </c>
      <c r="V124" s="57">
        <f t="shared" si="36"/>
        <v>0.25</v>
      </c>
      <c r="W124" s="47">
        <f t="shared" si="22"/>
        <v>3076.2000000000003</v>
      </c>
      <c r="X124" s="47">
        <f t="shared" si="23"/>
        <v>2460.9600000000005</v>
      </c>
      <c r="Y124" s="47">
        <f t="shared" si="24"/>
        <v>3076.2000000000003</v>
      </c>
      <c r="Z124" s="48" t="s">
        <v>1712</v>
      </c>
      <c r="AA124" s="49" t="s">
        <v>5960</v>
      </c>
    </row>
    <row r="125" spans="2:27" ht="15.75" customHeight="1" thickBot="1" x14ac:dyDescent="0.3">
      <c r="B125" s="50" t="s">
        <v>50</v>
      </c>
      <c r="C125" s="50" t="s">
        <v>823</v>
      </c>
      <c r="D125" s="24">
        <v>30151902</v>
      </c>
      <c r="E125" s="24" t="s">
        <v>994</v>
      </c>
      <c r="F125" s="51" t="s">
        <v>985</v>
      </c>
      <c r="G125" s="42" t="s">
        <v>290</v>
      </c>
      <c r="H125" s="43">
        <v>13140</v>
      </c>
      <c r="I125" s="43">
        <f t="shared" si="29"/>
        <v>11826</v>
      </c>
      <c r="J125" s="52">
        <v>0.1</v>
      </c>
      <c r="K125" s="53">
        <v>5.5E-2</v>
      </c>
      <c r="L125" s="54">
        <f t="shared" si="30"/>
        <v>12476.43</v>
      </c>
      <c r="M125" s="54">
        <v>17169</v>
      </c>
      <c r="N125" s="54">
        <f t="shared" si="2"/>
        <v>15452.1</v>
      </c>
      <c r="O125" s="55">
        <v>0.13</v>
      </c>
      <c r="P125" s="55">
        <v>0.185</v>
      </c>
      <c r="Q125" s="54">
        <f t="shared" si="35"/>
        <v>18310.738499999999</v>
      </c>
      <c r="R125" s="24" t="s">
        <v>804</v>
      </c>
      <c r="S125" s="44" t="s">
        <v>994</v>
      </c>
      <c r="T125" s="45">
        <f t="shared" si="31"/>
        <v>0.9</v>
      </c>
      <c r="U125" s="57">
        <f t="shared" si="36"/>
        <v>0.2</v>
      </c>
      <c r="V125" s="57">
        <f t="shared" si="36"/>
        <v>0.25</v>
      </c>
      <c r="W125" s="47">
        <f t="shared" si="22"/>
        <v>3863.0250000000001</v>
      </c>
      <c r="X125" s="47">
        <f t="shared" si="23"/>
        <v>3090.42</v>
      </c>
      <c r="Y125" s="47">
        <f t="shared" si="24"/>
        <v>3863.0250000000001</v>
      </c>
      <c r="Z125" s="48" t="s">
        <v>1712</v>
      </c>
      <c r="AA125" s="49" t="s">
        <v>5960</v>
      </c>
    </row>
    <row r="126" spans="2:27" ht="15.75" customHeight="1" thickBot="1" x14ac:dyDescent="0.3">
      <c r="B126" s="50" t="s">
        <v>50</v>
      </c>
      <c r="C126" s="50" t="s">
        <v>823</v>
      </c>
      <c r="D126" s="24">
        <v>30151902</v>
      </c>
      <c r="E126" s="24" t="s">
        <v>995</v>
      </c>
      <c r="F126" s="51" t="s">
        <v>985</v>
      </c>
      <c r="G126" s="42" t="s">
        <v>290</v>
      </c>
      <c r="H126" s="43">
        <v>14139</v>
      </c>
      <c r="I126" s="43">
        <f t="shared" si="29"/>
        <v>12725.1</v>
      </c>
      <c r="J126" s="52">
        <v>0.1</v>
      </c>
      <c r="K126" s="53">
        <v>5.5E-2</v>
      </c>
      <c r="L126" s="54">
        <f t="shared" si="30"/>
        <v>13424.9805</v>
      </c>
      <c r="M126" s="54">
        <v>19729</v>
      </c>
      <c r="N126" s="54">
        <f t="shared" si="2"/>
        <v>17756.100000000002</v>
      </c>
      <c r="O126" s="55">
        <v>0.13</v>
      </c>
      <c r="P126" s="55">
        <v>0.185</v>
      </c>
      <c r="Q126" s="54">
        <f t="shared" si="35"/>
        <v>21040.978500000001</v>
      </c>
      <c r="R126" s="24" t="s">
        <v>804</v>
      </c>
      <c r="S126" s="44" t="s">
        <v>995</v>
      </c>
      <c r="T126" s="45">
        <f t="shared" si="31"/>
        <v>0.9</v>
      </c>
      <c r="U126" s="57">
        <f t="shared" si="36"/>
        <v>0.2</v>
      </c>
      <c r="V126" s="57">
        <f t="shared" si="36"/>
        <v>0.25</v>
      </c>
      <c r="W126" s="47">
        <f t="shared" si="22"/>
        <v>4439.0250000000005</v>
      </c>
      <c r="X126" s="47">
        <f t="shared" si="23"/>
        <v>3551.2200000000007</v>
      </c>
      <c r="Y126" s="47">
        <f t="shared" si="24"/>
        <v>4439.0250000000005</v>
      </c>
      <c r="Z126" s="48" t="s">
        <v>1712</v>
      </c>
      <c r="AA126" s="49" t="s">
        <v>5960</v>
      </c>
    </row>
    <row r="127" spans="2:27" ht="15.75" customHeight="1" thickBot="1" x14ac:dyDescent="0.3">
      <c r="B127" s="50" t="s">
        <v>50</v>
      </c>
      <c r="C127" s="50" t="s">
        <v>823</v>
      </c>
      <c r="D127" s="24">
        <v>30151902</v>
      </c>
      <c r="E127" s="51" t="s">
        <v>996</v>
      </c>
      <c r="F127" s="51" t="s">
        <v>997</v>
      </c>
      <c r="G127" s="42" t="s">
        <v>290</v>
      </c>
      <c r="H127" s="43">
        <v>4470</v>
      </c>
      <c r="I127" s="43">
        <f t="shared" si="29"/>
        <v>4023</v>
      </c>
      <c r="J127" s="52">
        <v>0.1</v>
      </c>
      <c r="K127" s="53">
        <v>5.5E-2</v>
      </c>
      <c r="L127" s="54">
        <f t="shared" si="30"/>
        <v>4244.2650000000003</v>
      </c>
      <c r="M127" s="54">
        <v>4534</v>
      </c>
      <c r="N127" s="54">
        <f t="shared" si="2"/>
        <v>4080.6</v>
      </c>
      <c r="O127" s="55">
        <v>0.13</v>
      </c>
      <c r="P127" s="55">
        <v>0.185</v>
      </c>
      <c r="Q127" s="54">
        <f t="shared" ref="Q127:Q134" si="37">N127+(N127*P127)</f>
        <v>4835.5109999999995</v>
      </c>
      <c r="R127" s="24" t="s">
        <v>804</v>
      </c>
      <c r="S127" s="51" t="s">
        <v>996</v>
      </c>
      <c r="T127" s="45">
        <f t="shared" si="31"/>
        <v>0.9</v>
      </c>
      <c r="U127" s="57">
        <f t="shared" si="36"/>
        <v>0.2</v>
      </c>
      <c r="V127" s="57">
        <f t="shared" si="36"/>
        <v>0.25</v>
      </c>
      <c r="W127" s="47">
        <f t="shared" si="22"/>
        <v>1020.15</v>
      </c>
      <c r="X127" s="47">
        <f t="shared" si="23"/>
        <v>816.12</v>
      </c>
      <c r="Y127" s="47">
        <f t="shared" si="24"/>
        <v>1020.15</v>
      </c>
      <c r="Z127" s="48" t="s">
        <v>1712</v>
      </c>
      <c r="AA127" s="49" t="s">
        <v>5960</v>
      </c>
    </row>
    <row r="128" spans="2:27" ht="15.75" customHeight="1" thickBot="1" x14ac:dyDescent="0.3">
      <c r="B128" s="50" t="s">
        <v>50</v>
      </c>
      <c r="C128" s="50" t="s">
        <v>823</v>
      </c>
      <c r="D128" s="24">
        <v>30151902</v>
      </c>
      <c r="E128" s="51" t="s">
        <v>998</v>
      </c>
      <c r="F128" s="51" t="s">
        <v>997</v>
      </c>
      <c r="G128" s="42" t="s">
        <v>290</v>
      </c>
      <c r="H128" s="43">
        <v>5147</v>
      </c>
      <c r="I128" s="43">
        <f t="shared" si="29"/>
        <v>4632.3</v>
      </c>
      <c r="J128" s="52">
        <v>0.1</v>
      </c>
      <c r="K128" s="53">
        <v>5.5E-2</v>
      </c>
      <c r="L128" s="54">
        <f t="shared" si="30"/>
        <v>4887.0765000000001</v>
      </c>
      <c r="M128" s="54">
        <v>5453</v>
      </c>
      <c r="N128" s="54">
        <f t="shared" si="2"/>
        <v>4907.7</v>
      </c>
      <c r="O128" s="55">
        <v>0.13</v>
      </c>
      <c r="P128" s="55">
        <v>0.185</v>
      </c>
      <c r="Q128" s="54">
        <f t="shared" si="37"/>
        <v>5815.6244999999999</v>
      </c>
      <c r="R128" s="24" t="s">
        <v>804</v>
      </c>
      <c r="S128" s="51" t="s">
        <v>998</v>
      </c>
      <c r="T128" s="45">
        <f t="shared" si="31"/>
        <v>0.9</v>
      </c>
      <c r="U128" s="57">
        <f t="shared" si="36"/>
        <v>0.2</v>
      </c>
      <c r="V128" s="57">
        <f t="shared" si="36"/>
        <v>0.25</v>
      </c>
      <c r="W128" s="47">
        <f t="shared" si="22"/>
        <v>1226.925</v>
      </c>
      <c r="X128" s="47">
        <f t="shared" si="23"/>
        <v>981.54</v>
      </c>
      <c r="Y128" s="47">
        <f t="shared" si="24"/>
        <v>1226.925</v>
      </c>
      <c r="Z128" s="48" t="s">
        <v>1712</v>
      </c>
      <c r="AA128" s="49" t="s">
        <v>5960</v>
      </c>
    </row>
    <row r="129" spans="2:27" ht="15.75" customHeight="1" thickBot="1" x14ac:dyDescent="0.3">
      <c r="B129" s="50" t="s">
        <v>50</v>
      </c>
      <c r="C129" s="50" t="s">
        <v>823</v>
      </c>
      <c r="D129" s="24">
        <v>30151902</v>
      </c>
      <c r="E129" s="51" t="s">
        <v>999</v>
      </c>
      <c r="F129" s="51" t="s">
        <v>997</v>
      </c>
      <c r="G129" s="42" t="s">
        <v>290</v>
      </c>
      <c r="H129" s="43">
        <v>5484</v>
      </c>
      <c r="I129" s="43">
        <f t="shared" si="29"/>
        <v>4935.6000000000004</v>
      </c>
      <c r="J129" s="52">
        <v>0.1</v>
      </c>
      <c r="K129" s="53">
        <v>5.5E-2</v>
      </c>
      <c r="L129" s="54">
        <f t="shared" si="30"/>
        <v>5207.058</v>
      </c>
      <c r="M129" s="54">
        <v>7230</v>
      </c>
      <c r="N129" s="54">
        <f t="shared" si="2"/>
        <v>6507</v>
      </c>
      <c r="O129" s="55">
        <v>0.13</v>
      </c>
      <c r="P129" s="55">
        <v>0.185</v>
      </c>
      <c r="Q129" s="54">
        <f t="shared" si="37"/>
        <v>7710.7950000000001</v>
      </c>
      <c r="R129" s="24" t="s">
        <v>804</v>
      </c>
      <c r="S129" s="51" t="s">
        <v>999</v>
      </c>
      <c r="T129" s="45">
        <f t="shared" si="31"/>
        <v>0.9</v>
      </c>
      <c r="U129" s="57">
        <f t="shared" si="36"/>
        <v>0.2</v>
      </c>
      <c r="V129" s="57">
        <f t="shared" si="36"/>
        <v>0.25</v>
      </c>
      <c r="W129" s="47">
        <f t="shared" si="22"/>
        <v>1626.75</v>
      </c>
      <c r="X129" s="47">
        <f t="shared" si="23"/>
        <v>1301.4000000000001</v>
      </c>
      <c r="Y129" s="47">
        <f t="shared" si="24"/>
        <v>1626.75</v>
      </c>
      <c r="Z129" s="48" t="s">
        <v>1712</v>
      </c>
      <c r="AA129" s="49" t="s">
        <v>5960</v>
      </c>
    </row>
    <row r="130" spans="2:27" ht="15.75" customHeight="1" thickBot="1" x14ac:dyDescent="0.3">
      <c r="B130" s="50" t="s">
        <v>50</v>
      </c>
      <c r="C130" s="50" t="s">
        <v>823</v>
      </c>
      <c r="D130" s="24">
        <v>30151902</v>
      </c>
      <c r="E130" s="51" t="s">
        <v>1000</v>
      </c>
      <c r="F130" s="51" t="s">
        <v>997</v>
      </c>
      <c r="G130" s="42" t="s">
        <v>290</v>
      </c>
      <c r="H130" s="43">
        <v>5622</v>
      </c>
      <c r="I130" s="43">
        <f t="shared" si="29"/>
        <v>5059.8</v>
      </c>
      <c r="J130" s="52">
        <v>0.1</v>
      </c>
      <c r="K130" s="53">
        <v>5.5E-2</v>
      </c>
      <c r="L130" s="54">
        <f t="shared" si="30"/>
        <v>5338.0889999999999</v>
      </c>
      <c r="M130" s="54">
        <v>7652</v>
      </c>
      <c r="N130" s="54">
        <f t="shared" si="2"/>
        <v>6886.8</v>
      </c>
      <c r="O130" s="55">
        <v>0.13</v>
      </c>
      <c r="P130" s="55">
        <v>0.185</v>
      </c>
      <c r="Q130" s="54">
        <f t="shared" si="37"/>
        <v>8160.8580000000002</v>
      </c>
      <c r="R130" s="24" t="s">
        <v>804</v>
      </c>
      <c r="S130" s="51" t="s">
        <v>1000</v>
      </c>
      <c r="T130" s="45">
        <f t="shared" si="31"/>
        <v>0.9</v>
      </c>
      <c r="U130" s="57">
        <f t="shared" si="36"/>
        <v>0.2</v>
      </c>
      <c r="V130" s="57">
        <f t="shared" si="36"/>
        <v>0.25</v>
      </c>
      <c r="W130" s="47">
        <f t="shared" si="22"/>
        <v>1721.7</v>
      </c>
      <c r="X130" s="47">
        <f t="shared" si="23"/>
        <v>1377.3600000000001</v>
      </c>
      <c r="Y130" s="47">
        <f t="shared" si="24"/>
        <v>1721.7</v>
      </c>
      <c r="Z130" s="48" t="s">
        <v>1712</v>
      </c>
      <c r="AA130" s="49" t="s">
        <v>5960</v>
      </c>
    </row>
    <row r="131" spans="2:27" ht="15.75" customHeight="1" thickBot="1" x14ac:dyDescent="0.3">
      <c r="B131" s="50" t="s">
        <v>50</v>
      </c>
      <c r="C131" s="50" t="s">
        <v>823</v>
      </c>
      <c r="D131" s="24">
        <v>30151902</v>
      </c>
      <c r="E131" s="51" t="s">
        <v>1001</v>
      </c>
      <c r="F131" s="51" t="s">
        <v>997</v>
      </c>
      <c r="G131" s="42" t="s">
        <v>290</v>
      </c>
      <c r="H131" s="43">
        <v>7271</v>
      </c>
      <c r="I131" s="43">
        <f t="shared" si="29"/>
        <v>6543.9000000000005</v>
      </c>
      <c r="J131" s="52">
        <v>0.1</v>
      </c>
      <c r="K131" s="53">
        <v>5.5E-2</v>
      </c>
      <c r="L131" s="54">
        <f t="shared" si="30"/>
        <v>6903.8145000000004</v>
      </c>
      <c r="M131" s="54">
        <v>7870</v>
      </c>
      <c r="N131" s="54">
        <f t="shared" si="2"/>
        <v>7083</v>
      </c>
      <c r="O131" s="55">
        <v>0.13</v>
      </c>
      <c r="P131" s="55">
        <v>0.185</v>
      </c>
      <c r="Q131" s="54">
        <f t="shared" si="37"/>
        <v>8393.3549999999996</v>
      </c>
      <c r="R131" s="24" t="s">
        <v>804</v>
      </c>
      <c r="S131" s="51" t="s">
        <v>1001</v>
      </c>
      <c r="T131" s="45">
        <f t="shared" si="31"/>
        <v>0.9</v>
      </c>
      <c r="U131" s="57">
        <f t="shared" si="36"/>
        <v>0.2</v>
      </c>
      <c r="V131" s="57">
        <f t="shared" si="36"/>
        <v>0.25</v>
      </c>
      <c r="W131" s="47">
        <f t="shared" si="22"/>
        <v>1770.75</v>
      </c>
      <c r="X131" s="47">
        <f t="shared" si="23"/>
        <v>1416.6000000000001</v>
      </c>
      <c r="Y131" s="47">
        <f t="shared" si="24"/>
        <v>1770.75</v>
      </c>
      <c r="Z131" s="48" t="s">
        <v>1712</v>
      </c>
      <c r="AA131" s="49" t="s">
        <v>5960</v>
      </c>
    </row>
    <row r="132" spans="2:27" ht="15.75" customHeight="1" thickBot="1" x14ac:dyDescent="0.3">
      <c r="B132" s="50" t="s">
        <v>50</v>
      </c>
      <c r="C132" s="50" t="s">
        <v>823</v>
      </c>
      <c r="D132" s="24">
        <v>30151902</v>
      </c>
      <c r="E132" s="51" t="s">
        <v>1002</v>
      </c>
      <c r="F132" s="51" t="s">
        <v>997</v>
      </c>
      <c r="G132" s="42" t="s">
        <v>290</v>
      </c>
      <c r="H132" s="43">
        <v>7869</v>
      </c>
      <c r="I132" s="43">
        <f t="shared" si="29"/>
        <v>7082.1</v>
      </c>
      <c r="J132" s="52">
        <v>0.1</v>
      </c>
      <c r="K132" s="53">
        <v>5.5E-2</v>
      </c>
      <c r="L132" s="54">
        <f t="shared" si="30"/>
        <v>7471.6155000000008</v>
      </c>
      <c r="M132" s="54">
        <v>9415</v>
      </c>
      <c r="N132" s="54">
        <f t="shared" si="2"/>
        <v>8473.5</v>
      </c>
      <c r="O132" s="55">
        <v>0.13</v>
      </c>
      <c r="P132" s="55">
        <v>0.185</v>
      </c>
      <c r="Q132" s="54">
        <f t="shared" si="37"/>
        <v>10041.0975</v>
      </c>
      <c r="R132" s="24" t="s">
        <v>804</v>
      </c>
      <c r="S132" s="51" t="s">
        <v>1002</v>
      </c>
      <c r="T132" s="45">
        <f t="shared" si="31"/>
        <v>0.9</v>
      </c>
      <c r="U132" s="57">
        <f t="shared" si="36"/>
        <v>0.2</v>
      </c>
      <c r="V132" s="57">
        <f t="shared" si="36"/>
        <v>0.25</v>
      </c>
      <c r="W132" s="47">
        <f t="shared" si="22"/>
        <v>2118.375</v>
      </c>
      <c r="X132" s="47">
        <f t="shared" si="23"/>
        <v>1694.7</v>
      </c>
      <c r="Y132" s="47">
        <f t="shared" si="24"/>
        <v>2118.375</v>
      </c>
      <c r="Z132" s="48" t="s">
        <v>1712</v>
      </c>
      <c r="AA132" s="49" t="s">
        <v>5960</v>
      </c>
    </row>
    <row r="133" spans="2:27" ht="15.75" customHeight="1" thickBot="1" x14ac:dyDescent="0.3">
      <c r="B133" s="50" t="s">
        <v>50</v>
      </c>
      <c r="C133" s="50" t="s">
        <v>823</v>
      </c>
      <c r="D133" s="24">
        <v>30151902</v>
      </c>
      <c r="E133" s="51" t="s">
        <v>1003</v>
      </c>
      <c r="F133" s="51" t="s">
        <v>997</v>
      </c>
      <c r="G133" s="42" t="s">
        <v>290</v>
      </c>
      <c r="H133" s="43">
        <v>8033</v>
      </c>
      <c r="I133" s="43">
        <f t="shared" si="29"/>
        <v>7229.7</v>
      </c>
      <c r="J133" s="52">
        <v>0.1</v>
      </c>
      <c r="K133" s="53">
        <v>5.5E-2</v>
      </c>
      <c r="L133" s="54">
        <f t="shared" si="30"/>
        <v>7627.3334999999997</v>
      </c>
      <c r="M133" s="54">
        <v>9653</v>
      </c>
      <c r="N133" s="54">
        <f t="shared" si="2"/>
        <v>8687.7000000000007</v>
      </c>
      <c r="O133" s="55">
        <v>0.13</v>
      </c>
      <c r="P133" s="55">
        <v>0.185</v>
      </c>
      <c r="Q133" s="54">
        <f t="shared" si="37"/>
        <v>10294.924500000001</v>
      </c>
      <c r="R133" s="24" t="s">
        <v>804</v>
      </c>
      <c r="S133" s="51" t="s">
        <v>1003</v>
      </c>
      <c r="T133" s="45">
        <f t="shared" si="31"/>
        <v>0.9</v>
      </c>
      <c r="U133" s="57">
        <f t="shared" si="36"/>
        <v>0.2</v>
      </c>
      <c r="V133" s="57">
        <f t="shared" si="36"/>
        <v>0.25</v>
      </c>
      <c r="W133" s="47">
        <f t="shared" si="22"/>
        <v>2171.9250000000002</v>
      </c>
      <c r="X133" s="47">
        <f t="shared" si="23"/>
        <v>1737.5400000000002</v>
      </c>
      <c r="Y133" s="47">
        <f t="shared" si="24"/>
        <v>2171.9250000000002</v>
      </c>
      <c r="Z133" s="48" t="s">
        <v>1712</v>
      </c>
      <c r="AA133" s="49" t="s">
        <v>5960</v>
      </c>
    </row>
    <row r="134" spans="2:27" ht="15.75" customHeight="1" thickBot="1" x14ac:dyDescent="0.3">
      <c r="B134" s="50" t="s">
        <v>50</v>
      </c>
      <c r="C134" s="50" t="s">
        <v>823</v>
      </c>
      <c r="D134" s="24">
        <v>30151902</v>
      </c>
      <c r="E134" s="51" t="s">
        <v>1004</v>
      </c>
      <c r="F134" s="51" t="s">
        <v>997</v>
      </c>
      <c r="G134" s="42" t="s">
        <v>290</v>
      </c>
      <c r="H134" s="43">
        <v>9825</v>
      </c>
      <c r="I134" s="43">
        <f t="shared" si="29"/>
        <v>8842.5</v>
      </c>
      <c r="J134" s="52">
        <v>0.1</v>
      </c>
      <c r="K134" s="53">
        <v>5.5E-2</v>
      </c>
      <c r="L134" s="54">
        <f t="shared" si="30"/>
        <v>9328.8374999999996</v>
      </c>
      <c r="M134" s="54">
        <v>9891</v>
      </c>
      <c r="N134" s="54">
        <f t="shared" si="2"/>
        <v>8901.9</v>
      </c>
      <c r="O134" s="55">
        <v>0.13</v>
      </c>
      <c r="P134" s="55">
        <v>0.185</v>
      </c>
      <c r="Q134" s="54">
        <f t="shared" si="37"/>
        <v>10548.7515</v>
      </c>
      <c r="R134" s="24" t="s">
        <v>804</v>
      </c>
      <c r="S134" s="51" t="s">
        <v>1004</v>
      </c>
      <c r="T134" s="45">
        <f t="shared" si="31"/>
        <v>0.9</v>
      </c>
      <c r="U134" s="57">
        <f t="shared" si="36"/>
        <v>0.2</v>
      </c>
      <c r="V134" s="57">
        <f t="shared" si="36"/>
        <v>0.25</v>
      </c>
      <c r="W134" s="47">
        <f t="shared" ref="W134:W197" si="38">N134*V134</f>
        <v>2225.4749999999999</v>
      </c>
      <c r="X134" s="47">
        <f t="shared" ref="X134:X197" si="39">N134*U134</f>
        <v>1780.38</v>
      </c>
      <c r="Y134" s="47">
        <f t="shared" ref="Y134:Y197" si="40">N134*V134</f>
        <v>2225.4749999999999</v>
      </c>
      <c r="Z134" s="48" t="s">
        <v>1712</v>
      </c>
      <c r="AA134" s="49" t="s">
        <v>5960</v>
      </c>
    </row>
    <row r="135" spans="2:27" ht="15.75" customHeight="1" thickBot="1" x14ac:dyDescent="0.3">
      <c r="B135" s="50" t="s">
        <v>50</v>
      </c>
      <c r="C135" s="50" t="s">
        <v>823</v>
      </c>
      <c r="D135" s="24">
        <v>30151902</v>
      </c>
      <c r="E135" s="51" t="s">
        <v>1005</v>
      </c>
      <c r="F135" s="51" t="s">
        <v>1006</v>
      </c>
      <c r="G135" s="42" t="s">
        <v>290</v>
      </c>
      <c r="H135" s="43">
        <v>4808</v>
      </c>
      <c r="I135" s="43">
        <f t="shared" si="29"/>
        <v>4327.2</v>
      </c>
      <c r="J135" s="52">
        <v>0.1</v>
      </c>
      <c r="K135" s="53">
        <v>5.5E-2</v>
      </c>
      <c r="L135" s="54">
        <f t="shared" si="30"/>
        <v>4565.1959999999999</v>
      </c>
      <c r="M135" s="54">
        <v>5039</v>
      </c>
      <c r="N135" s="54">
        <f t="shared" si="2"/>
        <v>4535.1000000000004</v>
      </c>
      <c r="O135" s="55">
        <v>0.13</v>
      </c>
      <c r="P135" s="55">
        <v>0.185</v>
      </c>
      <c r="Q135" s="54">
        <f t="shared" ref="Q135:Q142" si="41">N135+(N135*P135)</f>
        <v>5374.0935000000009</v>
      </c>
      <c r="R135" s="24" t="s">
        <v>804</v>
      </c>
      <c r="S135" s="51" t="s">
        <v>1005</v>
      </c>
      <c r="T135" s="45">
        <f t="shared" si="31"/>
        <v>0.89999999999999991</v>
      </c>
      <c r="U135" s="57">
        <f t="shared" si="36"/>
        <v>0.2</v>
      </c>
      <c r="V135" s="57">
        <f t="shared" si="36"/>
        <v>0.25</v>
      </c>
      <c r="W135" s="47">
        <f t="shared" si="38"/>
        <v>1133.7750000000001</v>
      </c>
      <c r="X135" s="47">
        <f t="shared" si="39"/>
        <v>907.0200000000001</v>
      </c>
      <c r="Y135" s="47">
        <f t="shared" si="40"/>
        <v>1133.7750000000001</v>
      </c>
      <c r="Z135" s="48" t="s">
        <v>1712</v>
      </c>
      <c r="AA135" s="49" t="s">
        <v>5960</v>
      </c>
    </row>
    <row r="136" spans="2:27" ht="15.75" customHeight="1" thickBot="1" x14ac:dyDescent="0.3">
      <c r="B136" s="50" t="s">
        <v>50</v>
      </c>
      <c r="C136" s="50" t="s">
        <v>823</v>
      </c>
      <c r="D136" s="24">
        <v>30151902</v>
      </c>
      <c r="E136" s="51" t="s">
        <v>1007</v>
      </c>
      <c r="F136" s="51" t="s">
        <v>1006</v>
      </c>
      <c r="G136" s="42" t="s">
        <v>290</v>
      </c>
      <c r="H136" s="43">
        <v>5504</v>
      </c>
      <c r="I136" s="43">
        <f t="shared" si="29"/>
        <v>4953.6000000000004</v>
      </c>
      <c r="J136" s="52">
        <v>0.1</v>
      </c>
      <c r="K136" s="53">
        <v>5.5E-2</v>
      </c>
      <c r="L136" s="54">
        <f t="shared" si="30"/>
        <v>5226.0480000000007</v>
      </c>
      <c r="M136" s="54">
        <v>5869</v>
      </c>
      <c r="N136" s="54">
        <f t="shared" si="2"/>
        <v>5282.1</v>
      </c>
      <c r="O136" s="55">
        <v>0.13</v>
      </c>
      <c r="P136" s="55">
        <v>0.185</v>
      </c>
      <c r="Q136" s="54">
        <f t="shared" si="41"/>
        <v>6259.2885000000006</v>
      </c>
      <c r="R136" s="24" t="s">
        <v>804</v>
      </c>
      <c r="S136" s="51" t="s">
        <v>1007</v>
      </c>
      <c r="T136" s="45">
        <f t="shared" si="31"/>
        <v>0.9</v>
      </c>
      <c r="U136" s="57">
        <f t="shared" si="36"/>
        <v>0.2</v>
      </c>
      <c r="V136" s="57">
        <f t="shared" si="36"/>
        <v>0.25</v>
      </c>
      <c r="W136" s="47">
        <f t="shared" si="38"/>
        <v>1320.5250000000001</v>
      </c>
      <c r="X136" s="47">
        <f t="shared" si="39"/>
        <v>1056.42</v>
      </c>
      <c r="Y136" s="47">
        <f t="shared" si="40"/>
        <v>1320.5250000000001</v>
      </c>
      <c r="Z136" s="48" t="s">
        <v>1712</v>
      </c>
      <c r="AA136" s="49" t="s">
        <v>5960</v>
      </c>
    </row>
    <row r="137" spans="2:27" ht="15.75" customHeight="1" thickBot="1" x14ac:dyDescent="0.3">
      <c r="B137" s="50" t="s">
        <v>50</v>
      </c>
      <c r="C137" s="50" t="s">
        <v>823</v>
      </c>
      <c r="D137" s="24">
        <v>30151902</v>
      </c>
      <c r="E137" s="51" t="s">
        <v>1008</v>
      </c>
      <c r="F137" s="51" t="s">
        <v>1006</v>
      </c>
      <c r="G137" s="42" t="s">
        <v>290</v>
      </c>
      <c r="H137" s="43">
        <v>5850</v>
      </c>
      <c r="I137" s="43">
        <f t="shared" si="29"/>
        <v>5265</v>
      </c>
      <c r="J137" s="52">
        <v>0.1</v>
      </c>
      <c r="K137" s="53">
        <v>5.5E-2</v>
      </c>
      <c r="L137" s="54">
        <f t="shared" si="30"/>
        <v>5554.5749999999998</v>
      </c>
      <c r="M137" s="54">
        <v>7477</v>
      </c>
      <c r="N137" s="54">
        <f t="shared" si="2"/>
        <v>6729.3</v>
      </c>
      <c r="O137" s="55">
        <v>0.13</v>
      </c>
      <c r="P137" s="55">
        <v>0.185</v>
      </c>
      <c r="Q137" s="54">
        <f t="shared" si="41"/>
        <v>7974.2205000000004</v>
      </c>
      <c r="R137" s="24" t="s">
        <v>804</v>
      </c>
      <c r="S137" s="51" t="s">
        <v>1008</v>
      </c>
      <c r="T137" s="45">
        <f t="shared" si="31"/>
        <v>0.9</v>
      </c>
      <c r="U137" s="57">
        <f t="shared" si="36"/>
        <v>0.2</v>
      </c>
      <c r="V137" s="57">
        <f t="shared" si="36"/>
        <v>0.25</v>
      </c>
      <c r="W137" s="47">
        <f t="shared" si="38"/>
        <v>1682.325</v>
      </c>
      <c r="X137" s="47">
        <f t="shared" si="39"/>
        <v>1345.8600000000001</v>
      </c>
      <c r="Y137" s="47">
        <f t="shared" si="40"/>
        <v>1682.325</v>
      </c>
      <c r="Z137" s="48" t="s">
        <v>1712</v>
      </c>
      <c r="AA137" s="49" t="s">
        <v>5960</v>
      </c>
    </row>
    <row r="138" spans="2:27" ht="15.75" customHeight="1" thickBot="1" x14ac:dyDescent="0.3">
      <c r="B138" s="50" t="s">
        <v>50</v>
      </c>
      <c r="C138" s="50" t="s">
        <v>823</v>
      </c>
      <c r="D138" s="24">
        <v>30151902</v>
      </c>
      <c r="E138" s="51" t="s">
        <v>1009</v>
      </c>
      <c r="F138" s="51" t="s">
        <v>1006</v>
      </c>
      <c r="G138" s="42" t="s">
        <v>290</v>
      </c>
      <c r="H138" s="43">
        <v>5995</v>
      </c>
      <c r="I138" s="43">
        <f t="shared" si="29"/>
        <v>5395.5</v>
      </c>
      <c r="J138" s="52">
        <v>0.1</v>
      </c>
      <c r="K138" s="53">
        <v>5.5E-2</v>
      </c>
      <c r="L138" s="54">
        <f t="shared" si="30"/>
        <v>5692.2524999999996</v>
      </c>
      <c r="M138" s="54">
        <v>7898</v>
      </c>
      <c r="N138" s="54">
        <f t="shared" si="2"/>
        <v>7108.2</v>
      </c>
      <c r="O138" s="55">
        <v>0.13</v>
      </c>
      <c r="P138" s="55">
        <v>0.185</v>
      </c>
      <c r="Q138" s="54">
        <f t="shared" si="41"/>
        <v>8423.2170000000006</v>
      </c>
      <c r="R138" s="24" t="s">
        <v>804</v>
      </c>
      <c r="S138" s="51" t="s">
        <v>1009</v>
      </c>
      <c r="T138" s="45">
        <f t="shared" si="31"/>
        <v>0.9</v>
      </c>
      <c r="U138" s="57">
        <f t="shared" si="36"/>
        <v>0.2</v>
      </c>
      <c r="V138" s="57">
        <f t="shared" si="36"/>
        <v>0.25</v>
      </c>
      <c r="W138" s="47">
        <f t="shared" si="38"/>
        <v>1777.05</v>
      </c>
      <c r="X138" s="47">
        <f t="shared" si="39"/>
        <v>1421.64</v>
      </c>
      <c r="Y138" s="47">
        <f t="shared" si="40"/>
        <v>1777.05</v>
      </c>
      <c r="Z138" s="48" t="s">
        <v>1712</v>
      </c>
      <c r="AA138" s="49" t="s">
        <v>5960</v>
      </c>
    </row>
    <row r="139" spans="2:27" ht="15.75" customHeight="1" thickBot="1" x14ac:dyDescent="0.3">
      <c r="B139" s="50" t="s">
        <v>50</v>
      </c>
      <c r="C139" s="50" t="s">
        <v>823</v>
      </c>
      <c r="D139" s="24">
        <v>30151902</v>
      </c>
      <c r="E139" s="51" t="s">
        <v>1010</v>
      </c>
      <c r="F139" s="51" t="s">
        <v>1006</v>
      </c>
      <c r="G139" s="42" t="s">
        <v>290</v>
      </c>
      <c r="H139" s="43">
        <v>7907</v>
      </c>
      <c r="I139" s="43">
        <f t="shared" si="29"/>
        <v>7116.3</v>
      </c>
      <c r="J139" s="52">
        <v>0.1</v>
      </c>
      <c r="K139" s="53">
        <v>5.5E-2</v>
      </c>
      <c r="L139" s="54">
        <f t="shared" si="30"/>
        <v>7507.6965</v>
      </c>
      <c r="M139" s="54">
        <v>8116</v>
      </c>
      <c r="N139" s="54">
        <f t="shared" si="2"/>
        <v>7304.4000000000005</v>
      </c>
      <c r="O139" s="55">
        <v>0.13</v>
      </c>
      <c r="P139" s="55">
        <v>0.185</v>
      </c>
      <c r="Q139" s="54">
        <f t="shared" si="41"/>
        <v>8655.7139999999999</v>
      </c>
      <c r="R139" s="24" t="s">
        <v>804</v>
      </c>
      <c r="S139" s="51" t="s">
        <v>1010</v>
      </c>
      <c r="T139" s="45">
        <f t="shared" si="31"/>
        <v>0.9</v>
      </c>
      <c r="U139" s="57">
        <f t="shared" ref="U139:V154" si="42">U138</f>
        <v>0.2</v>
      </c>
      <c r="V139" s="57">
        <f t="shared" si="42"/>
        <v>0.25</v>
      </c>
      <c r="W139" s="47">
        <f t="shared" si="38"/>
        <v>1826.1000000000001</v>
      </c>
      <c r="X139" s="47">
        <f t="shared" si="39"/>
        <v>1460.88</v>
      </c>
      <c r="Y139" s="47">
        <f t="shared" si="40"/>
        <v>1826.1000000000001</v>
      </c>
      <c r="Z139" s="48" t="s">
        <v>1712</v>
      </c>
      <c r="AA139" s="49" t="s">
        <v>5960</v>
      </c>
    </row>
    <row r="140" spans="2:27" ht="15.75" customHeight="1" thickBot="1" x14ac:dyDescent="0.3">
      <c r="B140" s="50" t="s">
        <v>50</v>
      </c>
      <c r="C140" s="50" t="s">
        <v>823</v>
      </c>
      <c r="D140" s="24">
        <v>30151902</v>
      </c>
      <c r="E140" s="51" t="s">
        <v>1011</v>
      </c>
      <c r="F140" s="51" t="s">
        <v>1006</v>
      </c>
      <c r="G140" s="42" t="s">
        <v>290</v>
      </c>
      <c r="H140" s="43">
        <v>8525</v>
      </c>
      <c r="I140" s="43">
        <f t="shared" si="29"/>
        <v>7672.5</v>
      </c>
      <c r="J140" s="52">
        <v>0.1</v>
      </c>
      <c r="K140" s="53">
        <v>5.5E-2</v>
      </c>
      <c r="L140" s="54">
        <f t="shared" si="30"/>
        <v>8094.4875000000002</v>
      </c>
      <c r="M140" s="54">
        <v>9705</v>
      </c>
      <c r="N140" s="54">
        <f t="shared" si="2"/>
        <v>8734.5</v>
      </c>
      <c r="O140" s="55">
        <v>0.13</v>
      </c>
      <c r="P140" s="55">
        <v>0.185</v>
      </c>
      <c r="Q140" s="54">
        <f t="shared" si="41"/>
        <v>10350.3825</v>
      </c>
      <c r="R140" s="24" t="s">
        <v>804</v>
      </c>
      <c r="S140" s="51" t="s">
        <v>1011</v>
      </c>
      <c r="T140" s="45">
        <f t="shared" si="31"/>
        <v>0.9</v>
      </c>
      <c r="U140" s="57">
        <f t="shared" si="42"/>
        <v>0.2</v>
      </c>
      <c r="V140" s="57">
        <f t="shared" si="42"/>
        <v>0.25</v>
      </c>
      <c r="W140" s="47">
        <f t="shared" si="38"/>
        <v>2183.625</v>
      </c>
      <c r="X140" s="47">
        <f t="shared" si="39"/>
        <v>1746.9</v>
      </c>
      <c r="Y140" s="47">
        <f t="shared" si="40"/>
        <v>2183.625</v>
      </c>
      <c r="Z140" s="48" t="s">
        <v>1712</v>
      </c>
      <c r="AA140" s="49" t="s">
        <v>5960</v>
      </c>
    </row>
    <row r="141" spans="2:27" ht="15.75" customHeight="1" thickBot="1" x14ac:dyDescent="0.3">
      <c r="B141" s="50" t="s">
        <v>50</v>
      </c>
      <c r="C141" s="50" t="s">
        <v>823</v>
      </c>
      <c r="D141" s="24">
        <v>30151902</v>
      </c>
      <c r="E141" s="51" t="s">
        <v>1012</v>
      </c>
      <c r="F141" s="51" t="s">
        <v>1006</v>
      </c>
      <c r="G141" s="42" t="s">
        <v>290</v>
      </c>
      <c r="H141" s="43">
        <v>8696</v>
      </c>
      <c r="I141" s="43">
        <f t="shared" si="29"/>
        <v>7826.4000000000005</v>
      </c>
      <c r="J141" s="52">
        <v>0.1</v>
      </c>
      <c r="K141" s="53">
        <v>5.5E-2</v>
      </c>
      <c r="L141" s="54">
        <f t="shared" si="30"/>
        <v>8256.8520000000008</v>
      </c>
      <c r="M141" s="54">
        <v>9943</v>
      </c>
      <c r="N141" s="54">
        <f t="shared" si="2"/>
        <v>8948.7000000000007</v>
      </c>
      <c r="O141" s="55">
        <v>0.13</v>
      </c>
      <c r="P141" s="55">
        <v>0.185</v>
      </c>
      <c r="Q141" s="54">
        <f t="shared" si="41"/>
        <v>10604.209500000001</v>
      </c>
      <c r="R141" s="24" t="s">
        <v>804</v>
      </c>
      <c r="S141" s="51" t="s">
        <v>1012</v>
      </c>
      <c r="T141" s="45">
        <f t="shared" si="31"/>
        <v>0.9</v>
      </c>
      <c r="U141" s="57">
        <f t="shared" si="42"/>
        <v>0.2</v>
      </c>
      <c r="V141" s="57">
        <f t="shared" si="42"/>
        <v>0.25</v>
      </c>
      <c r="W141" s="47">
        <f t="shared" si="38"/>
        <v>2237.1750000000002</v>
      </c>
      <c r="X141" s="47">
        <f t="shared" si="39"/>
        <v>1789.7400000000002</v>
      </c>
      <c r="Y141" s="47">
        <f t="shared" si="40"/>
        <v>2237.1750000000002</v>
      </c>
      <c r="Z141" s="48" t="s">
        <v>1712</v>
      </c>
      <c r="AA141" s="49" t="s">
        <v>5960</v>
      </c>
    </row>
    <row r="142" spans="2:27" ht="15.75" customHeight="1" thickBot="1" x14ac:dyDescent="0.3">
      <c r="B142" s="50" t="s">
        <v>50</v>
      </c>
      <c r="C142" s="50" t="s">
        <v>823</v>
      </c>
      <c r="D142" s="24">
        <v>30151902</v>
      </c>
      <c r="E142" s="51" t="s">
        <v>1013</v>
      </c>
      <c r="F142" s="51" t="s">
        <v>1006</v>
      </c>
      <c r="G142" s="42" t="s">
        <v>290</v>
      </c>
      <c r="H142" s="43">
        <v>11191</v>
      </c>
      <c r="I142" s="43">
        <f t="shared" si="29"/>
        <v>10071.9</v>
      </c>
      <c r="J142" s="52">
        <v>0.1</v>
      </c>
      <c r="K142" s="53">
        <v>5.5E-2</v>
      </c>
      <c r="L142" s="54">
        <f t="shared" si="30"/>
        <v>10625.854499999999</v>
      </c>
      <c r="M142" s="54">
        <v>10181</v>
      </c>
      <c r="N142" s="54">
        <f t="shared" si="2"/>
        <v>9162.9</v>
      </c>
      <c r="O142" s="55">
        <v>0.13</v>
      </c>
      <c r="P142" s="55">
        <v>0.185</v>
      </c>
      <c r="Q142" s="54">
        <f t="shared" si="41"/>
        <v>10858.0365</v>
      </c>
      <c r="R142" s="24" t="s">
        <v>804</v>
      </c>
      <c r="S142" s="51" t="s">
        <v>1013</v>
      </c>
      <c r="T142" s="45">
        <f t="shared" si="31"/>
        <v>0.9</v>
      </c>
      <c r="U142" s="57">
        <f t="shared" si="42"/>
        <v>0.2</v>
      </c>
      <c r="V142" s="57">
        <f t="shared" si="42"/>
        <v>0.25</v>
      </c>
      <c r="W142" s="47">
        <f t="shared" si="38"/>
        <v>2290.7249999999999</v>
      </c>
      <c r="X142" s="47">
        <f t="shared" si="39"/>
        <v>1832.58</v>
      </c>
      <c r="Y142" s="47">
        <f t="shared" si="40"/>
        <v>2290.7249999999999</v>
      </c>
      <c r="Z142" s="48" t="s">
        <v>1712</v>
      </c>
      <c r="AA142" s="49" t="s">
        <v>5960</v>
      </c>
    </row>
    <row r="143" spans="2:27" ht="15.75" customHeight="1" thickBot="1" x14ac:dyDescent="0.3">
      <c r="B143" s="50" t="s">
        <v>50</v>
      </c>
      <c r="C143" s="50" t="s">
        <v>823</v>
      </c>
      <c r="D143" s="24">
        <v>30151902</v>
      </c>
      <c r="E143" s="51" t="s">
        <v>1014</v>
      </c>
      <c r="F143" s="51" t="s">
        <v>1015</v>
      </c>
      <c r="G143" s="42" t="s">
        <v>290</v>
      </c>
      <c r="H143" s="43">
        <v>2617</v>
      </c>
      <c r="I143" s="43">
        <f t="shared" si="29"/>
        <v>2355.3000000000002</v>
      </c>
      <c r="J143" s="52">
        <v>0.1</v>
      </c>
      <c r="K143" s="53">
        <v>5.5E-2</v>
      </c>
      <c r="L143" s="54">
        <f t="shared" si="30"/>
        <v>2484.8415</v>
      </c>
      <c r="M143" s="54">
        <v>3099</v>
      </c>
      <c r="N143" s="54">
        <f t="shared" si="2"/>
        <v>2789.1</v>
      </c>
      <c r="O143" s="55">
        <v>0.13</v>
      </c>
      <c r="P143" s="55">
        <v>0.185</v>
      </c>
      <c r="Q143" s="54">
        <f t="shared" ref="Q143:Q169" si="43">N143+(N143*P143)</f>
        <v>3305.0834999999997</v>
      </c>
      <c r="R143" s="24" t="s">
        <v>804</v>
      </c>
      <c r="S143" s="51" t="s">
        <v>1014</v>
      </c>
      <c r="T143" s="45">
        <f t="shared" si="31"/>
        <v>0.9</v>
      </c>
      <c r="U143" s="57">
        <f t="shared" si="42"/>
        <v>0.2</v>
      </c>
      <c r="V143" s="57">
        <f t="shared" si="42"/>
        <v>0.25</v>
      </c>
      <c r="W143" s="47">
        <f t="shared" si="38"/>
        <v>697.27499999999998</v>
      </c>
      <c r="X143" s="47">
        <f t="shared" si="39"/>
        <v>557.82000000000005</v>
      </c>
      <c r="Y143" s="47">
        <f t="shared" si="40"/>
        <v>697.27499999999998</v>
      </c>
      <c r="Z143" s="48" t="s">
        <v>1712</v>
      </c>
      <c r="AA143" s="49" t="s">
        <v>5960</v>
      </c>
    </row>
    <row r="144" spans="2:27" ht="15.75" customHeight="1" thickBot="1" x14ac:dyDescent="0.3">
      <c r="B144" s="50" t="s">
        <v>50</v>
      </c>
      <c r="C144" s="50" t="s">
        <v>823</v>
      </c>
      <c r="D144" s="24">
        <v>30151902</v>
      </c>
      <c r="E144" s="51" t="s">
        <v>1016</v>
      </c>
      <c r="F144" s="51" t="s">
        <v>1015</v>
      </c>
      <c r="G144" s="42" t="s">
        <v>290</v>
      </c>
      <c r="H144" s="43">
        <v>2729</v>
      </c>
      <c r="I144" s="43">
        <f t="shared" si="29"/>
        <v>2456.1</v>
      </c>
      <c r="J144" s="52">
        <v>0.1</v>
      </c>
      <c r="K144" s="53">
        <v>5.5E-2</v>
      </c>
      <c r="L144" s="54">
        <f t="shared" si="30"/>
        <v>2591.1855</v>
      </c>
      <c r="M144" s="54">
        <v>3237</v>
      </c>
      <c r="N144" s="54">
        <f t="shared" si="2"/>
        <v>2913.3</v>
      </c>
      <c r="O144" s="55">
        <v>0.13</v>
      </c>
      <c r="P144" s="55">
        <v>0.185</v>
      </c>
      <c r="Q144" s="54">
        <f t="shared" si="43"/>
        <v>3452.2605000000003</v>
      </c>
      <c r="R144" s="24" t="s">
        <v>804</v>
      </c>
      <c r="S144" s="51" t="s">
        <v>1016</v>
      </c>
      <c r="T144" s="45">
        <f t="shared" si="31"/>
        <v>0.89999999999999991</v>
      </c>
      <c r="U144" s="57">
        <f t="shared" si="42"/>
        <v>0.2</v>
      </c>
      <c r="V144" s="57">
        <f t="shared" si="42"/>
        <v>0.25</v>
      </c>
      <c r="W144" s="47">
        <f t="shared" si="38"/>
        <v>728.32500000000005</v>
      </c>
      <c r="X144" s="47">
        <f t="shared" si="39"/>
        <v>582.66000000000008</v>
      </c>
      <c r="Y144" s="47">
        <f t="shared" si="40"/>
        <v>728.32500000000005</v>
      </c>
      <c r="Z144" s="48" t="s">
        <v>1712</v>
      </c>
      <c r="AA144" s="49" t="s">
        <v>5960</v>
      </c>
    </row>
    <row r="145" spans="2:27" ht="15.75" customHeight="1" thickBot="1" x14ac:dyDescent="0.3">
      <c r="B145" s="50" t="s">
        <v>50</v>
      </c>
      <c r="C145" s="50" t="s">
        <v>823</v>
      </c>
      <c r="D145" s="24">
        <v>30151902</v>
      </c>
      <c r="E145" s="51" t="s">
        <v>1017</v>
      </c>
      <c r="F145" s="51" t="s">
        <v>1015</v>
      </c>
      <c r="G145" s="42" t="s">
        <v>290</v>
      </c>
      <c r="H145" s="43">
        <v>2844</v>
      </c>
      <c r="I145" s="43">
        <f t="shared" si="29"/>
        <v>2559.6</v>
      </c>
      <c r="J145" s="52">
        <v>0.1</v>
      </c>
      <c r="K145" s="53">
        <v>5.5E-2</v>
      </c>
      <c r="L145" s="54">
        <f t="shared" si="30"/>
        <v>2700.3779999999997</v>
      </c>
      <c r="M145" s="54">
        <v>3536</v>
      </c>
      <c r="N145" s="54">
        <f t="shared" si="2"/>
        <v>3182.4</v>
      </c>
      <c r="O145" s="55">
        <v>0.13</v>
      </c>
      <c r="P145" s="55">
        <v>0.185</v>
      </c>
      <c r="Q145" s="54">
        <f t="shared" si="43"/>
        <v>3771.1440000000002</v>
      </c>
      <c r="R145" s="24" t="s">
        <v>804</v>
      </c>
      <c r="S145" s="51" t="s">
        <v>1017</v>
      </c>
      <c r="T145" s="45">
        <f t="shared" si="31"/>
        <v>0.9</v>
      </c>
      <c r="U145" s="57">
        <f t="shared" si="42"/>
        <v>0.2</v>
      </c>
      <c r="V145" s="57">
        <f t="shared" si="42"/>
        <v>0.25</v>
      </c>
      <c r="W145" s="47">
        <f t="shared" si="38"/>
        <v>795.6</v>
      </c>
      <c r="X145" s="47">
        <f t="shared" si="39"/>
        <v>636.48</v>
      </c>
      <c r="Y145" s="47">
        <f t="shared" si="40"/>
        <v>795.6</v>
      </c>
      <c r="Z145" s="48" t="s">
        <v>1712</v>
      </c>
      <c r="AA145" s="49" t="s">
        <v>5960</v>
      </c>
    </row>
    <row r="146" spans="2:27" ht="15.75" customHeight="1" thickBot="1" x14ac:dyDescent="0.3">
      <c r="B146" s="50" t="s">
        <v>50</v>
      </c>
      <c r="C146" s="50" t="s">
        <v>823</v>
      </c>
      <c r="D146" s="24">
        <v>30151902</v>
      </c>
      <c r="E146" s="51" t="s">
        <v>1018</v>
      </c>
      <c r="F146" s="51" t="s">
        <v>1015</v>
      </c>
      <c r="G146" s="42" t="s">
        <v>290</v>
      </c>
      <c r="H146" s="43">
        <v>3247</v>
      </c>
      <c r="I146" s="43">
        <f t="shared" si="29"/>
        <v>2922.3</v>
      </c>
      <c r="J146" s="52">
        <v>0.1</v>
      </c>
      <c r="K146" s="53">
        <v>5.5E-2</v>
      </c>
      <c r="L146" s="54">
        <f t="shared" si="30"/>
        <v>3083.0265000000004</v>
      </c>
      <c r="M146" s="54">
        <v>3631</v>
      </c>
      <c r="N146" s="54">
        <f t="shared" si="2"/>
        <v>3267.9</v>
      </c>
      <c r="O146" s="55">
        <v>0.13</v>
      </c>
      <c r="P146" s="55">
        <v>0.185</v>
      </c>
      <c r="Q146" s="54">
        <f t="shared" si="43"/>
        <v>3872.4615000000003</v>
      </c>
      <c r="R146" s="24" t="s">
        <v>804</v>
      </c>
      <c r="S146" s="51" t="s">
        <v>1018</v>
      </c>
      <c r="T146" s="45">
        <f t="shared" si="31"/>
        <v>0.9</v>
      </c>
      <c r="U146" s="57">
        <f t="shared" si="42"/>
        <v>0.2</v>
      </c>
      <c r="V146" s="57">
        <f t="shared" si="42"/>
        <v>0.25</v>
      </c>
      <c r="W146" s="47">
        <f t="shared" si="38"/>
        <v>816.97500000000002</v>
      </c>
      <c r="X146" s="47">
        <f t="shared" si="39"/>
        <v>653.58000000000004</v>
      </c>
      <c r="Y146" s="47">
        <f t="shared" si="40"/>
        <v>816.97500000000002</v>
      </c>
      <c r="Z146" s="48" t="s">
        <v>1712</v>
      </c>
      <c r="AA146" s="49" t="s">
        <v>5960</v>
      </c>
    </row>
    <row r="147" spans="2:27" ht="15.75" customHeight="1" thickBot="1" x14ac:dyDescent="0.3">
      <c r="B147" s="50" t="s">
        <v>50</v>
      </c>
      <c r="C147" s="50" t="s">
        <v>823</v>
      </c>
      <c r="D147" s="24">
        <v>30151902</v>
      </c>
      <c r="E147" s="51" t="s">
        <v>1019</v>
      </c>
      <c r="F147" s="51" t="s">
        <v>1015</v>
      </c>
      <c r="G147" s="42" t="s">
        <v>290</v>
      </c>
      <c r="H147" s="43">
        <v>2807</v>
      </c>
      <c r="I147" s="43">
        <f t="shared" si="29"/>
        <v>2526.3000000000002</v>
      </c>
      <c r="J147" s="52">
        <v>0.1</v>
      </c>
      <c r="K147" s="53">
        <v>5.5E-2</v>
      </c>
      <c r="L147" s="54">
        <f t="shared" si="30"/>
        <v>2665.2465000000002</v>
      </c>
      <c r="M147" s="54">
        <v>3352</v>
      </c>
      <c r="N147" s="54">
        <f t="shared" si="2"/>
        <v>3016.8</v>
      </c>
      <c r="O147" s="55">
        <v>0.13</v>
      </c>
      <c r="P147" s="55">
        <v>0.185</v>
      </c>
      <c r="Q147" s="54">
        <f t="shared" si="43"/>
        <v>3574.9080000000004</v>
      </c>
      <c r="R147" s="24" t="s">
        <v>804</v>
      </c>
      <c r="S147" s="51" t="s">
        <v>1019</v>
      </c>
      <c r="T147" s="45">
        <f t="shared" si="31"/>
        <v>0.9</v>
      </c>
      <c r="U147" s="57">
        <f t="shared" si="42"/>
        <v>0.2</v>
      </c>
      <c r="V147" s="57">
        <f t="shared" si="42"/>
        <v>0.25</v>
      </c>
      <c r="W147" s="47">
        <f t="shared" si="38"/>
        <v>754.2</v>
      </c>
      <c r="X147" s="47">
        <f t="shared" si="39"/>
        <v>603.36</v>
      </c>
      <c r="Y147" s="47">
        <f t="shared" si="40"/>
        <v>754.2</v>
      </c>
      <c r="Z147" s="48" t="s">
        <v>1712</v>
      </c>
      <c r="AA147" s="49" t="s">
        <v>5960</v>
      </c>
    </row>
    <row r="148" spans="2:27" ht="15.75" customHeight="1" thickBot="1" x14ac:dyDescent="0.3">
      <c r="B148" s="50" t="s">
        <v>50</v>
      </c>
      <c r="C148" s="50" t="s">
        <v>823</v>
      </c>
      <c r="D148" s="24">
        <v>30151902</v>
      </c>
      <c r="E148" s="51" t="s">
        <v>1020</v>
      </c>
      <c r="F148" s="51" t="s">
        <v>1015</v>
      </c>
      <c r="G148" s="42" t="s">
        <v>290</v>
      </c>
      <c r="H148" s="43">
        <v>3334</v>
      </c>
      <c r="I148" s="43">
        <f t="shared" si="29"/>
        <v>3000.6</v>
      </c>
      <c r="J148" s="52">
        <v>0.1</v>
      </c>
      <c r="K148" s="53">
        <v>5.5E-2</v>
      </c>
      <c r="L148" s="54">
        <f t="shared" si="30"/>
        <v>3165.6329999999998</v>
      </c>
      <c r="M148" s="54">
        <v>3771</v>
      </c>
      <c r="N148" s="54">
        <f t="shared" si="2"/>
        <v>3393.9</v>
      </c>
      <c r="O148" s="55">
        <v>0.13</v>
      </c>
      <c r="P148" s="55">
        <v>0.185</v>
      </c>
      <c r="Q148" s="54">
        <f t="shared" si="43"/>
        <v>4021.7714999999998</v>
      </c>
      <c r="R148" s="24" t="s">
        <v>804</v>
      </c>
      <c r="S148" s="51" t="s">
        <v>1020</v>
      </c>
      <c r="T148" s="45">
        <f t="shared" si="31"/>
        <v>0.9</v>
      </c>
      <c r="U148" s="57">
        <f t="shared" si="42"/>
        <v>0.2</v>
      </c>
      <c r="V148" s="57">
        <f t="shared" si="42"/>
        <v>0.25</v>
      </c>
      <c r="W148" s="47">
        <f t="shared" si="38"/>
        <v>848.47500000000002</v>
      </c>
      <c r="X148" s="47">
        <f t="shared" si="39"/>
        <v>678.78000000000009</v>
      </c>
      <c r="Y148" s="47">
        <f t="shared" si="40"/>
        <v>848.47500000000002</v>
      </c>
      <c r="Z148" s="48" t="s">
        <v>1712</v>
      </c>
      <c r="AA148" s="49" t="s">
        <v>5960</v>
      </c>
    </row>
    <row r="149" spans="2:27" ht="15.75" customHeight="1" thickBot="1" x14ac:dyDescent="0.3">
      <c r="B149" s="50" t="s">
        <v>50</v>
      </c>
      <c r="C149" s="50" t="s">
        <v>823</v>
      </c>
      <c r="D149" s="24">
        <v>30151902</v>
      </c>
      <c r="E149" s="51" t="s">
        <v>1021</v>
      </c>
      <c r="F149" s="51" t="s">
        <v>1015</v>
      </c>
      <c r="G149" s="42" t="s">
        <v>290</v>
      </c>
      <c r="H149" s="43">
        <v>3771</v>
      </c>
      <c r="I149" s="43">
        <f t="shared" si="29"/>
        <v>3393.9</v>
      </c>
      <c r="J149" s="52">
        <v>0.1</v>
      </c>
      <c r="K149" s="53">
        <v>5.5E-2</v>
      </c>
      <c r="L149" s="54">
        <f t="shared" si="30"/>
        <v>3580.5645</v>
      </c>
      <c r="M149" s="54">
        <v>4035</v>
      </c>
      <c r="N149" s="54">
        <f t="shared" si="2"/>
        <v>3631.5</v>
      </c>
      <c r="O149" s="55">
        <v>0.13</v>
      </c>
      <c r="P149" s="55">
        <v>0.185</v>
      </c>
      <c r="Q149" s="54">
        <f t="shared" si="43"/>
        <v>4303.3275000000003</v>
      </c>
      <c r="R149" s="24" t="s">
        <v>804</v>
      </c>
      <c r="S149" s="51" t="s">
        <v>1021</v>
      </c>
      <c r="T149" s="45">
        <f t="shared" si="31"/>
        <v>0.9</v>
      </c>
      <c r="U149" s="57">
        <f t="shared" si="42"/>
        <v>0.2</v>
      </c>
      <c r="V149" s="57">
        <f t="shared" si="42"/>
        <v>0.25</v>
      </c>
      <c r="W149" s="47">
        <f t="shared" si="38"/>
        <v>907.875</v>
      </c>
      <c r="X149" s="47">
        <f t="shared" si="39"/>
        <v>726.30000000000007</v>
      </c>
      <c r="Y149" s="47">
        <f t="shared" si="40"/>
        <v>907.875</v>
      </c>
      <c r="Z149" s="48" t="s">
        <v>1712</v>
      </c>
      <c r="AA149" s="49" t="s">
        <v>5960</v>
      </c>
    </row>
    <row r="150" spans="2:27" ht="15.75" customHeight="1" thickBot="1" x14ac:dyDescent="0.3">
      <c r="B150" s="50" t="s">
        <v>50</v>
      </c>
      <c r="C150" s="50" t="s">
        <v>823</v>
      </c>
      <c r="D150" s="24">
        <v>30151902</v>
      </c>
      <c r="E150" s="51" t="s">
        <v>1022</v>
      </c>
      <c r="F150" s="51" t="s">
        <v>1015</v>
      </c>
      <c r="G150" s="42" t="s">
        <v>290</v>
      </c>
      <c r="H150" s="43">
        <v>3898</v>
      </c>
      <c r="I150" s="43">
        <f t="shared" si="29"/>
        <v>3508.2000000000003</v>
      </c>
      <c r="J150" s="52">
        <v>0.1</v>
      </c>
      <c r="K150" s="53">
        <v>5.5E-2</v>
      </c>
      <c r="L150" s="54">
        <f t="shared" si="30"/>
        <v>3701.1510000000003</v>
      </c>
      <c r="M150" s="54">
        <v>4177</v>
      </c>
      <c r="N150" s="54">
        <f t="shared" si="2"/>
        <v>3759.3</v>
      </c>
      <c r="O150" s="55">
        <v>0.13</v>
      </c>
      <c r="P150" s="55">
        <v>0.185</v>
      </c>
      <c r="Q150" s="54">
        <f t="shared" si="43"/>
        <v>4454.7705000000005</v>
      </c>
      <c r="R150" s="24" t="s">
        <v>804</v>
      </c>
      <c r="S150" s="51" t="s">
        <v>1022</v>
      </c>
      <c r="T150" s="45">
        <f t="shared" si="31"/>
        <v>0.9</v>
      </c>
      <c r="U150" s="57">
        <f t="shared" si="42"/>
        <v>0.2</v>
      </c>
      <c r="V150" s="57">
        <f t="shared" si="42"/>
        <v>0.25</v>
      </c>
      <c r="W150" s="47">
        <f t="shared" si="38"/>
        <v>939.82500000000005</v>
      </c>
      <c r="X150" s="47">
        <f t="shared" si="39"/>
        <v>751.86000000000013</v>
      </c>
      <c r="Y150" s="47">
        <f t="shared" si="40"/>
        <v>939.82500000000005</v>
      </c>
      <c r="Z150" s="48" t="s">
        <v>1712</v>
      </c>
      <c r="AA150" s="49" t="s">
        <v>5960</v>
      </c>
    </row>
    <row r="151" spans="2:27" ht="15.75" customHeight="1" thickBot="1" x14ac:dyDescent="0.3">
      <c r="B151" s="50" t="s">
        <v>50</v>
      </c>
      <c r="C151" s="50" t="s">
        <v>823</v>
      </c>
      <c r="D151" s="24">
        <v>30151902</v>
      </c>
      <c r="E151" s="51" t="s">
        <v>1023</v>
      </c>
      <c r="F151" s="51" t="s">
        <v>1015</v>
      </c>
      <c r="G151" s="42" t="s">
        <v>290</v>
      </c>
      <c r="H151" s="43">
        <v>3777</v>
      </c>
      <c r="I151" s="43">
        <f t="shared" si="29"/>
        <v>3399.3</v>
      </c>
      <c r="J151" s="52">
        <v>0.1</v>
      </c>
      <c r="K151" s="53">
        <v>5.5E-2</v>
      </c>
      <c r="L151" s="54">
        <f t="shared" si="30"/>
        <v>3586.2615000000001</v>
      </c>
      <c r="M151" s="54">
        <v>4261</v>
      </c>
      <c r="N151" s="54">
        <f t="shared" si="2"/>
        <v>3834.9</v>
      </c>
      <c r="O151" s="55">
        <v>0.13</v>
      </c>
      <c r="P151" s="55">
        <v>0.185</v>
      </c>
      <c r="Q151" s="54">
        <f t="shared" si="43"/>
        <v>4544.3564999999999</v>
      </c>
      <c r="R151" s="24" t="s">
        <v>804</v>
      </c>
      <c r="S151" s="51" t="s">
        <v>1023</v>
      </c>
      <c r="T151" s="45">
        <f t="shared" si="31"/>
        <v>0.9</v>
      </c>
      <c r="U151" s="57">
        <f t="shared" si="42"/>
        <v>0.2</v>
      </c>
      <c r="V151" s="57">
        <f t="shared" si="42"/>
        <v>0.25</v>
      </c>
      <c r="W151" s="47">
        <f t="shared" si="38"/>
        <v>958.72500000000002</v>
      </c>
      <c r="X151" s="47">
        <f t="shared" si="39"/>
        <v>766.98</v>
      </c>
      <c r="Y151" s="47">
        <f t="shared" si="40"/>
        <v>958.72500000000002</v>
      </c>
      <c r="Z151" s="48" t="s">
        <v>1712</v>
      </c>
      <c r="AA151" s="49" t="s">
        <v>5960</v>
      </c>
    </row>
    <row r="152" spans="2:27" ht="15.75" customHeight="1" thickBot="1" x14ac:dyDescent="0.3">
      <c r="B152" s="50" t="s">
        <v>50</v>
      </c>
      <c r="C152" s="50" t="s">
        <v>823</v>
      </c>
      <c r="D152" s="24">
        <v>30151902</v>
      </c>
      <c r="E152" s="51" t="s">
        <v>1024</v>
      </c>
      <c r="F152" s="51" t="s">
        <v>1015</v>
      </c>
      <c r="G152" s="42" t="s">
        <v>290</v>
      </c>
      <c r="H152" s="43">
        <v>4012</v>
      </c>
      <c r="I152" s="43">
        <f t="shared" si="29"/>
        <v>3610.8</v>
      </c>
      <c r="J152" s="52">
        <v>0.1</v>
      </c>
      <c r="K152" s="53">
        <v>5.5E-2</v>
      </c>
      <c r="L152" s="54">
        <f t="shared" si="30"/>
        <v>3809.3940000000002</v>
      </c>
      <c r="M152" s="54">
        <v>4914</v>
      </c>
      <c r="N152" s="54">
        <f t="shared" si="2"/>
        <v>4422.6000000000004</v>
      </c>
      <c r="O152" s="55">
        <v>0.13</v>
      </c>
      <c r="P152" s="55">
        <v>0.185</v>
      </c>
      <c r="Q152" s="54">
        <f t="shared" si="43"/>
        <v>5240.7810000000009</v>
      </c>
      <c r="R152" s="24" t="s">
        <v>804</v>
      </c>
      <c r="S152" s="51" t="s">
        <v>1024</v>
      </c>
      <c r="T152" s="45">
        <f t="shared" si="31"/>
        <v>0.9</v>
      </c>
      <c r="U152" s="57">
        <f t="shared" si="42"/>
        <v>0.2</v>
      </c>
      <c r="V152" s="57">
        <f t="shared" si="42"/>
        <v>0.25</v>
      </c>
      <c r="W152" s="47">
        <f t="shared" si="38"/>
        <v>1105.6500000000001</v>
      </c>
      <c r="X152" s="47">
        <f t="shared" si="39"/>
        <v>884.5200000000001</v>
      </c>
      <c r="Y152" s="47">
        <f t="shared" si="40"/>
        <v>1105.6500000000001</v>
      </c>
      <c r="Z152" s="48" t="s">
        <v>1712</v>
      </c>
      <c r="AA152" s="49" t="s">
        <v>5960</v>
      </c>
    </row>
    <row r="153" spans="2:27" ht="15.75" customHeight="1" thickBot="1" x14ac:dyDescent="0.3">
      <c r="B153" s="50" t="s">
        <v>50</v>
      </c>
      <c r="C153" s="50" t="s">
        <v>823</v>
      </c>
      <c r="D153" s="24">
        <v>30151902</v>
      </c>
      <c r="E153" s="51" t="s">
        <v>1025</v>
      </c>
      <c r="F153" s="51" t="s">
        <v>1015</v>
      </c>
      <c r="G153" s="42" t="s">
        <v>290</v>
      </c>
      <c r="H153" s="43">
        <v>4445</v>
      </c>
      <c r="I153" s="43">
        <f t="shared" ref="I153:I216" si="44">SUM(H153*0.9)</f>
        <v>4000.5</v>
      </c>
      <c r="J153" s="52">
        <v>0.1</v>
      </c>
      <c r="K153" s="53">
        <v>5.5E-2</v>
      </c>
      <c r="L153" s="54">
        <f t="shared" ref="L153:L216" si="45">I153+(I153*K153)</f>
        <v>4220.5275000000001</v>
      </c>
      <c r="M153" s="54">
        <v>5150</v>
      </c>
      <c r="N153" s="54">
        <f t="shared" si="2"/>
        <v>4635</v>
      </c>
      <c r="O153" s="55">
        <v>0.13</v>
      </c>
      <c r="P153" s="55">
        <v>0.185</v>
      </c>
      <c r="Q153" s="54">
        <f t="shared" si="43"/>
        <v>5492.4750000000004</v>
      </c>
      <c r="R153" s="24" t="s">
        <v>804</v>
      </c>
      <c r="S153" s="51" t="s">
        <v>1025</v>
      </c>
      <c r="T153" s="45">
        <f t="shared" si="31"/>
        <v>0.9</v>
      </c>
      <c r="U153" s="57">
        <f t="shared" si="42"/>
        <v>0.2</v>
      </c>
      <c r="V153" s="57">
        <f t="shared" si="42"/>
        <v>0.25</v>
      </c>
      <c r="W153" s="47">
        <f t="shared" si="38"/>
        <v>1158.75</v>
      </c>
      <c r="X153" s="47">
        <f t="shared" si="39"/>
        <v>927</v>
      </c>
      <c r="Y153" s="47">
        <f t="shared" si="40"/>
        <v>1158.75</v>
      </c>
      <c r="Z153" s="48" t="s">
        <v>1712</v>
      </c>
      <c r="AA153" s="49" t="s">
        <v>5960</v>
      </c>
    </row>
    <row r="154" spans="2:27" ht="15.75" customHeight="1" thickBot="1" x14ac:dyDescent="0.3">
      <c r="B154" s="50" t="s">
        <v>50</v>
      </c>
      <c r="C154" s="50" t="s">
        <v>823</v>
      </c>
      <c r="D154" s="24">
        <v>30151902</v>
      </c>
      <c r="E154" s="51" t="s">
        <v>1026</v>
      </c>
      <c r="F154" s="51" t="s">
        <v>1015</v>
      </c>
      <c r="G154" s="42" t="s">
        <v>290</v>
      </c>
      <c r="H154" s="43">
        <v>5590</v>
      </c>
      <c r="I154" s="43">
        <f t="shared" si="44"/>
        <v>5031</v>
      </c>
      <c r="J154" s="52">
        <v>0.1</v>
      </c>
      <c r="K154" s="53">
        <v>5.5E-2</v>
      </c>
      <c r="L154" s="54">
        <f t="shared" si="45"/>
        <v>5307.7049999999999</v>
      </c>
      <c r="M154" s="54">
        <v>6174</v>
      </c>
      <c r="N154" s="54">
        <f t="shared" si="2"/>
        <v>5556.6</v>
      </c>
      <c r="O154" s="55">
        <v>0.13</v>
      </c>
      <c r="P154" s="55">
        <v>0.185</v>
      </c>
      <c r="Q154" s="54">
        <f t="shared" si="43"/>
        <v>6584.5709999999999</v>
      </c>
      <c r="R154" s="24" t="s">
        <v>804</v>
      </c>
      <c r="S154" s="51" t="s">
        <v>1026</v>
      </c>
      <c r="T154" s="45">
        <f t="shared" ref="T154:T217" si="46">SUM(I154/H154)</f>
        <v>0.9</v>
      </c>
      <c r="U154" s="57">
        <f t="shared" si="42"/>
        <v>0.2</v>
      </c>
      <c r="V154" s="57">
        <f t="shared" si="42"/>
        <v>0.25</v>
      </c>
      <c r="W154" s="47">
        <f t="shared" si="38"/>
        <v>1389.15</v>
      </c>
      <c r="X154" s="47">
        <f t="shared" si="39"/>
        <v>1111.3200000000002</v>
      </c>
      <c r="Y154" s="47">
        <f t="shared" si="40"/>
        <v>1389.15</v>
      </c>
      <c r="Z154" s="48" t="s">
        <v>1712</v>
      </c>
      <c r="AA154" s="49" t="s">
        <v>5960</v>
      </c>
    </row>
    <row r="155" spans="2:27" ht="15.75" customHeight="1" thickBot="1" x14ac:dyDescent="0.3">
      <c r="B155" s="50" t="s">
        <v>50</v>
      </c>
      <c r="C155" s="50" t="s">
        <v>823</v>
      </c>
      <c r="D155" s="24">
        <v>30151902</v>
      </c>
      <c r="E155" s="51" t="s">
        <v>1027</v>
      </c>
      <c r="F155" s="51" t="s">
        <v>1015</v>
      </c>
      <c r="G155" s="42" t="s">
        <v>290</v>
      </c>
      <c r="H155" s="43">
        <v>5855</v>
      </c>
      <c r="I155" s="43">
        <f t="shared" si="44"/>
        <v>5269.5</v>
      </c>
      <c r="J155" s="52">
        <v>0.1</v>
      </c>
      <c r="K155" s="53">
        <v>5.5E-2</v>
      </c>
      <c r="L155" s="54">
        <f t="shared" si="45"/>
        <v>5559.3225000000002</v>
      </c>
      <c r="M155" s="54">
        <v>7296</v>
      </c>
      <c r="N155" s="54">
        <f t="shared" si="2"/>
        <v>6566.4000000000005</v>
      </c>
      <c r="O155" s="55">
        <v>0.13</v>
      </c>
      <c r="P155" s="55">
        <v>0.185</v>
      </c>
      <c r="Q155" s="54">
        <f t="shared" si="43"/>
        <v>7781.1840000000011</v>
      </c>
      <c r="R155" s="24" t="s">
        <v>804</v>
      </c>
      <c r="S155" s="51" t="s">
        <v>1027</v>
      </c>
      <c r="T155" s="45">
        <f t="shared" si="46"/>
        <v>0.9</v>
      </c>
      <c r="U155" s="57">
        <f t="shared" ref="U155:V170" si="47">U154</f>
        <v>0.2</v>
      </c>
      <c r="V155" s="57">
        <f t="shared" si="47"/>
        <v>0.25</v>
      </c>
      <c r="W155" s="47">
        <f t="shared" si="38"/>
        <v>1641.6000000000001</v>
      </c>
      <c r="X155" s="47">
        <f t="shared" si="39"/>
        <v>1313.2800000000002</v>
      </c>
      <c r="Y155" s="47">
        <f t="shared" si="40"/>
        <v>1641.6000000000001</v>
      </c>
      <c r="Z155" s="48" t="s">
        <v>1712</v>
      </c>
      <c r="AA155" s="49" t="s">
        <v>5960</v>
      </c>
    </row>
    <row r="156" spans="2:27" ht="15.75" customHeight="1" thickBot="1" x14ac:dyDescent="0.3">
      <c r="B156" s="50" t="s">
        <v>50</v>
      </c>
      <c r="C156" s="50" t="s">
        <v>823</v>
      </c>
      <c r="D156" s="24">
        <v>30151902</v>
      </c>
      <c r="E156" s="51" t="s">
        <v>1028</v>
      </c>
      <c r="F156" s="51" t="s">
        <v>1015</v>
      </c>
      <c r="G156" s="42" t="s">
        <v>290</v>
      </c>
      <c r="H156" s="43">
        <v>4235</v>
      </c>
      <c r="I156" s="43">
        <f t="shared" si="44"/>
        <v>3811.5</v>
      </c>
      <c r="J156" s="52">
        <v>0.1</v>
      </c>
      <c r="K156" s="53">
        <v>5.5E-2</v>
      </c>
      <c r="L156" s="54">
        <f t="shared" si="45"/>
        <v>4021.1325000000002</v>
      </c>
      <c r="M156" s="54">
        <v>5003</v>
      </c>
      <c r="N156" s="54">
        <f t="shared" si="2"/>
        <v>4502.7</v>
      </c>
      <c r="O156" s="55">
        <v>0.13</v>
      </c>
      <c r="P156" s="55">
        <v>0.185</v>
      </c>
      <c r="Q156" s="54">
        <f t="shared" si="43"/>
        <v>5335.6994999999997</v>
      </c>
      <c r="R156" s="24" t="s">
        <v>804</v>
      </c>
      <c r="S156" s="51" t="s">
        <v>1028</v>
      </c>
      <c r="T156" s="45">
        <f t="shared" si="46"/>
        <v>0.9</v>
      </c>
      <c r="U156" s="57">
        <f t="shared" si="47"/>
        <v>0.2</v>
      </c>
      <c r="V156" s="57">
        <f t="shared" si="47"/>
        <v>0.25</v>
      </c>
      <c r="W156" s="47">
        <f t="shared" si="38"/>
        <v>1125.675</v>
      </c>
      <c r="X156" s="47">
        <f t="shared" si="39"/>
        <v>900.54</v>
      </c>
      <c r="Y156" s="47">
        <f t="shared" si="40"/>
        <v>1125.675</v>
      </c>
      <c r="Z156" s="48" t="s">
        <v>1712</v>
      </c>
      <c r="AA156" s="49" t="s">
        <v>5960</v>
      </c>
    </row>
    <row r="157" spans="2:27" ht="15.75" customHeight="1" thickBot="1" x14ac:dyDescent="0.3">
      <c r="B157" s="50" t="s">
        <v>50</v>
      </c>
      <c r="C157" s="50" t="s">
        <v>823</v>
      </c>
      <c r="D157" s="24">
        <v>30151902</v>
      </c>
      <c r="E157" s="51" t="s">
        <v>1029</v>
      </c>
      <c r="F157" s="51" t="s">
        <v>1015</v>
      </c>
      <c r="G157" s="42" t="s">
        <v>290</v>
      </c>
      <c r="H157" s="43">
        <v>4324</v>
      </c>
      <c r="I157" s="43">
        <f t="shared" si="44"/>
        <v>3891.6</v>
      </c>
      <c r="J157" s="52">
        <v>0.1</v>
      </c>
      <c r="K157" s="53">
        <v>5.5E-2</v>
      </c>
      <c r="L157" s="54">
        <f t="shared" si="45"/>
        <v>4105.6379999999999</v>
      </c>
      <c r="M157" s="54">
        <v>5121</v>
      </c>
      <c r="N157" s="54">
        <f t="shared" si="2"/>
        <v>4608.9000000000005</v>
      </c>
      <c r="O157" s="55">
        <v>0.13</v>
      </c>
      <c r="P157" s="55">
        <v>0.185</v>
      </c>
      <c r="Q157" s="54">
        <f t="shared" si="43"/>
        <v>5461.5465000000004</v>
      </c>
      <c r="R157" s="24" t="s">
        <v>804</v>
      </c>
      <c r="S157" s="51" t="s">
        <v>1029</v>
      </c>
      <c r="T157" s="45">
        <f t="shared" si="46"/>
        <v>0.9</v>
      </c>
      <c r="U157" s="57">
        <f t="shared" si="47"/>
        <v>0.2</v>
      </c>
      <c r="V157" s="57">
        <f t="shared" si="47"/>
        <v>0.25</v>
      </c>
      <c r="W157" s="47">
        <f t="shared" si="38"/>
        <v>1152.2250000000001</v>
      </c>
      <c r="X157" s="47">
        <f t="shared" si="39"/>
        <v>921.7800000000002</v>
      </c>
      <c r="Y157" s="47">
        <f t="shared" si="40"/>
        <v>1152.2250000000001</v>
      </c>
      <c r="Z157" s="48" t="s">
        <v>1712</v>
      </c>
      <c r="AA157" s="49" t="s">
        <v>5960</v>
      </c>
    </row>
    <row r="158" spans="2:27" ht="15.75" customHeight="1" thickBot="1" x14ac:dyDescent="0.3">
      <c r="B158" s="50" t="s">
        <v>50</v>
      </c>
      <c r="C158" s="50" t="s">
        <v>823</v>
      </c>
      <c r="D158" s="24">
        <v>30151902</v>
      </c>
      <c r="E158" s="51" t="s">
        <v>1030</v>
      </c>
      <c r="F158" s="51" t="s">
        <v>1015</v>
      </c>
      <c r="G158" s="42" t="s">
        <v>290</v>
      </c>
      <c r="H158" s="43">
        <v>5484</v>
      </c>
      <c r="I158" s="43">
        <f t="shared" si="44"/>
        <v>4935.6000000000004</v>
      </c>
      <c r="J158" s="52">
        <v>0.1</v>
      </c>
      <c r="K158" s="53">
        <v>5.5E-2</v>
      </c>
      <c r="L158" s="54">
        <f t="shared" si="45"/>
        <v>5207.058</v>
      </c>
      <c r="M158" s="54">
        <v>5750</v>
      </c>
      <c r="N158" s="54">
        <f t="shared" si="2"/>
        <v>5175</v>
      </c>
      <c r="O158" s="55">
        <v>0.13</v>
      </c>
      <c r="P158" s="55">
        <v>0.185</v>
      </c>
      <c r="Q158" s="54">
        <f t="shared" si="43"/>
        <v>6132.375</v>
      </c>
      <c r="R158" s="24" t="s">
        <v>804</v>
      </c>
      <c r="S158" s="51" t="s">
        <v>1030</v>
      </c>
      <c r="T158" s="45">
        <f t="shared" si="46"/>
        <v>0.9</v>
      </c>
      <c r="U158" s="57">
        <f t="shared" si="47"/>
        <v>0.2</v>
      </c>
      <c r="V158" s="57">
        <f t="shared" si="47"/>
        <v>0.25</v>
      </c>
      <c r="W158" s="47">
        <f t="shared" si="38"/>
        <v>1293.75</v>
      </c>
      <c r="X158" s="47">
        <f t="shared" si="39"/>
        <v>1035</v>
      </c>
      <c r="Y158" s="47">
        <f t="shared" si="40"/>
        <v>1293.75</v>
      </c>
      <c r="Z158" s="48" t="s">
        <v>1712</v>
      </c>
      <c r="AA158" s="49" t="s">
        <v>5960</v>
      </c>
    </row>
    <row r="159" spans="2:27" ht="15.75" customHeight="1" thickBot="1" x14ac:dyDescent="0.3">
      <c r="B159" s="50" t="s">
        <v>50</v>
      </c>
      <c r="C159" s="50" t="s">
        <v>823</v>
      </c>
      <c r="D159" s="24">
        <v>30151902</v>
      </c>
      <c r="E159" s="51" t="s">
        <v>1031</v>
      </c>
      <c r="F159" s="51" t="s">
        <v>1015</v>
      </c>
      <c r="G159" s="42" t="s">
        <v>290</v>
      </c>
      <c r="H159" s="43">
        <v>6061</v>
      </c>
      <c r="I159" s="43">
        <f t="shared" si="44"/>
        <v>5454.9000000000005</v>
      </c>
      <c r="J159" s="52">
        <v>0.1</v>
      </c>
      <c r="K159" s="53">
        <v>5.5E-2</v>
      </c>
      <c r="L159" s="54">
        <f t="shared" si="45"/>
        <v>5754.9195000000009</v>
      </c>
      <c r="M159" s="54">
        <v>7269</v>
      </c>
      <c r="N159" s="54">
        <f t="shared" si="2"/>
        <v>6542.1</v>
      </c>
      <c r="O159" s="55">
        <v>0.13</v>
      </c>
      <c r="P159" s="55">
        <v>0.185</v>
      </c>
      <c r="Q159" s="54">
        <f t="shared" si="43"/>
        <v>7752.3885000000009</v>
      </c>
      <c r="R159" s="24" t="s">
        <v>804</v>
      </c>
      <c r="S159" s="51" t="s">
        <v>1031</v>
      </c>
      <c r="T159" s="45">
        <f t="shared" si="46"/>
        <v>0.90000000000000013</v>
      </c>
      <c r="U159" s="57">
        <f t="shared" si="47"/>
        <v>0.2</v>
      </c>
      <c r="V159" s="57">
        <f t="shared" si="47"/>
        <v>0.25</v>
      </c>
      <c r="W159" s="47">
        <f t="shared" si="38"/>
        <v>1635.5250000000001</v>
      </c>
      <c r="X159" s="47">
        <f t="shared" si="39"/>
        <v>1308.42</v>
      </c>
      <c r="Y159" s="47">
        <f t="shared" si="40"/>
        <v>1635.5250000000001</v>
      </c>
      <c r="Z159" s="48" t="s">
        <v>1712</v>
      </c>
      <c r="AA159" s="49" t="s">
        <v>5960</v>
      </c>
    </row>
    <row r="160" spans="2:27" ht="15.75" customHeight="1" thickBot="1" x14ac:dyDescent="0.3">
      <c r="B160" s="50" t="s">
        <v>50</v>
      </c>
      <c r="C160" s="50" t="s">
        <v>823</v>
      </c>
      <c r="D160" s="24">
        <v>30151902</v>
      </c>
      <c r="E160" s="51" t="s">
        <v>1032</v>
      </c>
      <c r="F160" s="51" t="s">
        <v>1015</v>
      </c>
      <c r="G160" s="42" t="s">
        <v>290</v>
      </c>
      <c r="H160" s="43">
        <v>6250</v>
      </c>
      <c r="I160" s="43">
        <f t="shared" si="44"/>
        <v>5625</v>
      </c>
      <c r="J160" s="52">
        <v>0.1</v>
      </c>
      <c r="K160" s="53">
        <v>5.5E-2</v>
      </c>
      <c r="L160" s="54">
        <f t="shared" si="45"/>
        <v>5934.375</v>
      </c>
      <c r="M160" s="54">
        <v>8191</v>
      </c>
      <c r="N160" s="54">
        <f t="shared" si="2"/>
        <v>7371.9000000000005</v>
      </c>
      <c r="O160" s="55">
        <v>0.13</v>
      </c>
      <c r="P160" s="55">
        <v>0.185</v>
      </c>
      <c r="Q160" s="54">
        <f t="shared" si="43"/>
        <v>8735.701500000001</v>
      </c>
      <c r="R160" s="24" t="s">
        <v>804</v>
      </c>
      <c r="S160" s="51" t="s">
        <v>1032</v>
      </c>
      <c r="T160" s="45">
        <f t="shared" si="46"/>
        <v>0.9</v>
      </c>
      <c r="U160" s="57">
        <f t="shared" si="47"/>
        <v>0.2</v>
      </c>
      <c r="V160" s="57">
        <f t="shared" si="47"/>
        <v>0.25</v>
      </c>
      <c r="W160" s="47">
        <f t="shared" si="38"/>
        <v>1842.9750000000001</v>
      </c>
      <c r="X160" s="47">
        <f t="shared" si="39"/>
        <v>1474.38</v>
      </c>
      <c r="Y160" s="47">
        <f t="shared" si="40"/>
        <v>1842.9750000000001</v>
      </c>
      <c r="Z160" s="48" t="s">
        <v>1712</v>
      </c>
      <c r="AA160" s="49" t="s">
        <v>5960</v>
      </c>
    </row>
    <row r="161" spans="2:27" ht="15.75" customHeight="1" thickBot="1" x14ac:dyDescent="0.3">
      <c r="B161" s="50" t="s">
        <v>50</v>
      </c>
      <c r="C161" s="50" t="s">
        <v>823</v>
      </c>
      <c r="D161" s="24">
        <v>30151902</v>
      </c>
      <c r="E161" s="51" t="s">
        <v>1033</v>
      </c>
      <c r="F161" s="51" t="s">
        <v>1015</v>
      </c>
      <c r="G161" s="42" t="s">
        <v>290</v>
      </c>
      <c r="H161" s="43">
        <v>5583</v>
      </c>
      <c r="I161" s="43">
        <f t="shared" si="44"/>
        <v>5024.7</v>
      </c>
      <c r="J161" s="52">
        <v>0.1</v>
      </c>
      <c r="K161" s="53">
        <v>5.5E-2</v>
      </c>
      <c r="L161" s="54">
        <f t="shared" si="45"/>
        <v>5301.0585000000001</v>
      </c>
      <c r="M161" s="54">
        <v>5905</v>
      </c>
      <c r="N161" s="54">
        <f t="shared" si="2"/>
        <v>5314.5</v>
      </c>
      <c r="O161" s="55">
        <v>0.13</v>
      </c>
      <c r="P161" s="55">
        <v>0.185</v>
      </c>
      <c r="Q161" s="54">
        <f t="shared" si="43"/>
        <v>6297.6824999999999</v>
      </c>
      <c r="R161" s="24" t="s">
        <v>804</v>
      </c>
      <c r="S161" s="51" t="s">
        <v>1033</v>
      </c>
      <c r="T161" s="45">
        <f t="shared" si="46"/>
        <v>0.9</v>
      </c>
      <c r="U161" s="57">
        <f t="shared" si="47"/>
        <v>0.2</v>
      </c>
      <c r="V161" s="57">
        <f t="shared" si="47"/>
        <v>0.25</v>
      </c>
      <c r="W161" s="47">
        <f t="shared" si="38"/>
        <v>1328.625</v>
      </c>
      <c r="X161" s="47">
        <f t="shared" si="39"/>
        <v>1062.9000000000001</v>
      </c>
      <c r="Y161" s="47">
        <f t="shared" si="40"/>
        <v>1328.625</v>
      </c>
      <c r="Z161" s="48" t="s">
        <v>1712</v>
      </c>
      <c r="AA161" s="49" t="s">
        <v>5960</v>
      </c>
    </row>
    <row r="162" spans="2:27" ht="15.75" customHeight="1" thickBot="1" x14ac:dyDescent="0.3">
      <c r="B162" s="50" t="s">
        <v>50</v>
      </c>
      <c r="C162" s="50" t="s">
        <v>823</v>
      </c>
      <c r="D162" s="24">
        <v>30151902</v>
      </c>
      <c r="E162" s="51" t="s">
        <v>1034</v>
      </c>
      <c r="F162" s="51" t="s">
        <v>1015</v>
      </c>
      <c r="G162" s="42" t="s">
        <v>290</v>
      </c>
      <c r="H162" s="43">
        <v>5895</v>
      </c>
      <c r="I162" s="43">
        <f t="shared" si="44"/>
        <v>5305.5</v>
      </c>
      <c r="J162" s="52">
        <v>0.1</v>
      </c>
      <c r="K162" s="53">
        <v>5.5E-2</v>
      </c>
      <c r="L162" s="54">
        <f t="shared" si="45"/>
        <v>5597.3024999999998</v>
      </c>
      <c r="M162" s="54">
        <v>7082</v>
      </c>
      <c r="N162" s="54">
        <f t="shared" si="2"/>
        <v>6373.8</v>
      </c>
      <c r="O162" s="55">
        <v>0.13</v>
      </c>
      <c r="P162" s="55">
        <v>0.185</v>
      </c>
      <c r="Q162" s="54">
        <f t="shared" si="43"/>
        <v>7552.9530000000004</v>
      </c>
      <c r="R162" s="24" t="s">
        <v>804</v>
      </c>
      <c r="S162" s="51" t="s">
        <v>1034</v>
      </c>
      <c r="T162" s="45">
        <f t="shared" si="46"/>
        <v>0.9</v>
      </c>
      <c r="U162" s="57">
        <f t="shared" si="47"/>
        <v>0.2</v>
      </c>
      <c r="V162" s="57">
        <f t="shared" si="47"/>
        <v>0.25</v>
      </c>
      <c r="W162" s="47">
        <f t="shared" si="38"/>
        <v>1593.45</v>
      </c>
      <c r="X162" s="47">
        <f t="shared" si="39"/>
        <v>1274.7600000000002</v>
      </c>
      <c r="Y162" s="47">
        <f t="shared" si="40"/>
        <v>1593.45</v>
      </c>
      <c r="Z162" s="48" t="s">
        <v>1712</v>
      </c>
      <c r="AA162" s="49" t="s">
        <v>5960</v>
      </c>
    </row>
    <row r="163" spans="2:27" ht="15.75" customHeight="1" thickBot="1" x14ac:dyDescent="0.3">
      <c r="B163" s="50" t="s">
        <v>50</v>
      </c>
      <c r="C163" s="50" t="s">
        <v>823</v>
      </c>
      <c r="D163" s="24">
        <v>30151902</v>
      </c>
      <c r="E163" s="51" t="s">
        <v>1035</v>
      </c>
      <c r="F163" s="51" t="s">
        <v>1015</v>
      </c>
      <c r="G163" s="42" t="s">
        <v>290</v>
      </c>
      <c r="H163" s="43">
        <v>6200</v>
      </c>
      <c r="I163" s="43">
        <f t="shared" si="44"/>
        <v>5580</v>
      </c>
      <c r="J163" s="52">
        <v>0.1</v>
      </c>
      <c r="K163" s="53">
        <v>5.5E-2</v>
      </c>
      <c r="L163" s="54">
        <f t="shared" si="45"/>
        <v>5886.9</v>
      </c>
      <c r="M163" s="54">
        <v>7346</v>
      </c>
      <c r="N163" s="54">
        <f t="shared" si="2"/>
        <v>6611.4000000000005</v>
      </c>
      <c r="O163" s="55">
        <v>0.13</v>
      </c>
      <c r="P163" s="55">
        <v>0.185</v>
      </c>
      <c r="Q163" s="54">
        <f t="shared" si="43"/>
        <v>7834.5090000000009</v>
      </c>
      <c r="R163" s="24" t="s">
        <v>804</v>
      </c>
      <c r="S163" s="51" t="s">
        <v>1035</v>
      </c>
      <c r="T163" s="45">
        <f t="shared" si="46"/>
        <v>0.9</v>
      </c>
      <c r="U163" s="57">
        <f t="shared" si="47"/>
        <v>0.2</v>
      </c>
      <c r="V163" s="57">
        <f t="shared" si="47"/>
        <v>0.25</v>
      </c>
      <c r="W163" s="47">
        <f t="shared" si="38"/>
        <v>1652.8500000000001</v>
      </c>
      <c r="X163" s="47">
        <f t="shared" si="39"/>
        <v>1322.2800000000002</v>
      </c>
      <c r="Y163" s="47">
        <f t="shared" si="40"/>
        <v>1652.8500000000001</v>
      </c>
      <c r="Z163" s="48" t="s">
        <v>1712</v>
      </c>
      <c r="AA163" s="49" t="s">
        <v>5960</v>
      </c>
    </row>
    <row r="164" spans="2:27" ht="15.75" customHeight="1" thickBot="1" x14ac:dyDescent="0.3">
      <c r="B164" s="50" t="s">
        <v>50</v>
      </c>
      <c r="C164" s="50" t="s">
        <v>823</v>
      </c>
      <c r="D164" s="24">
        <v>30151902</v>
      </c>
      <c r="E164" s="51" t="s">
        <v>1036</v>
      </c>
      <c r="F164" s="51" t="s">
        <v>1015</v>
      </c>
      <c r="G164" s="42" t="s">
        <v>290</v>
      </c>
      <c r="H164" s="43">
        <v>6855</v>
      </c>
      <c r="I164" s="43">
        <f t="shared" si="44"/>
        <v>6169.5</v>
      </c>
      <c r="J164" s="52">
        <v>0.1</v>
      </c>
      <c r="K164" s="53">
        <v>5.5E-2</v>
      </c>
      <c r="L164" s="54">
        <f t="shared" si="45"/>
        <v>6508.8225000000002</v>
      </c>
      <c r="M164" s="54">
        <v>7610</v>
      </c>
      <c r="N164" s="54">
        <f t="shared" si="2"/>
        <v>6849</v>
      </c>
      <c r="O164" s="55">
        <v>0.13</v>
      </c>
      <c r="P164" s="55">
        <v>0.185</v>
      </c>
      <c r="Q164" s="54">
        <f t="shared" si="43"/>
        <v>8116.0650000000005</v>
      </c>
      <c r="R164" s="24" t="s">
        <v>804</v>
      </c>
      <c r="S164" s="51" t="s">
        <v>1036</v>
      </c>
      <c r="T164" s="45">
        <f t="shared" si="46"/>
        <v>0.9</v>
      </c>
      <c r="U164" s="57">
        <f t="shared" si="47"/>
        <v>0.2</v>
      </c>
      <c r="V164" s="57">
        <f t="shared" si="47"/>
        <v>0.25</v>
      </c>
      <c r="W164" s="47">
        <f t="shared" si="38"/>
        <v>1712.25</v>
      </c>
      <c r="X164" s="47">
        <f t="shared" si="39"/>
        <v>1369.8000000000002</v>
      </c>
      <c r="Y164" s="47">
        <f t="shared" si="40"/>
        <v>1712.25</v>
      </c>
      <c r="Z164" s="48" t="s">
        <v>1712</v>
      </c>
      <c r="AA164" s="49" t="s">
        <v>5960</v>
      </c>
    </row>
    <row r="165" spans="2:27" ht="15.75" customHeight="1" thickBot="1" x14ac:dyDescent="0.3">
      <c r="B165" s="50" t="s">
        <v>50</v>
      </c>
      <c r="C165" s="50" t="s">
        <v>823</v>
      </c>
      <c r="D165" s="24">
        <v>30151902</v>
      </c>
      <c r="E165" s="51" t="s">
        <v>1037</v>
      </c>
      <c r="F165" s="51" t="s">
        <v>1015</v>
      </c>
      <c r="G165" s="42" t="s">
        <v>290</v>
      </c>
      <c r="H165" s="43">
        <v>6961</v>
      </c>
      <c r="I165" s="43">
        <f t="shared" si="44"/>
        <v>6264.9000000000005</v>
      </c>
      <c r="J165" s="52">
        <v>0.1</v>
      </c>
      <c r="K165" s="53">
        <v>5.5E-2</v>
      </c>
      <c r="L165" s="54">
        <f t="shared" si="45"/>
        <v>6609.4695000000002</v>
      </c>
      <c r="M165" s="54">
        <v>8158</v>
      </c>
      <c r="N165" s="54">
        <f t="shared" si="2"/>
        <v>7342.2</v>
      </c>
      <c r="O165" s="55">
        <v>0.13</v>
      </c>
      <c r="P165" s="55">
        <v>0.185</v>
      </c>
      <c r="Q165" s="54">
        <f t="shared" si="43"/>
        <v>8700.5069999999996</v>
      </c>
      <c r="R165" s="24" t="s">
        <v>804</v>
      </c>
      <c r="S165" s="51" t="s">
        <v>1037</v>
      </c>
      <c r="T165" s="45">
        <f t="shared" si="46"/>
        <v>0.90000000000000013</v>
      </c>
      <c r="U165" s="57">
        <f t="shared" si="47"/>
        <v>0.2</v>
      </c>
      <c r="V165" s="57">
        <f t="shared" si="47"/>
        <v>0.25</v>
      </c>
      <c r="W165" s="47">
        <f t="shared" si="38"/>
        <v>1835.55</v>
      </c>
      <c r="X165" s="47">
        <f t="shared" si="39"/>
        <v>1468.44</v>
      </c>
      <c r="Y165" s="47">
        <f t="shared" si="40"/>
        <v>1835.55</v>
      </c>
      <c r="Z165" s="48" t="s">
        <v>1712</v>
      </c>
      <c r="AA165" s="49" t="s">
        <v>5960</v>
      </c>
    </row>
    <row r="166" spans="2:27" ht="15.75" customHeight="1" thickBot="1" x14ac:dyDescent="0.3">
      <c r="B166" s="50" t="s">
        <v>50</v>
      </c>
      <c r="C166" s="50" t="s">
        <v>823</v>
      </c>
      <c r="D166" s="24">
        <v>30151902</v>
      </c>
      <c r="E166" s="51" t="s">
        <v>1038</v>
      </c>
      <c r="F166" s="51" t="s">
        <v>1015</v>
      </c>
      <c r="G166" s="42" t="s">
        <v>290</v>
      </c>
      <c r="H166" s="43">
        <v>6427</v>
      </c>
      <c r="I166" s="43">
        <f t="shared" si="44"/>
        <v>5784.3</v>
      </c>
      <c r="J166" s="52">
        <v>0.1</v>
      </c>
      <c r="K166" s="53">
        <v>5.5E-2</v>
      </c>
      <c r="L166" s="54">
        <f t="shared" si="45"/>
        <v>6102.4364999999998</v>
      </c>
      <c r="M166" s="54">
        <v>7927</v>
      </c>
      <c r="N166" s="54">
        <f t="shared" si="2"/>
        <v>7134.3</v>
      </c>
      <c r="O166" s="55">
        <v>0.13</v>
      </c>
      <c r="P166" s="55">
        <v>0.185</v>
      </c>
      <c r="Q166" s="54">
        <f t="shared" si="43"/>
        <v>8454.1455000000005</v>
      </c>
      <c r="R166" s="24" t="s">
        <v>804</v>
      </c>
      <c r="S166" s="51" t="s">
        <v>1038</v>
      </c>
      <c r="T166" s="45">
        <f t="shared" si="46"/>
        <v>0.9</v>
      </c>
      <c r="U166" s="57">
        <f t="shared" si="47"/>
        <v>0.2</v>
      </c>
      <c r="V166" s="57">
        <f t="shared" si="47"/>
        <v>0.25</v>
      </c>
      <c r="W166" s="47">
        <f t="shared" si="38"/>
        <v>1783.575</v>
      </c>
      <c r="X166" s="47">
        <f t="shared" si="39"/>
        <v>1426.8600000000001</v>
      </c>
      <c r="Y166" s="47">
        <f t="shared" si="40"/>
        <v>1783.575</v>
      </c>
      <c r="Z166" s="48" t="s">
        <v>1712</v>
      </c>
      <c r="AA166" s="49" t="s">
        <v>5960</v>
      </c>
    </row>
    <row r="167" spans="2:27" ht="15.75" customHeight="1" thickBot="1" x14ac:dyDescent="0.3">
      <c r="B167" s="50" t="s">
        <v>50</v>
      </c>
      <c r="C167" s="50" t="s">
        <v>823</v>
      </c>
      <c r="D167" s="24">
        <v>30151902</v>
      </c>
      <c r="E167" s="51" t="s">
        <v>1039</v>
      </c>
      <c r="F167" s="51" t="s">
        <v>1015</v>
      </c>
      <c r="G167" s="42" t="s">
        <v>290</v>
      </c>
      <c r="H167" s="43">
        <v>7252</v>
      </c>
      <c r="I167" s="43">
        <f t="shared" si="44"/>
        <v>6526.8</v>
      </c>
      <c r="J167" s="52">
        <v>0.1</v>
      </c>
      <c r="K167" s="53">
        <v>5.5E-2</v>
      </c>
      <c r="L167" s="54">
        <f t="shared" si="45"/>
        <v>6885.7740000000003</v>
      </c>
      <c r="M167" s="54">
        <v>8262</v>
      </c>
      <c r="N167" s="54">
        <f t="shared" si="2"/>
        <v>7435.8</v>
      </c>
      <c r="O167" s="55">
        <v>0.13</v>
      </c>
      <c r="P167" s="55">
        <v>0.185</v>
      </c>
      <c r="Q167" s="54">
        <f t="shared" si="43"/>
        <v>8811.4230000000007</v>
      </c>
      <c r="R167" s="24" t="s">
        <v>804</v>
      </c>
      <c r="S167" s="51" t="s">
        <v>1039</v>
      </c>
      <c r="T167" s="45">
        <f t="shared" si="46"/>
        <v>0.9</v>
      </c>
      <c r="U167" s="57">
        <f t="shared" si="47"/>
        <v>0.2</v>
      </c>
      <c r="V167" s="57">
        <f t="shared" si="47"/>
        <v>0.25</v>
      </c>
      <c r="W167" s="47">
        <f t="shared" si="38"/>
        <v>1858.95</v>
      </c>
      <c r="X167" s="47">
        <f t="shared" si="39"/>
        <v>1487.16</v>
      </c>
      <c r="Y167" s="47">
        <f t="shared" si="40"/>
        <v>1858.95</v>
      </c>
      <c r="Z167" s="48" t="s">
        <v>1712</v>
      </c>
      <c r="AA167" s="49" t="s">
        <v>5960</v>
      </c>
    </row>
    <row r="168" spans="2:27" ht="15.75" customHeight="1" thickBot="1" x14ac:dyDescent="0.3">
      <c r="B168" s="50" t="s">
        <v>50</v>
      </c>
      <c r="C168" s="50" t="s">
        <v>823</v>
      </c>
      <c r="D168" s="24">
        <v>30151902</v>
      </c>
      <c r="E168" s="51" t="s">
        <v>1040</v>
      </c>
      <c r="F168" s="51" t="s">
        <v>1015</v>
      </c>
      <c r="G168" s="42" t="s">
        <v>290</v>
      </c>
      <c r="H168" s="43">
        <v>7853</v>
      </c>
      <c r="I168" s="43">
        <f t="shared" si="44"/>
        <v>7067.7</v>
      </c>
      <c r="J168" s="52">
        <v>0.1</v>
      </c>
      <c r="K168" s="53">
        <v>5.5E-2</v>
      </c>
      <c r="L168" s="54">
        <f t="shared" si="45"/>
        <v>7456.4234999999999</v>
      </c>
      <c r="M168" s="54">
        <v>9070</v>
      </c>
      <c r="N168" s="54">
        <f t="shared" si="2"/>
        <v>8163</v>
      </c>
      <c r="O168" s="55">
        <v>0.13</v>
      </c>
      <c r="P168" s="55">
        <v>0.185</v>
      </c>
      <c r="Q168" s="54">
        <f t="shared" si="43"/>
        <v>9673.1550000000007</v>
      </c>
      <c r="R168" s="24" t="s">
        <v>804</v>
      </c>
      <c r="S168" s="51" t="s">
        <v>1040</v>
      </c>
      <c r="T168" s="45">
        <f t="shared" si="46"/>
        <v>0.9</v>
      </c>
      <c r="U168" s="57">
        <f t="shared" si="47"/>
        <v>0.2</v>
      </c>
      <c r="V168" s="57">
        <f t="shared" si="47"/>
        <v>0.25</v>
      </c>
      <c r="W168" s="47">
        <f t="shared" si="38"/>
        <v>2040.75</v>
      </c>
      <c r="X168" s="47">
        <f t="shared" si="39"/>
        <v>1632.6000000000001</v>
      </c>
      <c r="Y168" s="47">
        <f t="shared" si="40"/>
        <v>2040.75</v>
      </c>
      <c r="Z168" s="48" t="s">
        <v>1712</v>
      </c>
      <c r="AA168" s="49" t="s">
        <v>5960</v>
      </c>
    </row>
    <row r="169" spans="2:27" ht="15.75" customHeight="1" thickBot="1" x14ac:dyDescent="0.3">
      <c r="B169" s="50" t="s">
        <v>50</v>
      </c>
      <c r="C169" s="50" t="s">
        <v>823</v>
      </c>
      <c r="D169" s="24">
        <v>30151902</v>
      </c>
      <c r="E169" s="51" t="s">
        <v>1041</v>
      </c>
      <c r="F169" s="51" t="s">
        <v>1015</v>
      </c>
      <c r="G169" s="42" t="s">
        <v>290</v>
      </c>
      <c r="H169" s="43">
        <v>8058</v>
      </c>
      <c r="I169" s="43">
        <f t="shared" si="44"/>
        <v>7252.2</v>
      </c>
      <c r="J169" s="52">
        <v>0.1</v>
      </c>
      <c r="K169" s="53">
        <v>5.5E-2</v>
      </c>
      <c r="L169" s="54">
        <f t="shared" si="45"/>
        <v>7651.0709999999999</v>
      </c>
      <c r="M169" s="54">
        <v>10220</v>
      </c>
      <c r="N169" s="54">
        <f t="shared" si="2"/>
        <v>9198</v>
      </c>
      <c r="O169" s="55">
        <v>0.13</v>
      </c>
      <c r="P169" s="55">
        <v>0.185</v>
      </c>
      <c r="Q169" s="54">
        <f t="shared" si="43"/>
        <v>10899.63</v>
      </c>
      <c r="R169" s="24" t="s">
        <v>804</v>
      </c>
      <c r="S169" s="51" t="s">
        <v>1041</v>
      </c>
      <c r="T169" s="45">
        <f t="shared" si="46"/>
        <v>0.9</v>
      </c>
      <c r="U169" s="57">
        <f t="shared" si="47"/>
        <v>0.2</v>
      </c>
      <c r="V169" s="57">
        <f t="shared" si="47"/>
        <v>0.25</v>
      </c>
      <c r="W169" s="47">
        <f t="shared" si="38"/>
        <v>2299.5</v>
      </c>
      <c r="X169" s="47">
        <f t="shared" si="39"/>
        <v>1839.6000000000001</v>
      </c>
      <c r="Y169" s="47">
        <f t="shared" si="40"/>
        <v>2299.5</v>
      </c>
      <c r="Z169" s="48" t="s">
        <v>1712</v>
      </c>
      <c r="AA169" s="49" t="s">
        <v>5960</v>
      </c>
    </row>
    <row r="170" spans="2:27" ht="15.75" customHeight="1" thickBot="1" x14ac:dyDescent="0.3">
      <c r="B170" s="50" t="s">
        <v>50</v>
      </c>
      <c r="C170" s="50" t="s">
        <v>823</v>
      </c>
      <c r="D170" s="24">
        <v>30151902</v>
      </c>
      <c r="E170" s="51" t="s">
        <v>1042</v>
      </c>
      <c r="F170" s="51" t="s">
        <v>1043</v>
      </c>
      <c r="G170" s="42" t="s">
        <v>290</v>
      </c>
      <c r="H170" s="43">
        <v>3059</v>
      </c>
      <c r="I170" s="43">
        <f t="shared" si="44"/>
        <v>2753.1</v>
      </c>
      <c r="J170" s="52">
        <v>0.1</v>
      </c>
      <c r="K170" s="53">
        <v>5.5E-2</v>
      </c>
      <c r="L170" s="54">
        <f t="shared" si="45"/>
        <v>2904.5205000000001</v>
      </c>
      <c r="M170" s="54">
        <v>3615</v>
      </c>
      <c r="N170" s="54">
        <f t="shared" si="2"/>
        <v>3253.5</v>
      </c>
      <c r="O170" s="55">
        <v>0.13</v>
      </c>
      <c r="P170" s="55">
        <v>0.185</v>
      </c>
      <c r="Q170" s="54">
        <f t="shared" ref="Q170:Q196" si="48">N170+(N170*P170)</f>
        <v>3855.3975</v>
      </c>
      <c r="R170" s="24" t="s">
        <v>804</v>
      </c>
      <c r="S170" s="51" t="s">
        <v>1042</v>
      </c>
      <c r="T170" s="45">
        <f t="shared" si="46"/>
        <v>0.9</v>
      </c>
      <c r="U170" s="57">
        <f t="shared" si="47"/>
        <v>0.2</v>
      </c>
      <c r="V170" s="57">
        <f t="shared" si="47"/>
        <v>0.25</v>
      </c>
      <c r="W170" s="47">
        <f t="shared" si="38"/>
        <v>813.375</v>
      </c>
      <c r="X170" s="47">
        <f t="shared" si="39"/>
        <v>650.70000000000005</v>
      </c>
      <c r="Y170" s="47">
        <f t="shared" si="40"/>
        <v>813.375</v>
      </c>
      <c r="Z170" s="48" t="s">
        <v>1712</v>
      </c>
      <c r="AA170" s="49" t="s">
        <v>5960</v>
      </c>
    </row>
    <row r="171" spans="2:27" ht="15.75" customHeight="1" thickBot="1" x14ac:dyDescent="0.3">
      <c r="B171" s="50" t="s">
        <v>50</v>
      </c>
      <c r="C171" s="50" t="s">
        <v>823</v>
      </c>
      <c r="D171" s="24">
        <v>30151902</v>
      </c>
      <c r="E171" s="51" t="s">
        <v>1044</v>
      </c>
      <c r="F171" s="51" t="s">
        <v>1043</v>
      </c>
      <c r="G171" s="42" t="s">
        <v>290</v>
      </c>
      <c r="H171" s="43">
        <v>3177</v>
      </c>
      <c r="I171" s="43">
        <f t="shared" si="44"/>
        <v>2859.3</v>
      </c>
      <c r="J171" s="52">
        <v>0.1</v>
      </c>
      <c r="K171" s="53">
        <v>5.5E-2</v>
      </c>
      <c r="L171" s="54">
        <f t="shared" si="45"/>
        <v>3016.5615000000003</v>
      </c>
      <c r="M171" s="54">
        <v>3751</v>
      </c>
      <c r="N171" s="54">
        <f t="shared" si="2"/>
        <v>3375.9</v>
      </c>
      <c r="O171" s="55">
        <v>0.13</v>
      </c>
      <c r="P171" s="55">
        <v>0.185</v>
      </c>
      <c r="Q171" s="54">
        <f t="shared" si="48"/>
        <v>4000.4414999999999</v>
      </c>
      <c r="R171" s="24" t="s">
        <v>804</v>
      </c>
      <c r="S171" s="51" t="s">
        <v>1044</v>
      </c>
      <c r="T171" s="45">
        <f t="shared" si="46"/>
        <v>0.9</v>
      </c>
      <c r="U171" s="57">
        <f t="shared" ref="U171:V186" si="49">U170</f>
        <v>0.2</v>
      </c>
      <c r="V171" s="57">
        <f t="shared" si="49"/>
        <v>0.25</v>
      </c>
      <c r="W171" s="47">
        <f t="shared" si="38"/>
        <v>843.97500000000002</v>
      </c>
      <c r="X171" s="47">
        <f t="shared" si="39"/>
        <v>675.18000000000006</v>
      </c>
      <c r="Y171" s="47">
        <f t="shared" si="40"/>
        <v>843.97500000000002</v>
      </c>
      <c r="Z171" s="48" t="s">
        <v>1712</v>
      </c>
      <c r="AA171" s="49" t="s">
        <v>5960</v>
      </c>
    </row>
    <row r="172" spans="2:27" ht="15.75" customHeight="1" thickBot="1" x14ac:dyDescent="0.3">
      <c r="B172" s="50" t="s">
        <v>50</v>
      </c>
      <c r="C172" s="50" t="s">
        <v>823</v>
      </c>
      <c r="D172" s="24">
        <v>30151902</v>
      </c>
      <c r="E172" s="51" t="s">
        <v>1045</v>
      </c>
      <c r="F172" s="51" t="s">
        <v>1043</v>
      </c>
      <c r="G172" s="42" t="s">
        <v>290</v>
      </c>
      <c r="H172" s="43">
        <v>3295</v>
      </c>
      <c r="I172" s="43">
        <f t="shared" si="44"/>
        <v>2965.5</v>
      </c>
      <c r="J172" s="52">
        <v>0.1</v>
      </c>
      <c r="K172" s="53">
        <v>5.5E-2</v>
      </c>
      <c r="L172" s="54">
        <f t="shared" si="45"/>
        <v>3128.6025</v>
      </c>
      <c r="M172" s="54">
        <v>4052</v>
      </c>
      <c r="N172" s="54">
        <f t="shared" si="2"/>
        <v>3646.8</v>
      </c>
      <c r="O172" s="55">
        <v>0.13</v>
      </c>
      <c r="P172" s="55">
        <v>0.185</v>
      </c>
      <c r="Q172" s="54">
        <f t="shared" si="48"/>
        <v>4321.4580000000005</v>
      </c>
      <c r="R172" s="24" t="s">
        <v>804</v>
      </c>
      <c r="S172" s="51" t="s">
        <v>1045</v>
      </c>
      <c r="T172" s="45">
        <f t="shared" si="46"/>
        <v>0.9</v>
      </c>
      <c r="U172" s="57">
        <f t="shared" si="49"/>
        <v>0.2</v>
      </c>
      <c r="V172" s="57">
        <f t="shared" si="49"/>
        <v>0.25</v>
      </c>
      <c r="W172" s="47">
        <f t="shared" si="38"/>
        <v>911.7</v>
      </c>
      <c r="X172" s="47">
        <f t="shared" si="39"/>
        <v>729.36000000000013</v>
      </c>
      <c r="Y172" s="47">
        <f t="shared" si="40"/>
        <v>911.7</v>
      </c>
      <c r="Z172" s="48" t="s">
        <v>1712</v>
      </c>
      <c r="AA172" s="49" t="s">
        <v>5960</v>
      </c>
    </row>
    <row r="173" spans="2:27" ht="15.75" customHeight="1" thickBot="1" x14ac:dyDescent="0.3">
      <c r="B173" s="50" t="s">
        <v>50</v>
      </c>
      <c r="C173" s="50" t="s">
        <v>823</v>
      </c>
      <c r="D173" s="24">
        <v>30151902</v>
      </c>
      <c r="E173" s="51" t="s">
        <v>1046</v>
      </c>
      <c r="F173" s="51" t="s">
        <v>1043</v>
      </c>
      <c r="G173" s="42" t="s">
        <v>290</v>
      </c>
      <c r="H173" s="43">
        <v>3711</v>
      </c>
      <c r="I173" s="43">
        <f t="shared" si="44"/>
        <v>3339.9</v>
      </c>
      <c r="J173" s="52">
        <v>0.1</v>
      </c>
      <c r="K173" s="53">
        <v>5.5E-2</v>
      </c>
      <c r="L173" s="54">
        <f t="shared" si="45"/>
        <v>3523.5945000000002</v>
      </c>
      <c r="M173" s="54">
        <v>4146</v>
      </c>
      <c r="N173" s="54">
        <f t="shared" si="2"/>
        <v>3731.4</v>
      </c>
      <c r="O173" s="55">
        <v>0.13</v>
      </c>
      <c r="P173" s="55">
        <v>0.185</v>
      </c>
      <c r="Q173" s="54">
        <f t="shared" si="48"/>
        <v>4421.7089999999998</v>
      </c>
      <c r="R173" s="24" t="s">
        <v>804</v>
      </c>
      <c r="S173" s="51" t="s">
        <v>1046</v>
      </c>
      <c r="T173" s="45">
        <f t="shared" si="46"/>
        <v>0.9</v>
      </c>
      <c r="U173" s="57">
        <f t="shared" si="49"/>
        <v>0.2</v>
      </c>
      <c r="V173" s="57">
        <f t="shared" si="49"/>
        <v>0.25</v>
      </c>
      <c r="W173" s="47">
        <f t="shared" si="38"/>
        <v>932.85</v>
      </c>
      <c r="X173" s="47">
        <f t="shared" si="39"/>
        <v>746.28000000000009</v>
      </c>
      <c r="Y173" s="47">
        <f t="shared" si="40"/>
        <v>932.85</v>
      </c>
      <c r="Z173" s="48" t="s">
        <v>1712</v>
      </c>
      <c r="AA173" s="49" t="s">
        <v>5960</v>
      </c>
    </row>
    <row r="174" spans="2:27" ht="15.75" customHeight="1" thickBot="1" x14ac:dyDescent="0.3">
      <c r="B174" s="50" t="s">
        <v>50</v>
      </c>
      <c r="C174" s="50" t="s">
        <v>823</v>
      </c>
      <c r="D174" s="24">
        <v>30151902</v>
      </c>
      <c r="E174" s="51" t="s">
        <v>1047</v>
      </c>
      <c r="F174" s="51" t="s">
        <v>1043</v>
      </c>
      <c r="G174" s="42" t="s">
        <v>290</v>
      </c>
      <c r="H174" s="43">
        <v>3257</v>
      </c>
      <c r="I174" s="43">
        <f t="shared" si="44"/>
        <v>2931.3</v>
      </c>
      <c r="J174" s="52">
        <v>0.1</v>
      </c>
      <c r="K174" s="53">
        <v>5.5E-2</v>
      </c>
      <c r="L174" s="54">
        <f t="shared" si="45"/>
        <v>3092.5215000000003</v>
      </c>
      <c r="M174" s="54">
        <v>3868</v>
      </c>
      <c r="N174" s="54">
        <f t="shared" si="2"/>
        <v>3481.2000000000003</v>
      </c>
      <c r="O174" s="55">
        <v>0.13</v>
      </c>
      <c r="P174" s="55">
        <v>0.185</v>
      </c>
      <c r="Q174" s="54">
        <f t="shared" si="48"/>
        <v>4125.2220000000007</v>
      </c>
      <c r="R174" s="24" t="s">
        <v>804</v>
      </c>
      <c r="S174" s="51" t="s">
        <v>1047</v>
      </c>
      <c r="T174" s="45">
        <f t="shared" si="46"/>
        <v>0.9</v>
      </c>
      <c r="U174" s="57">
        <f t="shared" si="49"/>
        <v>0.2</v>
      </c>
      <c r="V174" s="57">
        <f t="shared" si="49"/>
        <v>0.25</v>
      </c>
      <c r="W174" s="47">
        <f t="shared" si="38"/>
        <v>870.30000000000007</v>
      </c>
      <c r="X174" s="47">
        <f t="shared" si="39"/>
        <v>696.24000000000012</v>
      </c>
      <c r="Y174" s="47">
        <f t="shared" si="40"/>
        <v>870.30000000000007</v>
      </c>
      <c r="Z174" s="48" t="s">
        <v>1712</v>
      </c>
      <c r="AA174" s="49" t="s">
        <v>5960</v>
      </c>
    </row>
    <row r="175" spans="2:27" ht="15.75" customHeight="1" thickBot="1" x14ac:dyDescent="0.3">
      <c r="B175" s="50" t="s">
        <v>50</v>
      </c>
      <c r="C175" s="50" t="s">
        <v>823</v>
      </c>
      <c r="D175" s="24">
        <v>30151902</v>
      </c>
      <c r="E175" s="51" t="s">
        <v>1048</v>
      </c>
      <c r="F175" s="51" t="s">
        <v>1043</v>
      </c>
      <c r="G175" s="42" t="s">
        <v>290</v>
      </c>
      <c r="H175" s="43">
        <v>3799</v>
      </c>
      <c r="I175" s="43">
        <f t="shared" si="44"/>
        <v>3419.1</v>
      </c>
      <c r="J175" s="52">
        <v>0.1</v>
      </c>
      <c r="K175" s="53">
        <v>5.5E-2</v>
      </c>
      <c r="L175" s="54">
        <f t="shared" si="45"/>
        <v>3607.1504999999997</v>
      </c>
      <c r="M175" s="54">
        <v>4286</v>
      </c>
      <c r="N175" s="54">
        <f t="shared" si="2"/>
        <v>3857.4</v>
      </c>
      <c r="O175" s="55">
        <v>0.13</v>
      </c>
      <c r="P175" s="55">
        <v>0.185</v>
      </c>
      <c r="Q175" s="54">
        <f t="shared" si="48"/>
        <v>4571.0190000000002</v>
      </c>
      <c r="R175" s="24" t="s">
        <v>804</v>
      </c>
      <c r="S175" s="51" t="s">
        <v>1048</v>
      </c>
      <c r="T175" s="45">
        <f t="shared" si="46"/>
        <v>0.9</v>
      </c>
      <c r="U175" s="57">
        <f t="shared" si="49"/>
        <v>0.2</v>
      </c>
      <c r="V175" s="57">
        <f t="shared" si="49"/>
        <v>0.25</v>
      </c>
      <c r="W175" s="47">
        <f t="shared" si="38"/>
        <v>964.35</v>
      </c>
      <c r="X175" s="47">
        <f t="shared" si="39"/>
        <v>771.48</v>
      </c>
      <c r="Y175" s="47">
        <f t="shared" si="40"/>
        <v>964.35</v>
      </c>
      <c r="Z175" s="48" t="s">
        <v>1712</v>
      </c>
      <c r="AA175" s="49" t="s">
        <v>5960</v>
      </c>
    </row>
    <row r="176" spans="2:27" ht="15.75" customHeight="1" thickBot="1" x14ac:dyDescent="0.3">
      <c r="B176" s="50" t="s">
        <v>50</v>
      </c>
      <c r="C176" s="50" t="s">
        <v>823</v>
      </c>
      <c r="D176" s="24">
        <v>30151902</v>
      </c>
      <c r="E176" s="51" t="s">
        <v>1049</v>
      </c>
      <c r="F176" s="51" t="s">
        <v>1043</v>
      </c>
      <c r="G176" s="42" t="s">
        <v>290</v>
      </c>
      <c r="H176" s="43">
        <v>4084</v>
      </c>
      <c r="I176" s="43">
        <f t="shared" si="44"/>
        <v>3675.6</v>
      </c>
      <c r="J176" s="52">
        <v>0.1</v>
      </c>
      <c r="K176" s="53">
        <v>5.5E-2</v>
      </c>
      <c r="L176" s="54">
        <f t="shared" si="45"/>
        <v>3877.7579999999998</v>
      </c>
      <c r="M176" s="54">
        <v>4540</v>
      </c>
      <c r="N176" s="54">
        <f t="shared" si="2"/>
        <v>4086</v>
      </c>
      <c r="O176" s="55">
        <v>0.13</v>
      </c>
      <c r="P176" s="55">
        <v>0.185</v>
      </c>
      <c r="Q176" s="54">
        <f t="shared" si="48"/>
        <v>4841.91</v>
      </c>
      <c r="R176" s="24" t="s">
        <v>804</v>
      </c>
      <c r="S176" s="51" t="s">
        <v>1049</v>
      </c>
      <c r="T176" s="45">
        <f t="shared" si="46"/>
        <v>0.9</v>
      </c>
      <c r="U176" s="57">
        <f t="shared" si="49"/>
        <v>0.2</v>
      </c>
      <c r="V176" s="57">
        <f t="shared" si="49"/>
        <v>0.25</v>
      </c>
      <c r="W176" s="47">
        <f t="shared" si="38"/>
        <v>1021.5</v>
      </c>
      <c r="X176" s="47">
        <f t="shared" si="39"/>
        <v>817.2</v>
      </c>
      <c r="Y176" s="47">
        <f t="shared" si="40"/>
        <v>1021.5</v>
      </c>
      <c r="Z176" s="48" t="s">
        <v>1712</v>
      </c>
      <c r="AA176" s="49" t="s">
        <v>5960</v>
      </c>
    </row>
    <row r="177" spans="2:27" ht="15.75" customHeight="1" thickBot="1" x14ac:dyDescent="0.3">
      <c r="B177" s="50" t="s">
        <v>50</v>
      </c>
      <c r="C177" s="50" t="s">
        <v>823</v>
      </c>
      <c r="D177" s="24">
        <v>30151902</v>
      </c>
      <c r="E177" s="51" t="s">
        <v>1050</v>
      </c>
      <c r="F177" s="51" t="s">
        <v>1043</v>
      </c>
      <c r="G177" s="42" t="s">
        <v>290</v>
      </c>
      <c r="H177" s="43">
        <v>4215</v>
      </c>
      <c r="I177" s="43">
        <f t="shared" si="44"/>
        <v>3793.5</v>
      </c>
      <c r="J177" s="52">
        <v>0.1</v>
      </c>
      <c r="K177" s="53">
        <v>5.5E-2</v>
      </c>
      <c r="L177" s="54">
        <f t="shared" si="45"/>
        <v>4002.1424999999999</v>
      </c>
      <c r="M177" s="54">
        <v>4682</v>
      </c>
      <c r="N177" s="54">
        <f t="shared" si="2"/>
        <v>4213.8</v>
      </c>
      <c r="O177" s="55">
        <v>0.13</v>
      </c>
      <c r="P177" s="55">
        <v>0.185</v>
      </c>
      <c r="Q177" s="54">
        <f t="shared" si="48"/>
        <v>4993.3530000000001</v>
      </c>
      <c r="R177" s="24" t="s">
        <v>804</v>
      </c>
      <c r="S177" s="51" t="s">
        <v>1050</v>
      </c>
      <c r="T177" s="45">
        <f t="shared" si="46"/>
        <v>0.9</v>
      </c>
      <c r="U177" s="57">
        <f t="shared" si="49"/>
        <v>0.2</v>
      </c>
      <c r="V177" s="57">
        <f t="shared" si="49"/>
        <v>0.25</v>
      </c>
      <c r="W177" s="47">
        <f t="shared" si="38"/>
        <v>1053.45</v>
      </c>
      <c r="X177" s="47">
        <f t="shared" si="39"/>
        <v>842.7600000000001</v>
      </c>
      <c r="Y177" s="47">
        <f t="shared" si="40"/>
        <v>1053.45</v>
      </c>
      <c r="Z177" s="48" t="s">
        <v>1712</v>
      </c>
      <c r="AA177" s="49" t="s">
        <v>5960</v>
      </c>
    </row>
    <row r="178" spans="2:27" ht="15.75" customHeight="1" thickBot="1" x14ac:dyDescent="0.3">
      <c r="B178" s="50" t="s">
        <v>50</v>
      </c>
      <c r="C178" s="50" t="s">
        <v>823</v>
      </c>
      <c r="D178" s="24">
        <v>30151902</v>
      </c>
      <c r="E178" s="51" t="s">
        <v>1051</v>
      </c>
      <c r="F178" s="51" t="s">
        <v>1043</v>
      </c>
      <c r="G178" s="42" t="s">
        <v>290</v>
      </c>
      <c r="H178" s="43">
        <v>4095</v>
      </c>
      <c r="I178" s="43">
        <f t="shared" si="44"/>
        <v>3685.5</v>
      </c>
      <c r="J178" s="52">
        <v>0.1</v>
      </c>
      <c r="K178" s="53">
        <v>5.5E-2</v>
      </c>
      <c r="L178" s="54">
        <f t="shared" si="45"/>
        <v>3888.2024999999999</v>
      </c>
      <c r="M178" s="54">
        <v>4766</v>
      </c>
      <c r="N178" s="54">
        <f t="shared" si="2"/>
        <v>4289.4000000000005</v>
      </c>
      <c r="O178" s="55">
        <v>0.13</v>
      </c>
      <c r="P178" s="55">
        <v>0.185</v>
      </c>
      <c r="Q178" s="54">
        <f t="shared" si="48"/>
        <v>5082.9390000000003</v>
      </c>
      <c r="R178" s="24" t="s">
        <v>804</v>
      </c>
      <c r="S178" s="51" t="s">
        <v>1051</v>
      </c>
      <c r="T178" s="45">
        <f t="shared" si="46"/>
        <v>0.9</v>
      </c>
      <c r="U178" s="57">
        <f t="shared" si="49"/>
        <v>0.2</v>
      </c>
      <c r="V178" s="57">
        <f t="shared" si="49"/>
        <v>0.25</v>
      </c>
      <c r="W178" s="47">
        <f t="shared" si="38"/>
        <v>1072.3500000000001</v>
      </c>
      <c r="X178" s="47">
        <f t="shared" si="39"/>
        <v>857.88000000000011</v>
      </c>
      <c r="Y178" s="47">
        <f t="shared" si="40"/>
        <v>1072.3500000000001</v>
      </c>
      <c r="Z178" s="48" t="s">
        <v>1712</v>
      </c>
      <c r="AA178" s="49" t="s">
        <v>5960</v>
      </c>
    </row>
    <row r="179" spans="2:27" ht="15.75" customHeight="1" thickBot="1" x14ac:dyDescent="0.3">
      <c r="B179" s="50" t="s">
        <v>50</v>
      </c>
      <c r="C179" s="50" t="s">
        <v>823</v>
      </c>
      <c r="D179" s="24">
        <v>30151902</v>
      </c>
      <c r="E179" s="51" t="s">
        <v>1052</v>
      </c>
      <c r="F179" s="51" t="s">
        <v>1043</v>
      </c>
      <c r="G179" s="42" t="s">
        <v>290</v>
      </c>
      <c r="H179" s="43">
        <v>4337</v>
      </c>
      <c r="I179" s="43">
        <f t="shared" si="44"/>
        <v>3903.3</v>
      </c>
      <c r="J179" s="52">
        <v>0.1</v>
      </c>
      <c r="K179" s="53">
        <v>5.5E-2</v>
      </c>
      <c r="L179" s="54">
        <f t="shared" si="45"/>
        <v>4117.9814999999999</v>
      </c>
      <c r="M179" s="54">
        <v>5419</v>
      </c>
      <c r="N179" s="54">
        <f t="shared" si="2"/>
        <v>4877.1000000000004</v>
      </c>
      <c r="O179" s="55">
        <v>0.13</v>
      </c>
      <c r="P179" s="55">
        <v>0.185</v>
      </c>
      <c r="Q179" s="54">
        <f t="shared" si="48"/>
        <v>5779.3635000000004</v>
      </c>
      <c r="R179" s="24" t="s">
        <v>804</v>
      </c>
      <c r="S179" s="51" t="s">
        <v>1052</v>
      </c>
      <c r="T179" s="45">
        <f t="shared" si="46"/>
        <v>0.9</v>
      </c>
      <c r="U179" s="57">
        <f t="shared" si="49"/>
        <v>0.2</v>
      </c>
      <c r="V179" s="57">
        <f t="shared" si="49"/>
        <v>0.25</v>
      </c>
      <c r="W179" s="47">
        <f t="shared" si="38"/>
        <v>1219.2750000000001</v>
      </c>
      <c r="X179" s="47">
        <f t="shared" si="39"/>
        <v>975.42000000000007</v>
      </c>
      <c r="Y179" s="47">
        <f t="shared" si="40"/>
        <v>1219.2750000000001</v>
      </c>
      <c r="Z179" s="48" t="s">
        <v>1712</v>
      </c>
      <c r="AA179" s="49" t="s">
        <v>5960</v>
      </c>
    </row>
    <row r="180" spans="2:27" ht="15.75" customHeight="1" thickBot="1" x14ac:dyDescent="0.3">
      <c r="B180" s="50" t="s">
        <v>50</v>
      </c>
      <c r="C180" s="50" t="s">
        <v>823</v>
      </c>
      <c r="D180" s="24">
        <v>30151902</v>
      </c>
      <c r="E180" s="51" t="s">
        <v>1053</v>
      </c>
      <c r="F180" s="51" t="s">
        <v>1043</v>
      </c>
      <c r="G180" s="42" t="s">
        <v>290</v>
      </c>
      <c r="H180" s="43">
        <v>4783</v>
      </c>
      <c r="I180" s="43">
        <f t="shared" si="44"/>
        <v>4304.7</v>
      </c>
      <c r="J180" s="52">
        <v>0.1</v>
      </c>
      <c r="K180" s="53">
        <v>5.5E-2</v>
      </c>
      <c r="L180" s="54">
        <f t="shared" si="45"/>
        <v>4541.4584999999997</v>
      </c>
      <c r="M180" s="54">
        <v>5655</v>
      </c>
      <c r="N180" s="54">
        <f t="shared" si="2"/>
        <v>5089.5</v>
      </c>
      <c r="O180" s="55">
        <v>0.13</v>
      </c>
      <c r="P180" s="55">
        <v>0.185</v>
      </c>
      <c r="Q180" s="54">
        <f t="shared" si="48"/>
        <v>6031.0574999999999</v>
      </c>
      <c r="R180" s="24" t="s">
        <v>804</v>
      </c>
      <c r="S180" s="51" t="s">
        <v>1053</v>
      </c>
      <c r="T180" s="45">
        <f t="shared" si="46"/>
        <v>0.89999999999999991</v>
      </c>
      <c r="U180" s="57">
        <f t="shared" si="49"/>
        <v>0.2</v>
      </c>
      <c r="V180" s="57">
        <f t="shared" si="49"/>
        <v>0.25</v>
      </c>
      <c r="W180" s="47">
        <f t="shared" si="38"/>
        <v>1272.375</v>
      </c>
      <c r="X180" s="47">
        <f t="shared" si="39"/>
        <v>1017.9000000000001</v>
      </c>
      <c r="Y180" s="47">
        <f t="shared" si="40"/>
        <v>1272.375</v>
      </c>
      <c r="Z180" s="48" t="s">
        <v>1712</v>
      </c>
      <c r="AA180" s="49" t="s">
        <v>5960</v>
      </c>
    </row>
    <row r="181" spans="2:27" ht="15.75" customHeight="1" thickBot="1" x14ac:dyDescent="0.3">
      <c r="B181" s="50" t="s">
        <v>50</v>
      </c>
      <c r="C181" s="50" t="s">
        <v>823</v>
      </c>
      <c r="D181" s="24">
        <v>30151902</v>
      </c>
      <c r="E181" s="51" t="s">
        <v>1054</v>
      </c>
      <c r="F181" s="51" t="s">
        <v>1043</v>
      </c>
      <c r="G181" s="42" t="s">
        <v>290</v>
      </c>
      <c r="H181" s="43">
        <v>5960</v>
      </c>
      <c r="I181" s="43">
        <f t="shared" si="44"/>
        <v>5364</v>
      </c>
      <c r="J181" s="52">
        <v>0.1</v>
      </c>
      <c r="K181" s="53">
        <v>5.5E-2</v>
      </c>
      <c r="L181" s="54">
        <f t="shared" si="45"/>
        <v>5659.02</v>
      </c>
      <c r="M181" s="54">
        <v>6590</v>
      </c>
      <c r="N181" s="54">
        <f t="shared" si="2"/>
        <v>5931</v>
      </c>
      <c r="O181" s="55">
        <v>0.13</v>
      </c>
      <c r="P181" s="55">
        <v>0.185</v>
      </c>
      <c r="Q181" s="54">
        <f t="shared" si="48"/>
        <v>7028.2349999999997</v>
      </c>
      <c r="R181" s="24" t="s">
        <v>804</v>
      </c>
      <c r="S181" s="51" t="s">
        <v>1054</v>
      </c>
      <c r="T181" s="45">
        <f t="shared" si="46"/>
        <v>0.9</v>
      </c>
      <c r="U181" s="57">
        <f t="shared" si="49"/>
        <v>0.2</v>
      </c>
      <c r="V181" s="57">
        <f t="shared" si="49"/>
        <v>0.25</v>
      </c>
      <c r="W181" s="47">
        <f t="shared" si="38"/>
        <v>1482.75</v>
      </c>
      <c r="X181" s="47">
        <f t="shared" si="39"/>
        <v>1186.2</v>
      </c>
      <c r="Y181" s="47">
        <f t="shared" si="40"/>
        <v>1482.75</v>
      </c>
      <c r="Z181" s="48" t="s">
        <v>1712</v>
      </c>
      <c r="AA181" s="49" t="s">
        <v>5960</v>
      </c>
    </row>
    <row r="182" spans="2:27" ht="15.75" customHeight="1" thickBot="1" x14ac:dyDescent="0.3">
      <c r="B182" s="50" t="s">
        <v>50</v>
      </c>
      <c r="C182" s="50" t="s">
        <v>823</v>
      </c>
      <c r="D182" s="24">
        <v>30151902</v>
      </c>
      <c r="E182" s="51" t="s">
        <v>1055</v>
      </c>
      <c r="F182" s="51" t="s">
        <v>1043</v>
      </c>
      <c r="G182" s="42" t="s">
        <v>290</v>
      </c>
      <c r="H182" s="43">
        <v>6236</v>
      </c>
      <c r="I182" s="43">
        <f t="shared" si="44"/>
        <v>5612.4000000000005</v>
      </c>
      <c r="J182" s="52">
        <v>0.1</v>
      </c>
      <c r="K182" s="53">
        <v>5.5E-2</v>
      </c>
      <c r="L182" s="54">
        <f t="shared" si="45"/>
        <v>5921.0820000000003</v>
      </c>
      <c r="M182" s="54">
        <v>7543</v>
      </c>
      <c r="N182" s="54">
        <f t="shared" si="2"/>
        <v>6788.7</v>
      </c>
      <c r="O182" s="55">
        <v>0.13</v>
      </c>
      <c r="P182" s="55">
        <v>0.185</v>
      </c>
      <c r="Q182" s="54">
        <f t="shared" si="48"/>
        <v>8044.6094999999996</v>
      </c>
      <c r="R182" s="24" t="s">
        <v>804</v>
      </c>
      <c r="S182" s="51" t="s">
        <v>1055</v>
      </c>
      <c r="T182" s="45">
        <f t="shared" si="46"/>
        <v>0.90000000000000013</v>
      </c>
      <c r="U182" s="57">
        <f t="shared" si="49"/>
        <v>0.2</v>
      </c>
      <c r="V182" s="57">
        <f t="shared" si="49"/>
        <v>0.25</v>
      </c>
      <c r="W182" s="47">
        <f t="shared" si="38"/>
        <v>1697.175</v>
      </c>
      <c r="X182" s="47">
        <f t="shared" si="39"/>
        <v>1357.74</v>
      </c>
      <c r="Y182" s="47">
        <f t="shared" si="40"/>
        <v>1697.175</v>
      </c>
      <c r="Z182" s="48" t="s">
        <v>1712</v>
      </c>
      <c r="AA182" s="49" t="s">
        <v>5960</v>
      </c>
    </row>
    <row r="183" spans="2:27" ht="15.75" customHeight="1" thickBot="1" x14ac:dyDescent="0.3">
      <c r="B183" s="50" t="s">
        <v>50</v>
      </c>
      <c r="C183" s="50" t="s">
        <v>823</v>
      </c>
      <c r="D183" s="24">
        <v>30151902</v>
      </c>
      <c r="E183" s="51" t="s">
        <v>1056</v>
      </c>
      <c r="F183" s="51" t="s">
        <v>1043</v>
      </c>
      <c r="G183" s="42" t="s">
        <v>290</v>
      </c>
      <c r="H183" s="43">
        <v>4565</v>
      </c>
      <c r="I183" s="43">
        <f t="shared" si="44"/>
        <v>4108.5</v>
      </c>
      <c r="J183" s="52">
        <v>0.1</v>
      </c>
      <c r="K183" s="53">
        <v>5.5E-2</v>
      </c>
      <c r="L183" s="54">
        <f t="shared" si="45"/>
        <v>4334.4674999999997</v>
      </c>
      <c r="M183" s="54">
        <v>5508</v>
      </c>
      <c r="N183" s="54">
        <f t="shared" si="2"/>
        <v>4957.2</v>
      </c>
      <c r="O183" s="55">
        <v>0.13</v>
      </c>
      <c r="P183" s="55">
        <v>0.185</v>
      </c>
      <c r="Q183" s="54">
        <f t="shared" si="48"/>
        <v>5874.2820000000002</v>
      </c>
      <c r="R183" s="24" t="s">
        <v>804</v>
      </c>
      <c r="S183" s="51" t="s">
        <v>1056</v>
      </c>
      <c r="T183" s="45">
        <f t="shared" si="46"/>
        <v>0.9</v>
      </c>
      <c r="U183" s="57">
        <f t="shared" si="49"/>
        <v>0.2</v>
      </c>
      <c r="V183" s="57">
        <f t="shared" si="49"/>
        <v>0.25</v>
      </c>
      <c r="W183" s="47">
        <f t="shared" si="38"/>
        <v>1239.3</v>
      </c>
      <c r="X183" s="47">
        <f t="shared" si="39"/>
        <v>991.44</v>
      </c>
      <c r="Y183" s="47">
        <f t="shared" si="40"/>
        <v>1239.3</v>
      </c>
      <c r="Z183" s="48" t="s">
        <v>1712</v>
      </c>
      <c r="AA183" s="49" t="s">
        <v>5960</v>
      </c>
    </row>
    <row r="184" spans="2:27" ht="15.75" customHeight="1" thickBot="1" x14ac:dyDescent="0.3">
      <c r="B184" s="50" t="s">
        <v>50</v>
      </c>
      <c r="C184" s="50" t="s">
        <v>823</v>
      </c>
      <c r="D184" s="24">
        <v>30151902</v>
      </c>
      <c r="E184" s="51" t="s">
        <v>1057</v>
      </c>
      <c r="F184" s="51" t="s">
        <v>1043</v>
      </c>
      <c r="G184" s="42" t="s">
        <v>290</v>
      </c>
      <c r="H184" s="43">
        <v>4656</v>
      </c>
      <c r="I184" s="43">
        <f t="shared" si="44"/>
        <v>4190.4000000000005</v>
      </c>
      <c r="J184" s="52">
        <v>0.1</v>
      </c>
      <c r="K184" s="53">
        <v>5.5E-2</v>
      </c>
      <c r="L184" s="54">
        <f t="shared" si="45"/>
        <v>4420.8720000000003</v>
      </c>
      <c r="M184" s="54">
        <v>5626</v>
      </c>
      <c r="N184" s="54">
        <f t="shared" si="2"/>
        <v>5063.4000000000005</v>
      </c>
      <c r="O184" s="55">
        <v>0.13</v>
      </c>
      <c r="P184" s="55">
        <v>0.185</v>
      </c>
      <c r="Q184" s="54">
        <f t="shared" si="48"/>
        <v>6000.1290000000008</v>
      </c>
      <c r="R184" s="24" t="s">
        <v>804</v>
      </c>
      <c r="S184" s="51" t="s">
        <v>1057</v>
      </c>
      <c r="T184" s="45">
        <f t="shared" si="46"/>
        <v>0.90000000000000013</v>
      </c>
      <c r="U184" s="57">
        <f t="shared" si="49"/>
        <v>0.2</v>
      </c>
      <c r="V184" s="57">
        <f t="shared" si="49"/>
        <v>0.25</v>
      </c>
      <c r="W184" s="47">
        <f t="shared" si="38"/>
        <v>1265.8500000000001</v>
      </c>
      <c r="X184" s="47">
        <f t="shared" si="39"/>
        <v>1012.6800000000002</v>
      </c>
      <c r="Y184" s="47">
        <f t="shared" si="40"/>
        <v>1265.8500000000001</v>
      </c>
      <c r="Z184" s="48" t="s">
        <v>1712</v>
      </c>
      <c r="AA184" s="49" t="s">
        <v>5960</v>
      </c>
    </row>
    <row r="185" spans="2:27" ht="15.75" customHeight="1" thickBot="1" x14ac:dyDescent="0.3">
      <c r="B185" s="50" t="s">
        <v>50</v>
      </c>
      <c r="C185" s="50" t="s">
        <v>823</v>
      </c>
      <c r="D185" s="24">
        <v>30151902</v>
      </c>
      <c r="E185" s="51" t="s">
        <v>1058</v>
      </c>
      <c r="F185" s="51" t="s">
        <v>1043</v>
      </c>
      <c r="G185" s="42" t="s">
        <v>290</v>
      </c>
      <c r="H185" s="43">
        <v>5850</v>
      </c>
      <c r="I185" s="43">
        <f t="shared" si="44"/>
        <v>5265</v>
      </c>
      <c r="J185" s="52">
        <v>0.1</v>
      </c>
      <c r="K185" s="53">
        <v>5.5E-2</v>
      </c>
      <c r="L185" s="54">
        <f t="shared" si="45"/>
        <v>5554.5749999999998</v>
      </c>
      <c r="M185" s="54">
        <v>6165</v>
      </c>
      <c r="N185" s="54">
        <f t="shared" si="2"/>
        <v>5548.5</v>
      </c>
      <c r="O185" s="55">
        <v>0.13</v>
      </c>
      <c r="P185" s="55">
        <v>0.185</v>
      </c>
      <c r="Q185" s="54">
        <f t="shared" si="48"/>
        <v>6574.9724999999999</v>
      </c>
      <c r="R185" s="24" t="s">
        <v>804</v>
      </c>
      <c r="S185" s="51" t="s">
        <v>1058</v>
      </c>
      <c r="T185" s="45">
        <f t="shared" si="46"/>
        <v>0.9</v>
      </c>
      <c r="U185" s="57">
        <f t="shared" si="49"/>
        <v>0.2</v>
      </c>
      <c r="V185" s="57">
        <f t="shared" si="49"/>
        <v>0.25</v>
      </c>
      <c r="W185" s="47">
        <f t="shared" si="38"/>
        <v>1387.125</v>
      </c>
      <c r="X185" s="47">
        <f t="shared" si="39"/>
        <v>1109.7</v>
      </c>
      <c r="Y185" s="47">
        <f t="shared" si="40"/>
        <v>1387.125</v>
      </c>
      <c r="Z185" s="48" t="s">
        <v>1712</v>
      </c>
      <c r="AA185" s="49" t="s">
        <v>5960</v>
      </c>
    </row>
    <row r="186" spans="2:27" ht="15.75" customHeight="1" thickBot="1" x14ac:dyDescent="0.3">
      <c r="B186" s="50" t="s">
        <v>50</v>
      </c>
      <c r="C186" s="50" t="s">
        <v>823</v>
      </c>
      <c r="D186" s="24">
        <v>30151902</v>
      </c>
      <c r="E186" s="51" t="s">
        <v>1059</v>
      </c>
      <c r="F186" s="51" t="s">
        <v>1043</v>
      </c>
      <c r="G186" s="42" t="s">
        <v>290</v>
      </c>
      <c r="H186" s="43">
        <v>6447</v>
      </c>
      <c r="I186" s="43">
        <f t="shared" si="44"/>
        <v>5802.3</v>
      </c>
      <c r="J186" s="52">
        <v>0.1</v>
      </c>
      <c r="K186" s="53">
        <v>5.5E-2</v>
      </c>
      <c r="L186" s="54">
        <f t="shared" si="45"/>
        <v>6121.4265000000005</v>
      </c>
      <c r="M186" s="54">
        <v>7516</v>
      </c>
      <c r="N186" s="54">
        <f t="shared" si="2"/>
        <v>6764.4000000000005</v>
      </c>
      <c r="O186" s="55">
        <v>0.13</v>
      </c>
      <c r="P186" s="55">
        <v>0.185</v>
      </c>
      <c r="Q186" s="54">
        <f t="shared" si="48"/>
        <v>8015.8140000000003</v>
      </c>
      <c r="R186" s="24" t="s">
        <v>804</v>
      </c>
      <c r="S186" s="51" t="s">
        <v>1059</v>
      </c>
      <c r="T186" s="45">
        <f t="shared" si="46"/>
        <v>0.9</v>
      </c>
      <c r="U186" s="57">
        <f t="shared" si="49"/>
        <v>0.2</v>
      </c>
      <c r="V186" s="57">
        <f t="shared" si="49"/>
        <v>0.25</v>
      </c>
      <c r="W186" s="47">
        <f t="shared" si="38"/>
        <v>1691.1000000000001</v>
      </c>
      <c r="X186" s="47">
        <f t="shared" si="39"/>
        <v>1352.88</v>
      </c>
      <c r="Y186" s="47">
        <f t="shared" si="40"/>
        <v>1691.1000000000001</v>
      </c>
      <c r="Z186" s="48" t="s">
        <v>1712</v>
      </c>
      <c r="AA186" s="49" t="s">
        <v>5960</v>
      </c>
    </row>
    <row r="187" spans="2:27" ht="15.75" customHeight="1" thickBot="1" x14ac:dyDescent="0.3">
      <c r="B187" s="50" t="s">
        <v>50</v>
      </c>
      <c r="C187" s="50" t="s">
        <v>823</v>
      </c>
      <c r="D187" s="24">
        <v>30151902</v>
      </c>
      <c r="E187" s="51" t="s">
        <v>1060</v>
      </c>
      <c r="F187" s="51" t="s">
        <v>1043</v>
      </c>
      <c r="G187" s="42" t="s">
        <v>290</v>
      </c>
      <c r="H187" s="43">
        <v>6641</v>
      </c>
      <c r="I187" s="43">
        <f t="shared" si="44"/>
        <v>5976.9000000000005</v>
      </c>
      <c r="J187" s="52">
        <v>0.1</v>
      </c>
      <c r="K187" s="53">
        <v>5.5E-2</v>
      </c>
      <c r="L187" s="54">
        <f t="shared" si="45"/>
        <v>6305.6295000000009</v>
      </c>
      <c r="M187" s="54">
        <v>8437</v>
      </c>
      <c r="N187" s="54">
        <f t="shared" si="2"/>
        <v>7593.3</v>
      </c>
      <c r="O187" s="55">
        <v>0.13</v>
      </c>
      <c r="P187" s="55">
        <v>0.185</v>
      </c>
      <c r="Q187" s="54">
        <f t="shared" si="48"/>
        <v>8998.0604999999996</v>
      </c>
      <c r="R187" s="24" t="s">
        <v>804</v>
      </c>
      <c r="S187" s="51" t="s">
        <v>1060</v>
      </c>
      <c r="T187" s="45">
        <f t="shared" si="46"/>
        <v>0.90000000000000013</v>
      </c>
      <c r="U187" s="57">
        <f t="shared" ref="U187:V202" si="50">U186</f>
        <v>0.2</v>
      </c>
      <c r="V187" s="57">
        <f t="shared" si="50"/>
        <v>0.25</v>
      </c>
      <c r="W187" s="47">
        <f t="shared" si="38"/>
        <v>1898.325</v>
      </c>
      <c r="X187" s="47">
        <f t="shared" si="39"/>
        <v>1518.66</v>
      </c>
      <c r="Y187" s="47">
        <f t="shared" si="40"/>
        <v>1898.325</v>
      </c>
      <c r="Z187" s="48" t="s">
        <v>1712</v>
      </c>
      <c r="AA187" s="49" t="s">
        <v>5960</v>
      </c>
    </row>
    <row r="188" spans="2:27" ht="15.75" customHeight="1" thickBot="1" x14ac:dyDescent="0.3">
      <c r="B188" s="50" t="s">
        <v>50</v>
      </c>
      <c r="C188" s="50" t="s">
        <v>823</v>
      </c>
      <c r="D188" s="24">
        <v>30151902</v>
      </c>
      <c r="E188" s="51" t="s">
        <v>1061</v>
      </c>
      <c r="F188" s="51" t="s">
        <v>1043</v>
      </c>
      <c r="G188" s="42" t="s">
        <v>290</v>
      </c>
      <c r="H188" s="43">
        <v>5952</v>
      </c>
      <c r="I188" s="43">
        <f t="shared" si="44"/>
        <v>5356.8</v>
      </c>
      <c r="J188" s="52">
        <v>0.1</v>
      </c>
      <c r="K188" s="53">
        <v>5.5E-2</v>
      </c>
      <c r="L188" s="54">
        <f t="shared" si="45"/>
        <v>5651.424</v>
      </c>
      <c r="M188" s="54">
        <v>6321</v>
      </c>
      <c r="N188" s="54">
        <f t="shared" si="2"/>
        <v>5688.9000000000005</v>
      </c>
      <c r="O188" s="55">
        <v>0.13</v>
      </c>
      <c r="P188" s="55">
        <v>0.185</v>
      </c>
      <c r="Q188" s="54">
        <f t="shared" si="48"/>
        <v>6741.3465000000006</v>
      </c>
      <c r="R188" s="24" t="s">
        <v>804</v>
      </c>
      <c r="S188" s="51" t="s">
        <v>1061</v>
      </c>
      <c r="T188" s="45">
        <f t="shared" si="46"/>
        <v>0.9</v>
      </c>
      <c r="U188" s="57">
        <f t="shared" si="50"/>
        <v>0.2</v>
      </c>
      <c r="V188" s="57">
        <f t="shared" si="50"/>
        <v>0.25</v>
      </c>
      <c r="W188" s="47">
        <f t="shared" si="38"/>
        <v>1422.2250000000001</v>
      </c>
      <c r="X188" s="47">
        <f t="shared" si="39"/>
        <v>1137.7800000000002</v>
      </c>
      <c r="Y188" s="47">
        <f t="shared" si="40"/>
        <v>1422.2250000000001</v>
      </c>
      <c r="Z188" s="48" t="s">
        <v>1712</v>
      </c>
      <c r="AA188" s="49" t="s">
        <v>5960</v>
      </c>
    </row>
    <row r="189" spans="2:27" ht="15.75" customHeight="1" thickBot="1" x14ac:dyDescent="0.3">
      <c r="B189" s="50" t="s">
        <v>50</v>
      </c>
      <c r="C189" s="50" t="s">
        <v>823</v>
      </c>
      <c r="D189" s="24">
        <v>30151902</v>
      </c>
      <c r="E189" s="51" t="s">
        <v>1062</v>
      </c>
      <c r="F189" s="51" t="s">
        <v>1043</v>
      </c>
      <c r="G189" s="42" t="s">
        <v>290</v>
      </c>
      <c r="H189" s="43">
        <v>6277</v>
      </c>
      <c r="I189" s="43">
        <f t="shared" si="44"/>
        <v>5649.3</v>
      </c>
      <c r="J189" s="52">
        <v>0.1</v>
      </c>
      <c r="K189" s="53">
        <v>5.5E-2</v>
      </c>
      <c r="L189" s="54">
        <f t="shared" si="45"/>
        <v>5960.0115000000005</v>
      </c>
      <c r="M189" s="54">
        <v>7328</v>
      </c>
      <c r="N189" s="54">
        <f t="shared" si="2"/>
        <v>6595.2</v>
      </c>
      <c r="O189" s="55">
        <v>0.13</v>
      </c>
      <c r="P189" s="55">
        <v>0.185</v>
      </c>
      <c r="Q189" s="54">
        <f t="shared" si="48"/>
        <v>7815.3119999999999</v>
      </c>
      <c r="R189" s="24" t="s">
        <v>804</v>
      </c>
      <c r="S189" s="51" t="s">
        <v>1062</v>
      </c>
      <c r="T189" s="45">
        <f t="shared" si="46"/>
        <v>0.9</v>
      </c>
      <c r="U189" s="57">
        <f t="shared" si="50"/>
        <v>0.2</v>
      </c>
      <c r="V189" s="57">
        <f t="shared" si="50"/>
        <v>0.25</v>
      </c>
      <c r="W189" s="47">
        <f t="shared" si="38"/>
        <v>1648.8</v>
      </c>
      <c r="X189" s="47">
        <f t="shared" si="39"/>
        <v>1319.04</v>
      </c>
      <c r="Y189" s="47">
        <f t="shared" si="40"/>
        <v>1648.8</v>
      </c>
      <c r="Z189" s="48" t="s">
        <v>1712</v>
      </c>
      <c r="AA189" s="49" t="s">
        <v>5960</v>
      </c>
    </row>
    <row r="190" spans="2:27" ht="15.75" customHeight="1" thickBot="1" x14ac:dyDescent="0.3">
      <c r="B190" s="50" t="s">
        <v>50</v>
      </c>
      <c r="C190" s="50" t="s">
        <v>823</v>
      </c>
      <c r="D190" s="24">
        <v>30151902</v>
      </c>
      <c r="E190" s="51" t="s">
        <v>1063</v>
      </c>
      <c r="F190" s="51" t="s">
        <v>1043</v>
      </c>
      <c r="G190" s="42" t="s">
        <v>290</v>
      </c>
      <c r="H190" s="43">
        <v>6560</v>
      </c>
      <c r="I190" s="43">
        <f t="shared" si="44"/>
        <v>5904</v>
      </c>
      <c r="J190" s="52">
        <v>0.1</v>
      </c>
      <c r="K190" s="53">
        <v>5.5E-2</v>
      </c>
      <c r="L190" s="54">
        <f t="shared" si="45"/>
        <v>6228.72</v>
      </c>
      <c r="M190" s="54">
        <v>7592</v>
      </c>
      <c r="N190" s="54">
        <f t="shared" si="2"/>
        <v>6832.8</v>
      </c>
      <c r="O190" s="55">
        <v>0.13</v>
      </c>
      <c r="P190" s="55">
        <v>0.185</v>
      </c>
      <c r="Q190" s="54">
        <f t="shared" si="48"/>
        <v>8096.8680000000004</v>
      </c>
      <c r="R190" s="24" t="s">
        <v>804</v>
      </c>
      <c r="S190" s="51" t="s">
        <v>1063</v>
      </c>
      <c r="T190" s="45">
        <f t="shared" si="46"/>
        <v>0.9</v>
      </c>
      <c r="U190" s="57">
        <f t="shared" si="50"/>
        <v>0.2</v>
      </c>
      <c r="V190" s="57">
        <f t="shared" si="50"/>
        <v>0.25</v>
      </c>
      <c r="W190" s="47">
        <f t="shared" si="38"/>
        <v>1708.2</v>
      </c>
      <c r="X190" s="47">
        <f t="shared" si="39"/>
        <v>1366.5600000000002</v>
      </c>
      <c r="Y190" s="47">
        <f t="shared" si="40"/>
        <v>1708.2</v>
      </c>
      <c r="Z190" s="48" t="s">
        <v>1712</v>
      </c>
      <c r="AA190" s="49" t="s">
        <v>5960</v>
      </c>
    </row>
    <row r="191" spans="2:27" ht="15.75" customHeight="1" thickBot="1" x14ac:dyDescent="0.3">
      <c r="B191" s="50" t="s">
        <v>50</v>
      </c>
      <c r="C191" s="50" t="s">
        <v>823</v>
      </c>
      <c r="D191" s="24">
        <v>30151902</v>
      </c>
      <c r="E191" s="51" t="s">
        <v>1064</v>
      </c>
      <c r="F191" s="51" t="s">
        <v>1043</v>
      </c>
      <c r="G191" s="42" t="s">
        <v>290</v>
      </c>
      <c r="H191" s="43">
        <v>7236</v>
      </c>
      <c r="I191" s="43">
        <f t="shared" si="44"/>
        <v>6512.4000000000005</v>
      </c>
      <c r="J191" s="52">
        <v>0.1</v>
      </c>
      <c r="K191" s="53">
        <v>5.5E-2</v>
      </c>
      <c r="L191" s="54">
        <f t="shared" si="45"/>
        <v>6870.5820000000003</v>
      </c>
      <c r="M191" s="54">
        <v>7856</v>
      </c>
      <c r="N191" s="54">
        <f t="shared" si="2"/>
        <v>7070.4000000000005</v>
      </c>
      <c r="O191" s="55">
        <v>0.13</v>
      </c>
      <c r="P191" s="55">
        <v>0.185</v>
      </c>
      <c r="Q191" s="54">
        <f t="shared" si="48"/>
        <v>8378.4240000000009</v>
      </c>
      <c r="R191" s="24" t="s">
        <v>804</v>
      </c>
      <c r="S191" s="51" t="s">
        <v>1064</v>
      </c>
      <c r="T191" s="45">
        <f t="shared" si="46"/>
        <v>0.9</v>
      </c>
      <c r="U191" s="57">
        <f t="shared" si="50"/>
        <v>0.2</v>
      </c>
      <c r="V191" s="57">
        <f t="shared" si="50"/>
        <v>0.25</v>
      </c>
      <c r="W191" s="47">
        <f t="shared" si="38"/>
        <v>1767.6000000000001</v>
      </c>
      <c r="X191" s="47">
        <f t="shared" si="39"/>
        <v>1414.0800000000002</v>
      </c>
      <c r="Y191" s="47">
        <f t="shared" si="40"/>
        <v>1767.6000000000001</v>
      </c>
      <c r="Z191" s="48" t="s">
        <v>1712</v>
      </c>
      <c r="AA191" s="49" t="s">
        <v>5960</v>
      </c>
    </row>
    <row r="192" spans="2:27" ht="15.75" customHeight="1" thickBot="1" x14ac:dyDescent="0.3">
      <c r="B192" s="50" t="s">
        <v>50</v>
      </c>
      <c r="C192" s="50" t="s">
        <v>823</v>
      </c>
      <c r="D192" s="24">
        <v>30151902</v>
      </c>
      <c r="E192" s="51" t="s">
        <v>1065</v>
      </c>
      <c r="F192" s="51" t="s">
        <v>1043</v>
      </c>
      <c r="G192" s="42" t="s">
        <v>290</v>
      </c>
      <c r="H192" s="43">
        <v>7344</v>
      </c>
      <c r="I192" s="43">
        <f t="shared" si="44"/>
        <v>6609.6</v>
      </c>
      <c r="J192" s="52">
        <v>0.1</v>
      </c>
      <c r="K192" s="53">
        <v>5.5E-2</v>
      </c>
      <c r="L192" s="54">
        <f t="shared" si="45"/>
        <v>6973.1280000000006</v>
      </c>
      <c r="M192" s="54">
        <v>8404</v>
      </c>
      <c r="N192" s="54">
        <f t="shared" si="2"/>
        <v>7563.6</v>
      </c>
      <c r="O192" s="55">
        <v>0.13</v>
      </c>
      <c r="P192" s="55">
        <v>0.185</v>
      </c>
      <c r="Q192" s="54">
        <f t="shared" si="48"/>
        <v>8962.866</v>
      </c>
      <c r="R192" s="24" t="s">
        <v>804</v>
      </c>
      <c r="S192" s="51" t="s">
        <v>1065</v>
      </c>
      <c r="T192" s="45">
        <f t="shared" si="46"/>
        <v>0.9</v>
      </c>
      <c r="U192" s="57">
        <f t="shared" si="50"/>
        <v>0.2</v>
      </c>
      <c r="V192" s="57">
        <f t="shared" si="50"/>
        <v>0.25</v>
      </c>
      <c r="W192" s="47">
        <f t="shared" si="38"/>
        <v>1890.9</v>
      </c>
      <c r="X192" s="47">
        <f t="shared" si="39"/>
        <v>1512.7200000000003</v>
      </c>
      <c r="Y192" s="47">
        <f t="shared" si="40"/>
        <v>1890.9</v>
      </c>
      <c r="Z192" s="48" t="s">
        <v>1712</v>
      </c>
      <c r="AA192" s="49" t="s">
        <v>5960</v>
      </c>
    </row>
    <row r="193" spans="2:27" ht="15.75" customHeight="1" thickBot="1" x14ac:dyDescent="0.3">
      <c r="B193" s="50" t="s">
        <v>50</v>
      </c>
      <c r="C193" s="50" t="s">
        <v>823</v>
      </c>
      <c r="D193" s="24">
        <v>30151902</v>
      </c>
      <c r="E193" s="51" t="s">
        <v>1066</v>
      </c>
      <c r="F193" s="51" t="s">
        <v>1043</v>
      </c>
      <c r="G193" s="42" t="s">
        <v>290</v>
      </c>
      <c r="H193" s="43">
        <v>6797</v>
      </c>
      <c r="I193" s="43">
        <f t="shared" si="44"/>
        <v>6117.3</v>
      </c>
      <c r="J193" s="52">
        <v>0.1</v>
      </c>
      <c r="K193" s="53">
        <v>5.5E-2</v>
      </c>
      <c r="L193" s="54">
        <f t="shared" si="45"/>
        <v>6453.7515000000003</v>
      </c>
      <c r="M193" s="54">
        <v>8174</v>
      </c>
      <c r="N193" s="54">
        <f t="shared" si="2"/>
        <v>7356.6</v>
      </c>
      <c r="O193" s="55">
        <v>0.13</v>
      </c>
      <c r="P193" s="55">
        <v>0.185</v>
      </c>
      <c r="Q193" s="54">
        <f t="shared" si="48"/>
        <v>8717.5709999999999</v>
      </c>
      <c r="R193" s="24" t="s">
        <v>804</v>
      </c>
      <c r="S193" s="51" t="s">
        <v>1066</v>
      </c>
      <c r="T193" s="45">
        <f t="shared" si="46"/>
        <v>0.9</v>
      </c>
      <c r="U193" s="57">
        <f t="shared" si="50"/>
        <v>0.2</v>
      </c>
      <c r="V193" s="57">
        <f t="shared" si="50"/>
        <v>0.25</v>
      </c>
      <c r="W193" s="47">
        <f t="shared" si="38"/>
        <v>1839.15</v>
      </c>
      <c r="X193" s="47">
        <f t="shared" si="39"/>
        <v>1471.3200000000002</v>
      </c>
      <c r="Y193" s="47">
        <f t="shared" si="40"/>
        <v>1839.15</v>
      </c>
      <c r="Z193" s="48" t="s">
        <v>1712</v>
      </c>
      <c r="AA193" s="49" t="s">
        <v>5960</v>
      </c>
    </row>
    <row r="194" spans="2:27" ht="15.75" customHeight="1" thickBot="1" x14ac:dyDescent="0.3">
      <c r="B194" s="50" t="s">
        <v>50</v>
      </c>
      <c r="C194" s="50" t="s">
        <v>823</v>
      </c>
      <c r="D194" s="24">
        <v>30151902</v>
      </c>
      <c r="E194" s="51" t="s">
        <v>1067</v>
      </c>
      <c r="F194" s="51" t="s">
        <v>1043</v>
      </c>
      <c r="G194" s="42" t="s">
        <v>290</v>
      </c>
      <c r="H194" s="43">
        <v>7633</v>
      </c>
      <c r="I194" s="43">
        <f t="shared" si="44"/>
        <v>6869.7</v>
      </c>
      <c r="J194" s="52">
        <v>0.1</v>
      </c>
      <c r="K194" s="53">
        <v>5.5E-2</v>
      </c>
      <c r="L194" s="54">
        <f t="shared" si="45"/>
        <v>7247.5334999999995</v>
      </c>
      <c r="M194" s="54">
        <v>8508</v>
      </c>
      <c r="N194" s="54">
        <f t="shared" si="2"/>
        <v>7657.2</v>
      </c>
      <c r="O194" s="55">
        <v>0.13</v>
      </c>
      <c r="P194" s="55">
        <v>0.185</v>
      </c>
      <c r="Q194" s="54">
        <f t="shared" si="48"/>
        <v>9073.7819999999992</v>
      </c>
      <c r="R194" s="24" t="s">
        <v>804</v>
      </c>
      <c r="S194" s="51" t="s">
        <v>1067</v>
      </c>
      <c r="T194" s="45">
        <f t="shared" si="46"/>
        <v>0.9</v>
      </c>
      <c r="U194" s="57">
        <f t="shared" si="50"/>
        <v>0.2</v>
      </c>
      <c r="V194" s="57">
        <f t="shared" si="50"/>
        <v>0.25</v>
      </c>
      <c r="W194" s="47">
        <f t="shared" si="38"/>
        <v>1914.3</v>
      </c>
      <c r="X194" s="47">
        <f t="shared" si="39"/>
        <v>1531.44</v>
      </c>
      <c r="Y194" s="47">
        <f t="shared" si="40"/>
        <v>1914.3</v>
      </c>
      <c r="Z194" s="48" t="s">
        <v>1712</v>
      </c>
      <c r="AA194" s="49" t="s">
        <v>5960</v>
      </c>
    </row>
    <row r="195" spans="2:27" ht="15.75" customHeight="1" thickBot="1" x14ac:dyDescent="0.3">
      <c r="B195" s="50" t="s">
        <v>50</v>
      </c>
      <c r="C195" s="50" t="s">
        <v>823</v>
      </c>
      <c r="D195" s="24">
        <v>30151902</v>
      </c>
      <c r="E195" s="51" t="s">
        <v>1068</v>
      </c>
      <c r="F195" s="51" t="s">
        <v>1043</v>
      </c>
      <c r="G195" s="42" t="s">
        <v>290</v>
      </c>
      <c r="H195" s="43">
        <v>8492</v>
      </c>
      <c r="I195" s="43">
        <f t="shared" si="44"/>
        <v>7642.8</v>
      </c>
      <c r="J195" s="52">
        <v>0.1</v>
      </c>
      <c r="K195" s="53">
        <v>5.5E-2</v>
      </c>
      <c r="L195" s="54">
        <f t="shared" si="45"/>
        <v>8063.1540000000005</v>
      </c>
      <c r="M195" s="54">
        <v>9360</v>
      </c>
      <c r="N195" s="54">
        <f t="shared" si="2"/>
        <v>8424</v>
      </c>
      <c r="O195" s="55">
        <v>0.13</v>
      </c>
      <c r="P195" s="55">
        <v>0.185</v>
      </c>
      <c r="Q195" s="54">
        <f t="shared" si="48"/>
        <v>9982.44</v>
      </c>
      <c r="R195" s="24" t="s">
        <v>804</v>
      </c>
      <c r="S195" s="51" t="s">
        <v>1068</v>
      </c>
      <c r="T195" s="45">
        <f t="shared" si="46"/>
        <v>0.9</v>
      </c>
      <c r="U195" s="57">
        <f t="shared" si="50"/>
        <v>0.2</v>
      </c>
      <c r="V195" s="57">
        <f t="shared" si="50"/>
        <v>0.25</v>
      </c>
      <c r="W195" s="47">
        <f t="shared" si="38"/>
        <v>2106</v>
      </c>
      <c r="X195" s="47">
        <f t="shared" si="39"/>
        <v>1684.8000000000002</v>
      </c>
      <c r="Y195" s="47">
        <f t="shared" si="40"/>
        <v>2106</v>
      </c>
      <c r="Z195" s="48" t="s">
        <v>1712</v>
      </c>
      <c r="AA195" s="49" t="s">
        <v>5960</v>
      </c>
    </row>
    <row r="196" spans="2:27" ht="15.75" customHeight="1" thickBot="1" x14ac:dyDescent="0.3">
      <c r="B196" s="50" t="s">
        <v>50</v>
      </c>
      <c r="C196" s="50" t="s">
        <v>823</v>
      </c>
      <c r="D196" s="24">
        <v>30151902</v>
      </c>
      <c r="E196" s="51" t="s">
        <v>1069</v>
      </c>
      <c r="F196" s="51" t="s">
        <v>1043</v>
      </c>
      <c r="G196" s="42" t="s">
        <v>290</v>
      </c>
      <c r="H196" s="43">
        <v>8705</v>
      </c>
      <c r="I196" s="43">
        <f t="shared" si="44"/>
        <v>7834.5</v>
      </c>
      <c r="J196" s="52">
        <v>0.1</v>
      </c>
      <c r="K196" s="53">
        <v>5.5E-2</v>
      </c>
      <c r="L196" s="54">
        <f t="shared" si="45"/>
        <v>8265.3974999999991</v>
      </c>
      <c r="M196" s="54">
        <v>10510</v>
      </c>
      <c r="N196" s="54">
        <f t="shared" si="2"/>
        <v>9459</v>
      </c>
      <c r="O196" s="55">
        <v>0.13</v>
      </c>
      <c r="P196" s="55">
        <v>0.185</v>
      </c>
      <c r="Q196" s="54">
        <f t="shared" si="48"/>
        <v>11208.915000000001</v>
      </c>
      <c r="R196" s="24" t="s">
        <v>804</v>
      </c>
      <c r="S196" s="51" t="s">
        <v>1069</v>
      </c>
      <c r="T196" s="45">
        <f t="shared" si="46"/>
        <v>0.9</v>
      </c>
      <c r="U196" s="57">
        <f t="shared" si="50"/>
        <v>0.2</v>
      </c>
      <c r="V196" s="57">
        <f t="shared" si="50"/>
        <v>0.25</v>
      </c>
      <c r="W196" s="47">
        <f t="shared" si="38"/>
        <v>2364.75</v>
      </c>
      <c r="X196" s="47">
        <f t="shared" si="39"/>
        <v>1891.8000000000002</v>
      </c>
      <c r="Y196" s="47">
        <f t="shared" si="40"/>
        <v>2364.75</v>
      </c>
      <c r="Z196" s="48" t="s">
        <v>1712</v>
      </c>
      <c r="AA196" s="49" t="s">
        <v>5960</v>
      </c>
    </row>
    <row r="197" spans="2:27" ht="15.75" customHeight="1" thickBot="1" x14ac:dyDescent="0.3">
      <c r="B197" s="50" t="s">
        <v>50</v>
      </c>
      <c r="C197" s="50" t="s">
        <v>823</v>
      </c>
      <c r="D197" s="24">
        <v>30151902</v>
      </c>
      <c r="E197" s="51" t="s">
        <v>1070</v>
      </c>
      <c r="F197" s="51" t="s">
        <v>1071</v>
      </c>
      <c r="G197" s="42" t="s">
        <v>290</v>
      </c>
      <c r="H197" s="43">
        <v>3126</v>
      </c>
      <c r="I197" s="43">
        <f t="shared" si="44"/>
        <v>2813.4</v>
      </c>
      <c r="J197" s="52">
        <v>0.1</v>
      </c>
      <c r="K197" s="53">
        <v>5.5E-2</v>
      </c>
      <c r="L197" s="54">
        <f t="shared" si="45"/>
        <v>2968.1370000000002</v>
      </c>
      <c r="M197" s="54">
        <v>3523</v>
      </c>
      <c r="N197" s="54">
        <f t="shared" si="2"/>
        <v>3170.7000000000003</v>
      </c>
      <c r="O197" s="55">
        <v>0.13</v>
      </c>
      <c r="P197" s="55">
        <v>0.185</v>
      </c>
      <c r="Q197" s="54">
        <f t="shared" ref="Q197:Q217" si="51">N197+(N197*P197)</f>
        <v>3757.2795000000006</v>
      </c>
      <c r="R197" s="24" t="s">
        <v>804</v>
      </c>
      <c r="S197" s="51" t="s">
        <v>1070</v>
      </c>
      <c r="T197" s="45">
        <f t="shared" si="46"/>
        <v>0.9</v>
      </c>
      <c r="U197" s="57">
        <f t="shared" si="50"/>
        <v>0.2</v>
      </c>
      <c r="V197" s="57">
        <f t="shared" si="50"/>
        <v>0.25</v>
      </c>
      <c r="W197" s="47">
        <f t="shared" si="38"/>
        <v>792.67500000000007</v>
      </c>
      <c r="X197" s="47">
        <f t="shared" si="39"/>
        <v>634.1400000000001</v>
      </c>
      <c r="Y197" s="47">
        <f t="shared" si="40"/>
        <v>792.67500000000007</v>
      </c>
      <c r="Z197" s="48" t="s">
        <v>1712</v>
      </c>
      <c r="AA197" s="49" t="s">
        <v>5960</v>
      </c>
    </row>
    <row r="198" spans="2:27" ht="15.75" customHeight="1" thickBot="1" x14ac:dyDescent="0.3">
      <c r="B198" s="50" t="s">
        <v>50</v>
      </c>
      <c r="C198" s="50" t="s">
        <v>823</v>
      </c>
      <c r="D198" s="24">
        <v>30151902</v>
      </c>
      <c r="E198" s="51" t="s">
        <v>1072</v>
      </c>
      <c r="F198" s="51" t="s">
        <v>1071</v>
      </c>
      <c r="G198" s="42" t="s">
        <v>290</v>
      </c>
      <c r="H198" s="43">
        <v>3235</v>
      </c>
      <c r="I198" s="43">
        <f t="shared" si="44"/>
        <v>2911.5</v>
      </c>
      <c r="J198" s="52">
        <v>0.1</v>
      </c>
      <c r="K198" s="53">
        <v>5.5E-2</v>
      </c>
      <c r="L198" s="54">
        <f t="shared" si="45"/>
        <v>3071.6325000000002</v>
      </c>
      <c r="M198" s="54">
        <v>3659</v>
      </c>
      <c r="N198" s="54">
        <f t="shared" si="2"/>
        <v>3293.1</v>
      </c>
      <c r="O198" s="55">
        <v>0.13</v>
      </c>
      <c r="P198" s="55">
        <v>0.185</v>
      </c>
      <c r="Q198" s="54">
        <f t="shared" si="51"/>
        <v>3902.3235</v>
      </c>
      <c r="R198" s="24" t="s">
        <v>804</v>
      </c>
      <c r="S198" s="51" t="s">
        <v>1072</v>
      </c>
      <c r="T198" s="45">
        <f t="shared" si="46"/>
        <v>0.9</v>
      </c>
      <c r="U198" s="57">
        <f t="shared" si="50"/>
        <v>0.2</v>
      </c>
      <c r="V198" s="57">
        <f t="shared" si="50"/>
        <v>0.25</v>
      </c>
      <c r="W198" s="47">
        <f t="shared" ref="W198:W261" si="52">N198*V198</f>
        <v>823.27499999999998</v>
      </c>
      <c r="X198" s="47">
        <f t="shared" ref="X198:X261" si="53">N198*U198</f>
        <v>658.62</v>
      </c>
      <c r="Y198" s="47">
        <f t="shared" ref="Y198:Y261" si="54">N198*V198</f>
        <v>823.27499999999998</v>
      </c>
      <c r="Z198" s="48" t="s">
        <v>1712</v>
      </c>
      <c r="AA198" s="49" t="s">
        <v>5960</v>
      </c>
    </row>
    <row r="199" spans="2:27" ht="15.75" customHeight="1" thickBot="1" x14ac:dyDescent="0.3">
      <c r="B199" s="50" t="s">
        <v>50</v>
      </c>
      <c r="C199" s="50" t="s">
        <v>823</v>
      </c>
      <c r="D199" s="24">
        <v>30151902</v>
      </c>
      <c r="E199" s="51" t="s">
        <v>1073</v>
      </c>
      <c r="F199" s="51" t="s">
        <v>1071</v>
      </c>
      <c r="G199" s="42" t="s">
        <v>290</v>
      </c>
      <c r="H199" s="43">
        <v>3278</v>
      </c>
      <c r="I199" s="43">
        <f t="shared" si="44"/>
        <v>2950.2000000000003</v>
      </c>
      <c r="J199" s="52">
        <v>0.1</v>
      </c>
      <c r="K199" s="53">
        <v>5.5E-2</v>
      </c>
      <c r="L199" s="54">
        <f t="shared" si="45"/>
        <v>3112.4610000000002</v>
      </c>
      <c r="M199" s="54">
        <v>3933</v>
      </c>
      <c r="N199" s="54">
        <f t="shared" si="2"/>
        <v>3539.7000000000003</v>
      </c>
      <c r="O199" s="55">
        <v>0.13</v>
      </c>
      <c r="P199" s="55">
        <v>0.185</v>
      </c>
      <c r="Q199" s="54">
        <f t="shared" si="51"/>
        <v>4194.5445</v>
      </c>
      <c r="R199" s="24" t="s">
        <v>804</v>
      </c>
      <c r="S199" s="51" t="s">
        <v>1073</v>
      </c>
      <c r="T199" s="45">
        <f t="shared" si="46"/>
        <v>0.90000000000000013</v>
      </c>
      <c r="U199" s="57">
        <f t="shared" si="50"/>
        <v>0.2</v>
      </c>
      <c r="V199" s="57">
        <f t="shared" si="50"/>
        <v>0.25</v>
      </c>
      <c r="W199" s="47">
        <f t="shared" si="52"/>
        <v>884.92500000000007</v>
      </c>
      <c r="X199" s="47">
        <f t="shared" si="53"/>
        <v>707.94</v>
      </c>
      <c r="Y199" s="47">
        <f t="shared" si="54"/>
        <v>884.92500000000007</v>
      </c>
      <c r="Z199" s="48" t="s">
        <v>1712</v>
      </c>
      <c r="AA199" s="49" t="s">
        <v>5960</v>
      </c>
    </row>
    <row r="200" spans="2:27" ht="15.75" customHeight="1" thickBot="1" x14ac:dyDescent="0.3">
      <c r="B200" s="50" t="s">
        <v>50</v>
      </c>
      <c r="C200" s="50" t="s">
        <v>823</v>
      </c>
      <c r="D200" s="24">
        <v>30151902</v>
      </c>
      <c r="E200" s="51" t="s">
        <v>1074</v>
      </c>
      <c r="F200" s="51" t="s">
        <v>1071</v>
      </c>
      <c r="G200" s="42" t="s">
        <v>290</v>
      </c>
      <c r="H200" s="43">
        <v>3681</v>
      </c>
      <c r="I200" s="43">
        <f t="shared" si="44"/>
        <v>3312.9</v>
      </c>
      <c r="J200" s="52">
        <v>0.1</v>
      </c>
      <c r="K200" s="53">
        <v>5.5E-2</v>
      </c>
      <c r="L200" s="54">
        <f t="shared" si="45"/>
        <v>3495.1095</v>
      </c>
      <c r="M200" s="54">
        <v>4028</v>
      </c>
      <c r="N200" s="54">
        <f t="shared" si="2"/>
        <v>3625.2000000000003</v>
      </c>
      <c r="O200" s="55">
        <v>0.13</v>
      </c>
      <c r="P200" s="55">
        <v>0.185</v>
      </c>
      <c r="Q200" s="54">
        <f t="shared" si="51"/>
        <v>4295.8620000000001</v>
      </c>
      <c r="R200" s="24" t="s">
        <v>804</v>
      </c>
      <c r="S200" s="51" t="s">
        <v>1074</v>
      </c>
      <c r="T200" s="45">
        <f t="shared" si="46"/>
        <v>0.9</v>
      </c>
      <c r="U200" s="57">
        <f t="shared" si="50"/>
        <v>0.2</v>
      </c>
      <c r="V200" s="57">
        <f t="shared" si="50"/>
        <v>0.25</v>
      </c>
      <c r="W200" s="47">
        <f t="shared" si="52"/>
        <v>906.30000000000007</v>
      </c>
      <c r="X200" s="47">
        <f t="shared" si="53"/>
        <v>725.04000000000008</v>
      </c>
      <c r="Y200" s="47">
        <f t="shared" si="54"/>
        <v>906.30000000000007</v>
      </c>
      <c r="Z200" s="48" t="s">
        <v>1712</v>
      </c>
      <c r="AA200" s="49" t="s">
        <v>5960</v>
      </c>
    </row>
    <row r="201" spans="2:27" ht="15.75" customHeight="1" thickBot="1" x14ac:dyDescent="0.3">
      <c r="B201" s="50" t="s">
        <v>50</v>
      </c>
      <c r="C201" s="50" t="s">
        <v>823</v>
      </c>
      <c r="D201" s="24">
        <v>30151902</v>
      </c>
      <c r="E201" s="51" t="s">
        <v>1075</v>
      </c>
      <c r="F201" s="51" t="s">
        <v>1071</v>
      </c>
      <c r="G201" s="42" t="s">
        <v>290</v>
      </c>
      <c r="H201" s="43">
        <v>3307</v>
      </c>
      <c r="I201" s="43">
        <f t="shared" si="44"/>
        <v>2976.3</v>
      </c>
      <c r="J201" s="52">
        <v>0.1</v>
      </c>
      <c r="K201" s="53">
        <v>5.5E-2</v>
      </c>
      <c r="L201" s="54">
        <f t="shared" si="45"/>
        <v>3139.9965000000002</v>
      </c>
      <c r="M201" s="54">
        <v>3775</v>
      </c>
      <c r="N201" s="54">
        <f t="shared" si="2"/>
        <v>3397.5</v>
      </c>
      <c r="O201" s="55">
        <v>0.13</v>
      </c>
      <c r="P201" s="55">
        <v>0.185</v>
      </c>
      <c r="Q201" s="54">
        <f t="shared" si="51"/>
        <v>4026.0374999999999</v>
      </c>
      <c r="R201" s="24" t="s">
        <v>804</v>
      </c>
      <c r="S201" s="51" t="s">
        <v>1075</v>
      </c>
      <c r="T201" s="45">
        <f t="shared" si="46"/>
        <v>0.9</v>
      </c>
      <c r="U201" s="57">
        <f t="shared" si="50"/>
        <v>0.2</v>
      </c>
      <c r="V201" s="57">
        <f t="shared" si="50"/>
        <v>0.25</v>
      </c>
      <c r="W201" s="47">
        <f t="shared" si="52"/>
        <v>849.375</v>
      </c>
      <c r="X201" s="47">
        <f t="shared" si="53"/>
        <v>679.5</v>
      </c>
      <c r="Y201" s="47">
        <f t="shared" si="54"/>
        <v>849.375</v>
      </c>
      <c r="Z201" s="48" t="s">
        <v>1712</v>
      </c>
      <c r="AA201" s="49" t="s">
        <v>5960</v>
      </c>
    </row>
    <row r="202" spans="2:27" ht="15.75" customHeight="1" thickBot="1" x14ac:dyDescent="0.3">
      <c r="B202" s="50" t="s">
        <v>50</v>
      </c>
      <c r="C202" s="50" t="s">
        <v>823</v>
      </c>
      <c r="D202" s="24">
        <v>30151902</v>
      </c>
      <c r="E202" s="51" t="s">
        <v>1076</v>
      </c>
      <c r="F202" s="51" t="s">
        <v>1071</v>
      </c>
      <c r="G202" s="42" t="s">
        <v>290</v>
      </c>
      <c r="H202" s="43">
        <v>3828</v>
      </c>
      <c r="I202" s="43">
        <f t="shared" si="44"/>
        <v>3445.2000000000003</v>
      </c>
      <c r="J202" s="52">
        <v>0.1</v>
      </c>
      <c r="K202" s="53">
        <v>5.5E-2</v>
      </c>
      <c r="L202" s="54">
        <f t="shared" si="45"/>
        <v>3634.6860000000001</v>
      </c>
      <c r="M202" s="54">
        <v>4167</v>
      </c>
      <c r="N202" s="54">
        <f t="shared" si="2"/>
        <v>3750.3</v>
      </c>
      <c r="O202" s="55">
        <v>0.13</v>
      </c>
      <c r="P202" s="55">
        <v>0.185</v>
      </c>
      <c r="Q202" s="54">
        <f t="shared" si="51"/>
        <v>4444.1055000000006</v>
      </c>
      <c r="R202" s="24" t="s">
        <v>804</v>
      </c>
      <c r="S202" s="51" t="s">
        <v>1076</v>
      </c>
      <c r="T202" s="45">
        <f t="shared" si="46"/>
        <v>0.9</v>
      </c>
      <c r="U202" s="57">
        <f t="shared" si="50"/>
        <v>0.2</v>
      </c>
      <c r="V202" s="57">
        <f t="shared" si="50"/>
        <v>0.25</v>
      </c>
      <c r="W202" s="47">
        <f t="shared" si="52"/>
        <v>937.57500000000005</v>
      </c>
      <c r="X202" s="47">
        <f t="shared" si="53"/>
        <v>750.06000000000006</v>
      </c>
      <c r="Y202" s="47">
        <f t="shared" si="54"/>
        <v>937.57500000000005</v>
      </c>
      <c r="Z202" s="48" t="s">
        <v>1712</v>
      </c>
      <c r="AA202" s="49" t="s">
        <v>5960</v>
      </c>
    </row>
    <row r="203" spans="2:27" ht="15.75" customHeight="1" thickBot="1" x14ac:dyDescent="0.3">
      <c r="B203" s="50" t="s">
        <v>50</v>
      </c>
      <c r="C203" s="50" t="s">
        <v>823</v>
      </c>
      <c r="D203" s="24">
        <v>30151902</v>
      </c>
      <c r="E203" s="51" t="s">
        <v>1077</v>
      </c>
      <c r="F203" s="51" t="s">
        <v>1071</v>
      </c>
      <c r="G203" s="42" t="s">
        <v>290</v>
      </c>
      <c r="H203" s="43">
        <v>4255</v>
      </c>
      <c r="I203" s="43">
        <f t="shared" si="44"/>
        <v>3829.5</v>
      </c>
      <c r="J203" s="52">
        <v>0.1</v>
      </c>
      <c r="K203" s="53">
        <v>5.5E-2</v>
      </c>
      <c r="L203" s="54">
        <f t="shared" si="45"/>
        <v>4040.1224999999999</v>
      </c>
      <c r="M203" s="54">
        <v>4431</v>
      </c>
      <c r="N203" s="54">
        <f t="shared" si="2"/>
        <v>3987.9</v>
      </c>
      <c r="O203" s="55">
        <v>0.13</v>
      </c>
      <c r="P203" s="55">
        <v>0.185</v>
      </c>
      <c r="Q203" s="54">
        <f t="shared" si="51"/>
        <v>4725.6615000000002</v>
      </c>
      <c r="R203" s="24" t="s">
        <v>804</v>
      </c>
      <c r="S203" s="51" t="s">
        <v>1077</v>
      </c>
      <c r="T203" s="45">
        <f t="shared" si="46"/>
        <v>0.9</v>
      </c>
      <c r="U203" s="57">
        <f t="shared" ref="U203:V218" si="55">U202</f>
        <v>0.2</v>
      </c>
      <c r="V203" s="57">
        <f t="shared" si="55"/>
        <v>0.25</v>
      </c>
      <c r="W203" s="47">
        <f t="shared" si="52"/>
        <v>996.97500000000002</v>
      </c>
      <c r="X203" s="47">
        <f t="shared" si="53"/>
        <v>797.58</v>
      </c>
      <c r="Y203" s="47">
        <f t="shared" si="54"/>
        <v>996.97500000000002</v>
      </c>
      <c r="Z203" s="48" t="s">
        <v>1712</v>
      </c>
      <c r="AA203" s="49" t="s">
        <v>5960</v>
      </c>
    </row>
    <row r="204" spans="2:27" ht="15.75" customHeight="1" thickBot="1" x14ac:dyDescent="0.3">
      <c r="B204" s="50" t="s">
        <v>50</v>
      </c>
      <c r="C204" s="50" t="s">
        <v>823</v>
      </c>
      <c r="D204" s="24">
        <v>30151902</v>
      </c>
      <c r="E204" s="51" t="s">
        <v>1078</v>
      </c>
      <c r="F204" s="51" t="s">
        <v>1071</v>
      </c>
      <c r="G204" s="42" t="s">
        <v>290</v>
      </c>
      <c r="H204" s="43">
        <v>4308</v>
      </c>
      <c r="I204" s="43">
        <f t="shared" si="44"/>
        <v>3877.2000000000003</v>
      </c>
      <c r="J204" s="52">
        <v>0.1</v>
      </c>
      <c r="K204" s="53">
        <v>5.5E-2</v>
      </c>
      <c r="L204" s="54">
        <f t="shared" si="45"/>
        <v>4090.4460000000004</v>
      </c>
      <c r="M204" s="54">
        <v>4574</v>
      </c>
      <c r="N204" s="54">
        <f t="shared" si="2"/>
        <v>4116.6000000000004</v>
      </c>
      <c r="O204" s="55">
        <v>0.13</v>
      </c>
      <c r="P204" s="55">
        <v>0.185</v>
      </c>
      <c r="Q204" s="54">
        <f t="shared" si="51"/>
        <v>4878.1710000000003</v>
      </c>
      <c r="R204" s="24" t="s">
        <v>804</v>
      </c>
      <c r="S204" s="51" t="s">
        <v>1078</v>
      </c>
      <c r="T204" s="45">
        <f t="shared" si="46"/>
        <v>0.9</v>
      </c>
      <c r="U204" s="57">
        <f t="shared" si="55"/>
        <v>0.2</v>
      </c>
      <c r="V204" s="57">
        <f t="shared" si="55"/>
        <v>0.25</v>
      </c>
      <c r="W204" s="47">
        <f t="shared" si="52"/>
        <v>1029.1500000000001</v>
      </c>
      <c r="X204" s="47">
        <f t="shared" si="53"/>
        <v>823.32000000000016</v>
      </c>
      <c r="Y204" s="47">
        <f t="shared" si="54"/>
        <v>1029.1500000000001</v>
      </c>
      <c r="Z204" s="48" t="s">
        <v>1712</v>
      </c>
      <c r="AA204" s="49" t="s">
        <v>5960</v>
      </c>
    </row>
    <row r="205" spans="2:27" ht="15.75" customHeight="1" thickBot="1" x14ac:dyDescent="0.3">
      <c r="B205" s="50" t="s">
        <v>50</v>
      </c>
      <c r="C205" s="50" t="s">
        <v>823</v>
      </c>
      <c r="D205" s="24">
        <v>30151902</v>
      </c>
      <c r="E205" s="51" t="s">
        <v>1079</v>
      </c>
      <c r="F205" s="51" t="s">
        <v>1071</v>
      </c>
      <c r="G205" s="42" t="s">
        <v>290</v>
      </c>
      <c r="H205" s="43">
        <v>4193</v>
      </c>
      <c r="I205" s="43">
        <f t="shared" si="44"/>
        <v>3773.7000000000003</v>
      </c>
      <c r="J205" s="52">
        <v>0.1</v>
      </c>
      <c r="K205" s="53">
        <v>5.5E-2</v>
      </c>
      <c r="L205" s="54">
        <f t="shared" si="45"/>
        <v>3981.2535000000003</v>
      </c>
      <c r="M205" s="54">
        <v>4658</v>
      </c>
      <c r="N205" s="54">
        <f t="shared" si="2"/>
        <v>4192.2</v>
      </c>
      <c r="O205" s="55">
        <v>0.13</v>
      </c>
      <c r="P205" s="55">
        <v>0.185</v>
      </c>
      <c r="Q205" s="54">
        <f t="shared" si="51"/>
        <v>4967.7569999999996</v>
      </c>
      <c r="R205" s="24" t="s">
        <v>804</v>
      </c>
      <c r="S205" s="51" t="s">
        <v>1079</v>
      </c>
      <c r="T205" s="45">
        <f t="shared" si="46"/>
        <v>0.9</v>
      </c>
      <c r="U205" s="57">
        <f t="shared" si="55"/>
        <v>0.2</v>
      </c>
      <c r="V205" s="57">
        <f t="shared" si="55"/>
        <v>0.25</v>
      </c>
      <c r="W205" s="47">
        <f t="shared" si="52"/>
        <v>1048.05</v>
      </c>
      <c r="X205" s="47">
        <f t="shared" si="53"/>
        <v>838.44</v>
      </c>
      <c r="Y205" s="47">
        <f t="shared" si="54"/>
        <v>1048.05</v>
      </c>
      <c r="Z205" s="48" t="s">
        <v>1712</v>
      </c>
      <c r="AA205" s="49" t="s">
        <v>5960</v>
      </c>
    </row>
    <row r="206" spans="2:27" ht="15.75" customHeight="1" thickBot="1" x14ac:dyDescent="0.3">
      <c r="B206" s="50" t="s">
        <v>50</v>
      </c>
      <c r="C206" s="50" t="s">
        <v>823</v>
      </c>
      <c r="D206" s="24">
        <v>30151902</v>
      </c>
      <c r="E206" s="51" t="s">
        <v>1080</v>
      </c>
      <c r="F206" s="51" t="s">
        <v>1071</v>
      </c>
      <c r="G206" s="42" t="s">
        <v>290</v>
      </c>
      <c r="H206" s="43">
        <v>4422</v>
      </c>
      <c r="I206" s="43">
        <f t="shared" si="44"/>
        <v>3979.8</v>
      </c>
      <c r="J206" s="52">
        <v>0.1</v>
      </c>
      <c r="K206" s="53">
        <v>5.5E-2</v>
      </c>
      <c r="L206" s="54">
        <f t="shared" si="45"/>
        <v>4198.6890000000003</v>
      </c>
      <c r="M206" s="54">
        <v>5297</v>
      </c>
      <c r="N206" s="54">
        <f t="shared" si="2"/>
        <v>4767.3</v>
      </c>
      <c r="O206" s="55">
        <v>0.13</v>
      </c>
      <c r="P206" s="55">
        <v>0.185</v>
      </c>
      <c r="Q206" s="54">
        <f t="shared" si="51"/>
        <v>5649.2505000000001</v>
      </c>
      <c r="R206" s="24" t="s">
        <v>804</v>
      </c>
      <c r="S206" s="51" t="s">
        <v>1080</v>
      </c>
      <c r="T206" s="45">
        <f t="shared" si="46"/>
        <v>0.9</v>
      </c>
      <c r="U206" s="57">
        <f t="shared" si="55"/>
        <v>0.2</v>
      </c>
      <c r="V206" s="57">
        <f t="shared" si="55"/>
        <v>0.25</v>
      </c>
      <c r="W206" s="47">
        <f t="shared" si="52"/>
        <v>1191.825</v>
      </c>
      <c r="X206" s="47">
        <f t="shared" si="53"/>
        <v>953.46</v>
      </c>
      <c r="Y206" s="47">
        <f t="shared" si="54"/>
        <v>1191.825</v>
      </c>
      <c r="Z206" s="48" t="s">
        <v>1712</v>
      </c>
      <c r="AA206" s="49" t="s">
        <v>5960</v>
      </c>
    </row>
    <row r="207" spans="2:27" ht="15.75" customHeight="1" thickBot="1" x14ac:dyDescent="0.3">
      <c r="B207" s="50" t="s">
        <v>50</v>
      </c>
      <c r="C207" s="50" t="s">
        <v>823</v>
      </c>
      <c r="D207" s="24">
        <v>30151902</v>
      </c>
      <c r="E207" s="51" t="s">
        <v>1081</v>
      </c>
      <c r="F207" s="51" t="s">
        <v>1071</v>
      </c>
      <c r="G207" s="42" t="s">
        <v>290</v>
      </c>
      <c r="H207" s="43">
        <v>4885</v>
      </c>
      <c r="I207" s="43">
        <f t="shared" si="44"/>
        <v>4396.5</v>
      </c>
      <c r="J207" s="52">
        <v>0.1</v>
      </c>
      <c r="K207" s="53">
        <v>5.5E-2</v>
      </c>
      <c r="L207" s="54">
        <f t="shared" si="45"/>
        <v>4638.3074999999999</v>
      </c>
      <c r="M207" s="54">
        <v>5533</v>
      </c>
      <c r="N207" s="54">
        <f t="shared" si="2"/>
        <v>4979.7</v>
      </c>
      <c r="O207" s="55">
        <v>0.13</v>
      </c>
      <c r="P207" s="55">
        <v>0.185</v>
      </c>
      <c r="Q207" s="54">
        <f t="shared" si="51"/>
        <v>5900.9444999999996</v>
      </c>
      <c r="R207" s="24" t="s">
        <v>804</v>
      </c>
      <c r="S207" s="51" t="s">
        <v>1081</v>
      </c>
      <c r="T207" s="45">
        <f t="shared" si="46"/>
        <v>0.9</v>
      </c>
      <c r="U207" s="57">
        <f t="shared" si="55"/>
        <v>0.2</v>
      </c>
      <c r="V207" s="57">
        <f t="shared" si="55"/>
        <v>0.25</v>
      </c>
      <c r="W207" s="47">
        <f t="shared" si="52"/>
        <v>1244.925</v>
      </c>
      <c r="X207" s="47">
        <f t="shared" si="53"/>
        <v>995.94</v>
      </c>
      <c r="Y207" s="47">
        <f t="shared" si="54"/>
        <v>1244.925</v>
      </c>
      <c r="Z207" s="48" t="s">
        <v>1712</v>
      </c>
      <c r="AA207" s="49" t="s">
        <v>5960</v>
      </c>
    </row>
    <row r="208" spans="2:27" ht="15.75" customHeight="1" thickBot="1" x14ac:dyDescent="0.3">
      <c r="B208" s="50" t="s">
        <v>50</v>
      </c>
      <c r="C208" s="50" t="s">
        <v>823</v>
      </c>
      <c r="D208" s="24">
        <v>30151902</v>
      </c>
      <c r="E208" s="51" t="s">
        <v>1082</v>
      </c>
      <c r="F208" s="51" t="s">
        <v>1071</v>
      </c>
      <c r="G208" s="42" t="s">
        <v>290</v>
      </c>
      <c r="H208" s="43">
        <v>6025</v>
      </c>
      <c r="I208" s="43">
        <f t="shared" si="44"/>
        <v>5422.5</v>
      </c>
      <c r="J208" s="52">
        <v>0.1</v>
      </c>
      <c r="K208" s="53">
        <v>5.5E-2</v>
      </c>
      <c r="L208" s="54">
        <f t="shared" si="45"/>
        <v>5720.7375000000002</v>
      </c>
      <c r="M208" s="54">
        <v>6532</v>
      </c>
      <c r="N208" s="54">
        <f t="shared" si="2"/>
        <v>5878.8</v>
      </c>
      <c r="O208" s="55">
        <v>0.13</v>
      </c>
      <c r="P208" s="55">
        <v>0.185</v>
      </c>
      <c r="Q208" s="54">
        <f t="shared" si="51"/>
        <v>6966.3780000000006</v>
      </c>
      <c r="R208" s="24" t="s">
        <v>804</v>
      </c>
      <c r="S208" s="51" t="s">
        <v>1082</v>
      </c>
      <c r="T208" s="45">
        <f t="shared" si="46"/>
        <v>0.9</v>
      </c>
      <c r="U208" s="57">
        <f t="shared" si="55"/>
        <v>0.2</v>
      </c>
      <c r="V208" s="57">
        <f t="shared" si="55"/>
        <v>0.25</v>
      </c>
      <c r="W208" s="47">
        <f t="shared" si="52"/>
        <v>1469.7</v>
      </c>
      <c r="X208" s="47">
        <f t="shared" si="53"/>
        <v>1175.76</v>
      </c>
      <c r="Y208" s="47">
        <f t="shared" si="54"/>
        <v>1469.7</v>
      </c>
      <c r="Z208" s="48" t="s">
        <v>1712</v>
      </c>
      <c r="AA208" s="49" t="s">
        <v>5960</v>
      </c>
    </row>
    <row r="209" spans="2:27" ht="15.75" customHeight="1" thickBot="1" x14ac:dyDescent="0.3">
      <c r="B209" s="50" t="s">
        <v>50</v>
      </c>
      <c r="C209" s="50" t="s">
        <v>823</v>
      </c>
      <c r="D209" s="24">
        <v>30151902</v>
      </c>
      <c r="E209" s="51" t="s">
        <v>1083</v>
      </c>
      <c r="F209" s="51" t="s">
        <v>1071</v>
      </c>
      <c r="G209" s="42" t="s">
        <v>290</v>
      </c>
      <c r="H209" s="43">
        <v>6282</v>
      </c>
      <c r="I209" s="43">
        <f t="shared" si="44"/>
        <v>5653.8</v>
      </c>
      <c r="J209" s="52">
        <v>0.1</v>
      </c>
      <c r="K209" s="53">
        <v>5.5E-2</v>
      </c>
      <c r="L209" s="54">
        <f t="shared" si="45"/>
        <v>5964.759</v>
      </c>
      <c r="M209" s="54">
        <v>7653</v>
      </c>
      <c r="N209" s="54">
        <f t="shared" si="2"/>
        <v>6887.7</v>
      </c>
      <c r="O209" s="55">
        <v>0.13</v>
      </c>
      <c r="P209" s="55">
        <v>0.185</v>
      </c>
      <c r="Q209" s="54">
        <f t="shared" si="51"/>
        <v>8161.9245000000001</v>
      </c>
      <c r="R209" s="24" t="s">
        <v>804</v>
      </c>
      <c r="S209" s="51" t="s">
        <v>1083</v>
      </c>
      <c r="T209" s="45">
        <f t="shared" si="46"/>
        <v>0.9</v>
      </c>
      <c r="U209" s="57">
        <f t="shared" si="55"/>
        <v>0.2</v>
      </c>
      <c r="V209" s="57">
        <f t="shared" si="55"/>
        <v>0.25</v>
      </c>
      <c r="W209" s="47">
        <f t="shared" si="52"/>
        <v>1721.925</v>
      </c>
      <c r="X209" s="47">
        <f t="shared" si="53"/>
        <v>1377.54</v>
      </c>
      <c r="Y209" s="47">
        <f t="shared" si="54"/>
        <v>1721.925</v>
      </c>
      <c r="Z209" s="48" t="s">
        <v>1712</v>
      </c>
      <c r="AA209" s="49" t="s">
        <v>5960</v>
      </c>
    </row>
    <row r="210" spans="2:27" ht="15.75" customHeight="1" thickBot="1" x14ac:dyDescent="0.3">
      <c r="B210" s="50" t="s">
        <v>50</v>
      </c>
      <c r="C210" s="50" t="s">
        <v>823</v>
      </c>
      <c r="D210" s="24">
        <v>30151902</v>
      </c>
      <c r="E210" s="51" t="s">
        <v>1084</v>
      </c>
      <c r="F210" s="51" t="s">
        <v>1071</v>
      </c>
      <c r="G210" s="42" t="s">
        <v>290</v>
      </c>
      <c r="H210" s="43">
        <v>4639</v>
      </c>
      <c r="I210" s="43">
        <f t="shared" si="44"/>
        <v>4175.1000000000004</v>
      </c>
      <c r="J210" s="52">
        <v>0.1</v>
      </c>
      <c r="K210" s="53">
        <v>5.5E-2</v>
      </c>
      <c r="L210" s="54">
        <f t="shared" si="45"/>
        <v>4404.7305000000006</v>
      </c>
      <c r="M210" s="54">
        <v>5386</v>
      </c>
      <c r="N210" s="54">
        <f t="shared" si="2"/>
        <v>4847.4000000000005</v>
      </c>
      <c r="O210" s="55">
        <v>0.13</v>
      </c>
      <c r="P210" s="55">
        <v>0.185</v>
      </c>
      <c r="Q210" s="54">
        <f t="shared" si="51"/>
        <v>5744.1690000000008</v>
      </c>
      <c r="R210" s="24" t="s">
        <v>804</v>
      </c>
      <c r="S210" s="51" t="s">
        <v>1084</v>
      </c>
      <c r="T210" s="45">
        <f t="shared" si="46"/>
        <v>0.90000000000000013</v>
      </c>
      <c r="U210" s="57">
        <f t="shared" si="55"/>
        <v>0.2</v>
      </c>
      <c r="V210" s="57">
        <f t="shared" si="55"/>
        <v>0.25</v>
      </c>
      <c r="W210" s="47">
        <f t="shared" si="52"/>
        <v>1211.8500000000001</v>
      </c>
      <c r="X210" s="47">
        <f t="shared" si="53"/>
        <v>969.48000000000013</v>
      </c>
      <c r="Y210" s="47">
        <f t="shared" si="54"/>
        <v>1211.8500000000001</v>
      </c>
      <c r="Z210" s="48" t="s">
        <v>1712</v>
      </c>
      <c r="AA210" s="49" t="s">
        <v>5960</v>
      </c>
    </row>
    <row r="211" spans="2:27" ht="15.75" customHeight="1" thickBot="1" x14ac:dyDescent="0.3">
      <c r="B211" s="50" t="s">
        <v>50</v>
      </c>
      <c r="C211" s="50" t="s">
        <v>823</v>
      </c>
      <c r="D211" s="24">
        <v>30151902</v>
      </c>
      <c r="E211" s="51" t="s">
        <v>1085</v>
      </c>
      <c r="F211" s="51" t="s">
        <v>1071</v>
      </c>
      <c r="G211" s="42" t="s">
        <v>290</v>
      </c>
      <c r="H211" s="43">
        <v>4726</v>
      </c>
      <c r="I211" s="43">
        <f t="shared" si="44"/>
        <v>4253.4000000000005</v>
      </c>
      <c r="J211" s="52">
        <v>0.1</v>
      </c>
      <c r="K211" s="53">
        <v>5.5E-2</v>
      </c>
      <c r="L211" s="54">
        <f t="shared" si="45"/>
        <v>4487.3370000000004</v>
      </c>
      <c r="M211" s="54">
        <v>5504</v>
      </c>
      <c r="N211" s="54">
        <f t="shared" si="2"/>
        <v>4953.6000000000004</v>
      </c>
      <c r="O211" s="55">
        <v>0.13</v>
      </c>
      <c r="P211" s="55">
        <v>0.185</v>
      </c>
      <c r="Q211" s="54">
        <f t="shared" si="51"/>
        <v>5870.0160000000005</v>
      </c>
      <c r="R211" s="24" t="s">
        <v>804</v>
      </c>
      <c r="S211" s="51" t="s">
        <v>1085</v>
      </c>
      <c r="T211" s="45">
        <f t="shared" si="46"/>
        <v>0.90000000000000013</v>
      </c>
      <c r="U211" s="57">
        <f t="shared" si="55"/>
        <v>0.2</v>
      </c>
      <c r="V211" s="57">
        <f t="shared" si="55"/>
        <v>0.25</v>
      </c>
      <c r="W211" s="47">
        <f t="shared" si="52"/>
        <v>1238.4000000000001</v>
      </c>
      <c r="X211" s="47">
        <f t="shared" si="53"/>
        <v>990.72000000000014</v>
      </c>
      <c r="Y211" s="47">
        <f t="shared" si="54"/>
        <v>1238.4000000000001</v>
      </c>
      <c r="Z211" s="48" t="s">
        <v>1712</v>
      </c>
      <c r="AA211" s="49" t="s">
        <v>5960</v>
      </c>
    </row>
    <row r="212" spans="2:27" ht="15.75" customHeight="1" thickBot="1" x14ac:dyDescent="0.3">
      <c r="B212" s="50" t="s">
        <v>50</v>
      </c>
      <c r="C212" s="50" t="s">
        <v>823</v>
      </c>
      <c r="D212" s="24">
        <v>30151902</v>
      </c>
      <c r="E212" s="51" t="s">
        <v>1086</v>
      </c>
      <c r="F212" s="51" t="s">
        <v>1071</v>
      </c>
      <c r="G212" s="42" t="s">
        <v>290</v>
      </c>
      <c r="H212" s="43">
        <v>5878</v>
      </c>
      <c r="I212" s="43">
        <f t="shared" si="44"/>
        <v>5290.2</v>
      </c>
      <c r="J212" s="52">
        <v>0.1</v>
      </c>
      <c r="K212" s="53">
        <v>5.5E-2</v>
      </c>
      <c r="L212" s="54">
        <f t="shared" si="45"/>
        <v>5581.1610000000001</v>
      </c>
      <c r="M212" s="54">
        <v>6133</v>
      </c>
      <c r="N212" s="54">
        <f t="shared" si="2"/>
        <v>5519.7</v>
      </c>
      <c r="O212" s="55">
        <v>0.13</v>
      </c>
      <c r="P212" s="55">
        <v>0.185</v>
      </c>
      <c r="Q212" s="54">
        <f t="shared" si="51"/>
        <v>6540.8445000000002</v>
      </c>
      <c r="R212" s="24" t="s">
        <v>804</v>
      </c>
      <c r="S212" s="51" t="s">
        <v>1086</v>
      </c>
      <c r="T212" s="45">
        <f t="shared" si="46"/>
        <v>0.9</v>
      </c>
      <c r="U212" s="57">
        <f t="shared" si="55"/>
        <v>0.2</v>
      </c>
      <c r="V212" s="57">
        <f t="shared" si="55"/>
        <v>0.25</v>
      </c>
      <c r="W212" s="47">
        <f t="shared" si="52"/>
        <v>1379.925</v>
      </c>
      <c r="X212" s="47">
        <f t="shared" si="53"/>
        <v>1103.94</v>
      </c>
      <c r="Y212" s="47">
        <f t="shared" si="54"/>
        <v>1379.925</v>
      </c>
      <c r="Z212" s="48" t="s">
        <v>1712</v>
      </c>
      <c r="AA212" s="49" t="s">
        <v>5960</v>
      </c>
    </row>
    <row r="213" spans="2:27" ht="15.75" customHeight="1" thickBot="1" x14ac:dyDescent="0.3">
      <c r="B213" s="50" t="s">
        <v>50</v>
      </c>
      <c r="C213" s="50" t="s">
        <v>823</v>
      </c>
      <c r="D213" s="24">
        <v>30151902</v>
      </c>
      <c r="E213" s="51" t="s">
        <v>1087</v>
      </c>
      <c r="F213" s="51" t="s">
        <v>1071</v>
      </c>
      <c r="G213" s="42" t="s">
        <v>290</v>
      </c>
      <c r="H213" s="43">
        <v>6490</v>
      </c>
      <c r="I213" s="43">
        <f t="shared" si="44"/>
        <v>5841</v>
      </c>
      <c r="J213" s="52">
        <v>0.1</v>
      </c>
      <c r="K213" s="53">
        <v>5.5E-2</v>
      </c>
      <c r="L213" s="54">
        <f t="shared" si="45"/>
        <v>6162.2550000000001</v>
      </c>
      <c r="M213" s="54">
        <v>7626</v>
      </c>
      <c r="N213" s="54">
        <f t="shared" si="2"/>
        <v>6863.4000000000005</v>
      </c>
      <c r="O213" s="55">
        <v>0.13</v>
      </c>
      <c r="P213" s="55">
        <v>0.185</v>
      </c>
      <c r="Q213" s="54">
        <f t="shared" si="51"/>
        <v>8133.1290000000008</v>
      </c>
      <c r="R213" s="24" t="s">
        <v>804</v>
      </c>
      <c r="S213" s="51" t="s">
        <v>1087</v>
      </c>
      <c r="T213" s="45">
        <f t="shared" si="46"/>
        <v>0.9</v>
      </c>
      <c r="U213" s="57">
        <f t="shared" si="55"/>
        <v>0.2</v>
      </c>
      <c r="V213" s="57">
        <f t="shared" si="55"/>
        <v>0.25</v>
      </c>
      <c r="W213" s="47">
        <f t="shared" si="52"/>
        <v>1715.8500000000001</v>
      </c>
      <c r="X213" s="47">
        <f t="shared" si="53"/>
        <v>1372.6800000000003</v>
      </c>
      <c r="Y213" s="47">
        <f t="shared" si="54"/>
        <v>1715.8500000000001</v>
      </c>
      <c r="Z213" s="48" t="s">
        <v>1712</v>
      </c>
      <c r="AA213" s="49" t="s">
        <v>5960</v>
      </c>
    </row>
    <row r="214" spans="2:27" ht="15.75" customHeight="1" thickBot="1" x14ac:dyDescent="0.3">
      <c r="B214" s="50" t="s">
        <v>50</v>
      </c>
      <c r="C214" s="50" t="s">
        <v>823</v>
      </c>
      <c r="D214" s="24">
        <v>30151902</v>
      </c>
      <c r="E214" s="51" t="s">
        <v>1088</v>
      </c>
      <c r="F214" s="51" t="s">
        <v>1071</v>
      </c>
      <c r="G214" s="42" t="s">
        <v>290</v>
      </c>
      <c r="H214" s="43">
        <v>6672</v>
      </c>
      <c r="I214" s="43">
        <f t="shared" si="44"/>
        <v>6004.8</v>
      </c>
      <c r="J214" s="52">
        <v>0.1</v>
      </c>
      <c r="K214" s="53">
        <v>5.5E-2</v>
      </c>
      <c r="L214" s="54">
        <f t="shared" si="45"/>
        <v>6335.0640000000003</v>
      </c>
      <c r="M214" s="54">
        <v>8548</v>
      </c>
      <c r="N214" s="54">
        <f t="shared" si="2"/>
        <v>7693.2</v>
      </c>
      <c r="O214" s="55">
        <v>0.13</v>
      </c>
      <c r="P214" s="55">
        <v>0.185</v>
      </c>
      <c r="Q214" s="54">
        <f t="shared" si="51"/>
        <v>9116.4419999999991</v>
      </c>
      <c r="R214" s="24" t="s">
        <v>804</v>
      </c>
      <c r="S214" s="51" t="s">
        <v>1088</v>
      </c>
      <c r="T214" s="45">
        <f t="shared" si="46"/>
        <v>0.9</v>
      </c>
      <c r="U214" s="57">
        <f t="shared" si="55"/>
        <v>0.2</v>
      </c>
      <c r="V214" s="57">
        <f t="shared" si="55"/>
        <v>0.25</v>
      </c>
      <c r="W214" s="47">
        <f t="shared" si="52"/>
        <v>1923.3</v>
      </c>
      <c r="X214" s="47">
        <f t="shared" si="53"/>
        <v>1538.64</v>
      </c>
      <c r="Y214" s="47">
        <f t="shared" si="54"/>
        <v>1923.3</v>
      </c>
      <c r="Z214" s="48" t="s">
        <v>1712</v>
      </c>
      <c r="AA214" s="49" t="s">
        <v>5960</v>
      </c>
    </row>
    <row r="215" spans="2:27" ht="15.75" customHeight="1" thickBot="1" x14ac:dyDescent="0.3">
      <c r="B215" s="50" t="s">
        <v>50</v>
      </c>
      <c r="C215" s="50" t="s">
        <v>823</v>
      </c>
      <c r="D215" s="24">
        <v>30151902</v>
      </c>
      <c r="E215" s="51" t="s">
        <v>1089</v>
      </c>
      <c r="F215" s="51" t="s">
        <v>1071</v>
      </c>
      <c r="G215" s="42" t="s">
        <v>290</v>
      </c>
      <c r="H215" s="43">
        <v>5976</v>
      </c>
      <c r="I215" s="43">
        <f t="shared" si="44"/>
        <v>5378.4000000000005</v>
      </c>
      <c r="J215" s="52">
        <v>0.1</v>
      </c>
      <c r="K215" s="53">
        <v>5.5E-2</v>
      </c>
      <c r="L215" s="54">
        <f t="shared" si="45"/>
        <v>5674.2120000000004</v>
      </c>
      <c r="M215" s="54">
        <v>6288</v>
      </c>
      <c r="N215" s="54">
        <f t="shared" si="2"/>
        <v>5659.2</v>
      </c>
      <c r="O215" s="55">
        <v>0.13</v>
      </c>
      <c r="P215" s="55">
        <v>0.185</v>
      </c>
      <c r="Q215" s="54">
        <f t="shared" si="51"/>
        <v>6706.152</v>
      </c>
      <c r="R215" s="24" t="s">
        <v>804</v>
      </c>
      <c r="S215" s="51" t="s">
        <v>1089</v>
      </c>
      <c r="T215" s="45">
        <f t="shared" si="46"/>
        <v>0.90000000000000013</v>
      </c>
      <c r="U215" s="57">
        <f t="shared" si="55"/>
        <v>0.2</v>
      </c>
      <c r="V215" s="57">
        <f t="shared" si="55"/>
        <v>0.25</v>
      </c>
      <c r="W215" s="47">
        <f t="shared" si="52"/>
        <v>1414.8</v>
      </c>
      <c r="X215" s="47">
        <f t="shared" si="53"/>
        <v>1131.8399999999999</v>
      </c>
      <c r="Y215" s="47">
        <f t="shared" si="54"/>
        <v>1414.8</v>
      </c>
      <c r="Z215" s="48" t="s">
        <v>1712</v>
      </c>
      <c r="AA215" s="49" t="s">
        <v>5960</v>
      </c>
    </row>
    <row r="216" spans="2:27" ht="15.75" customHeight="1" thickBot="1" x14ac:dyDescent="0.3">
      <c r="B216" s="50" t="s">
        <v>50</v>
      </c>
      <c r="C216" s="50" t="s">
        <v>823</v>
      </c>
      <c r="D216" s="24">
        <v>30151902</v>
      </c>
      <c r="E216" s="51" t="s">
        <v>1090</v>
      </c>
      <c r="F216" s="51" t="s">
        <v>1071</v>
      </c>
      <c r="G216" s="42" t="s">
        <v>290</v>
      </c>
      <c r="H216" s="43">
        <v>6285</v>
      </c>
      <c r="I216" s="43">
        <f t="shared" si="44"/>
        <v>5656.5</v>
      </c>
      <c r="J216" s="52">
        <v>0.1</v>
      </c>
      <c r="K216" s="53">
        <v>5.5E-2</v>
      </c>
      <c r="L216" s="54">
        <f t="shared" si="45"/>
        <v>5967.6075000000001</v>
      </c>
      <c r="M216" s="54">
        <v>7465</v>
      </c>
      <c r="N216" s="54">
        <f t="shared" si="2"/>
        <v>6718.5</v>
      </c>
      <c r="O216" s="55">
        <v>0.13</v>
      </c>
      <c r="P216" s="55">
        <v>0.185</v>
      </c>
      <c r="Q216" s="54">
        <f t="shared" si="51"/>
        <v>7961.4224999999997</v>
      </c>
      <c r="R216" s="24" t="s">
        <v>804</v>
      </c>
      <c r="S216" s="51" t="s">
        <v>1090</v>
      </c>
      <c r="T216" s="45">
        <f t="shared" si="46"/>
        <v>0.9</v>
      </c>
      <c r="U216" s="57">
        <f t="shared" si="55"/>
        <v>0.2</v>
      </c>
      <c r="V216" s="57">
        <f t="shared" si="55"/>
        <v>0.25</v>
      </c>
      <c r="W216" s="47">
        <f t="shared" si="52"/>
        <v>1679.625</v>
      </c>
      <c r="X216" s="47">
        <f t="shared" si="53"/>
        <v>1343.7</v>
      </c>
      <c r="Y216" s="47">
        <f t="shared" si="54"/>
        <v>1679.625</v>
      </c>
      <c r="Z216" s="48" t="s">
        <v>1712</v>
      </c>
      <c r="AA216" s="49" t="s">
        <v>5960</v>
      </c>
    </row>
    <row r="217" spans="2:27" ht="15.75" customHeight="1" thickBot="1" x14ac:dyDescent="0.3">
      <c r="B217" s="50" t="s">
        <v>50</v>
      </c>
      <c r="C217" s="50" t="s">
        <v>823</v>
      </c>
      <c r="D217" s="24">
        <v>30151902</v>
      </c>
      <c r="E217" s="51" t="s">
        <v>1091</v>
      </c>
      <c r="F217" s="51" t="s">
        <v>1071</v>
      </c>
      <c r="G217" s="42" t="s">
        <v>290</v>
      </c>
      <c r="H217" s="43">
        <v>6579</v>
      </c>
      <c r="I217" s="43">
        <f t="shared" ref="I217:I248" si="56">SUM(H217*0.9)</f>
        <v>5921.1</v>
      </c>
      <c r="J217" s="52">
        <v>0.1</v>
      </c>
      <c r="K217" s="53">
        <v>5.5E-2</v>
      </c>
      <c r="L217" s="54">
        <f t="shared" ref="L217:L248" si="57">I217+(I217*K217)</f>
        <v>6246.7605000000003</v>
      </c>
      <c r="M217" s="54">
        <v>7729</v>
      </c>
      <c r="N217" s="54">
        <f t="shared" si="2"/>
        <v>6956.1</v>
      </c>
      <c r="O217" s="55">
        <v>0.13</v>
      </c>
      <c r="P217" s="55">
        <v>0.185</v>
      </c>
      <c r="Q217" s="54">
        <f t="shared" si="51"/>
        <v>8242.9785000000011</v>
      </c>
      <c r="R217" s="24" t="s">
        <v>804</v>
      </c>
      <c r="S217" s="51" t="s">
        <v>1091</v>
      </c>
      <c r="T217" s="45">
        <f t="shared" si="46"/>
        <v>0.9</v>
      </c>
      <c r="U217" s="57">
        <f t="shared" si="55"/>
        <v>0.2</v>
      </c>
      <c r="V217" s="57">
        <f t="shared" si="55"/>
        <v>0.25</v>
      </c>
      <c r="W217" s="47">
        <f t="shared" si="52"/>
        <v>1739.0250000000001</v>
      </c>
      <c r="X217" s="47">
        <f t="shared" si="53"/>
        <v>1391.2200000000003</v>
      </c>
      <c r="Y217" s="47">
        <f t="shared" si="54"/>
        <v>1739.0250000000001</v>
      </c>
      <c r="Z217" s="48" t="s">
        <v>1712</v>
      </c>
      <c r="AA217" s="49" t="s">
        <v>5960</v>
      </c>
    </row>
    <row r="218" spans="2:27" ht="15.75" customHeight="1" thickBot="1" x14ac:dyDescent="0.3">
      <c r="B218" s="50" t="s">
        <v>50</v>
      </c>
      <c r="C218" s="50" t="s">
        <v>823</v>
      </c>
      <c r="D218" s="24">
        <v>30151902</v>
      </c>
      <c r="E218" s="51" t="s">
        <v>1092</v>
      </c>
      <c r="F218" s="51" t="s">
        <v>1071</v>
      </c>
      <c r="G218" s="42" t="s">
        <v>290</v>
      </c>
      <c r="H218" s="43">
        <v>7270</v>
      </c>
      <c r="I218" s="43">
        <f t="shared" si="56"/>
        <v>6543</v>
      </c>
      <c r="J218" s="52">
        <v>0.1</v>
      </c>
      <c r="K218" s="53">
        <v>5.5E-2</v>
      </c>
      <c r="L218" s="54">
        <f t="shared" si="57"/>
        <v>6902.8649999999998</v>
      </c>
      <c r="M218" s="54">
        <v>7993</v>
      </c>
      <c r="N218" s="54">
        <f t="shared" si="2"/>
        <v>7193.7</v>
      </c>
      <c r="O218" s="55">
        <v>0.13</v>
      </c>
      <c r="P218" s="55">
        <v>0.185</v>
      </c>
      <c r="Q218" s="54">
        <f t="shared" ref="Q218:Q222" si="58">N218+(N218*P218)</f>
        <v>8524.5344999999998</v>
      </c>
      <c r="R218" s="24" t="s">
        <v>804</v>
      </c>
      <c r="S218" s="51" t="s">
        <v>1092</v>
      </c>
      <c r="T218" s="45">
        <f t="shared" ref="T218:T248" si="59">SUM(I218/H218)</f>
        <v>0.9</v>
      </c>
      <c r="U218" s="57">
        <f t="shared" si="55"/>
        <v>0.2</v>
      </c>
      <c r="V218" s="57">
        <f t="shared" si="55"/>
        <v>0.25</v>
      </c>
      <c r="W218" s="47">
        <f t="shared" si="52"/>
        <v>1798.425</v>
      </c>
      <c r="X218" s="47">
        <f t="shared" si="53"/>
        <v>1438.74</v>
      </c>
      <c r="Y218" s="47">
        <f t="shared" si="54"/>
        <v>1798.425</v>
      </c>
      <c r="Z218" s="48" t="s">
        <v>1712</v>
      </c>
      <c r="AA218" s="49" t="s">
        <v>5960</v>
      </c>
    </row>
    <row r="219" spans="2:27" ht="15.75" customHeight="1" thickBot="1" x14ac:dyDescent="0.3">
      <c r="B219" s="50" t="s">
        <v>50</v>
      </c>
      <c r="C219" s="50" t="s">
        <v>823</v>
      </c>
      <c r="D219" s="24">
        <v>30151902</v>
      </c>
      <c r="E219" s="51" t="s">
        <v>1093</v>
      </c>
      <c r="F219" s="51" t="s">
        <v>1071</v>
      </c>
      <c r="G219" s="42" t="s">
        <v>290</v>
      </c>
      <c r="H219" s="43">
        <v>7369</v>
      </c>
      <c r="I219" s="43">
        <f t="shared" si="56"/>
        <v>6632.1</v>
      </c>
      <c r="J219" s="52">
        <v>0.1</v>
      </c>
      <c r="K219" s="53">
        <v>5.5E-2</v>
      </c>
      <c r="L219" s="54">
        <f t="shared" si="57"/>
        <v>6996.8655000000008</v>
      </c>
      <c r="M219" s="54">
        <v>8515</v>
      </c>
      <c r="N219" s="54">
        <f t="shared" si="2"/>
        <v>7663.5</v>
      </c>
      <c r="O219" s="55">
        <v>0.13</v>
      </c>
      <c r="P219" s="55">
        <v>0.185</v>
      </c>
      <c r="Q219" s="54">
        <f t="shared" si="58"/>
        <v>9081.2474999999995</v>
      </c>
      <c r="R219" s="24" t="s">
        <v>804</v>
      </c>
      <c r="S219" s="51" t="s">
        <v>1093</v>
      </c>
      <c r="T219" s="45">
        <f t="shared" si="59"/>
        <v>0.9</v>
      </c>
      <c r="U219" s="57">
        <f t="shared" ref="U219:V224" si="60">U218</f>
        <v>0.2</v>
      </c>
      <c r="V219" s="57">
        <f t="shared" si="60"/>
        <v>0.25</v>
      </c>
      <c r="W219" s="47">
        <f t="shared" si="52"/>
        <v>1915.875</v>
      </c>
      <c r="X219" s="47">
        <f t="shared" si="53"/>
        <v>1532.7</v>
      </c>
      <c r="Y219" s="47">
        <f t="shared" si="54"/>
        <v>1915.875</v>
      </c>
      <c r="Z219" s="48" t="s">
        <v>1712</v>
      </c>
      <c r="AA219" s="49" t="s">
        <v>5960</v>
      </c>
    </row>
    <row r="220" spans="2:27" ht="15.75" customHeight="1" thickBot="1" x14ac:dyDescent="0.3">
      <c r="B220" s="50" t="s">
        <v>50</v>
      </c>
      <c r="C220" s="50" t="s">
        <v>823</v>
      </c>
      <c r="D220" s="24">
        <v>30151902</v>
      </c>
      <c r="E220" s="51" t="s">
        <v>1094</v>
      </c>
      <c r="F220" s="51" t="s">
        <v>1071</v>
      </c>
      <c r="G220" s="42" t="s">
        <v>290</v>
      </c>
      <c r="H220" s="43">
        <v>6846</v>
      </c>
      <c r="I220" s="43">
        <f t="shared" si="56"/>
        <v>6161.4000000000005</v>
      </c>
      <c r="J220" s="52">
        <v>0.1</v>
      </c>
      <c r="K220" s="53">
        <v>5.5E-2</v>
      </c>
      <c r="L220" s="54">
        <f t="shared" si="57"/>
        <v>6500.277000000001</v>
      </c>
      <c r="M220" s="54">
        <v>8285</v>
      </c>
      <c r="N220" s="54">
        <f t="shared" si="2"/>
        <v>7456.5</v>
      </c>
      <c r="O220" s="55">
        <v>0.13</v>
      </c>
      <c r="P220" s="55">
        <v>0.185</v>
      </c>
      <c r="Q220" s="54">
        <f t="shared" si="58"/>
        <v>8835.9524999999994</v>
      </c>
      <c r="R220" s="24" t="s">
        <v>804</v>
      </c>
      <c r="S220" s="51" t="s">
        <v>1094</v>
      </c>
      <c r="T220" s="45">
        <f t="shared" si="59"/>
        <v>0.90000000000000013</v>
      </c>
      <c r="U220" s="57">
        <f t="shared" si="60"/>
        <v>0.2</v>
      </c>
      <c r="V220" s="57">
        <f t="shared" si="60"/>
        <v>0.25</v>
      </c>
      <c r="W220" s="47">
        <f t="shared" si="52"/>
        <v>1864.125</v>
      </c>
      <c r="X220" s="47">
        <f t="shared" si="53"/>
        <v>1491.3000000000002</v>
      </c>
      <c r="Y220" s="47">
        <f t="shared" si="54"/>
        <v>1864.125</v>
      </c>
      <c r="Z220" s="48" t="s">
        <v>1712</v>
      </c>
      <c r="AA220" s="49" t="s">
        <v>5960</v>
      </c>
    </row>
    <row r="221" spans="2:27" ht="15.75" customHeight="1" thickBot="1" x14ac:dyDescent="0.3">
      <c r="B221" s="50" t="s">
        <v>50</v>
      </c>
      <c r="C221" s="50" t="s">
        <v>823</v>
      </c>
      <c r="D221" s="24">
        <v>30151902</v>
      </c>
      <c r="E221" s="51" t="s">
        <v>1095</v>
      </c>
      <c r="F221" s="51" t="s">
        <v>1071</v>
      </c>
      <c r="G221" s="42" t="s">
        <v>290</v>
      </c>
      <c r="H221" s="43">
        <v>7665</v>
      </c>
      <c r="I221" s="43">
        <f t="shared" si="56"/>
        <v>6898.5</v>
      </c>
      <c r="J221" s="52">
        <v>0.1</v>
      </c>
      <c r="K221" s="53">
        <v>5.5E-2</v>
      </c>
      <c r="L221" s="54">
        <f t="shared" si="57"/>
        <v>7277.9174999999996</v>
      </c>
      <c r="M221" s="54">
        <v>8619</v>
      </c>
      <c r="N221" s="54">
        <f t="shared" si="2"/>
        <v>7757.1</v>
      </c>
      <c r="O221" s="55">
        <v>0.13</v>
      </c>
      <c r="P221" s="55">
        <v>0.185</v>
      </c>
      <c r="Q221" s="54">
        <f t="shared" si="58"/>
        <v>9192.1635000000006</v>
      </c>
      <c r="R221" s="24" t="s">
        <v>804</v>
      </c>
      <c r="S221" s="51" t="s">
        <v>1095</v>
      </c>
      <c r="T221" s="45">
        <f t="shared" si="59"/>
        <v>0.9</v>
      </c>
      <c r="U221" s="57">
        <f t="shared" si="60"/>
        <v>0.2</v>
      </c>
      <c r="V221" s="57">
        <f t="shared" si="60"/>
        <v>0.25</v>
      </c>
      <c r="W221" s="47">
        <f t="shared" si="52"/>
        <v>1939.2750000000001</v>
      </c>
      <c r="X221" s="47">
        <f t="shared" si="53"/>
        <v>1551.42</v>
      </c>
      <c r="Y221" s="47">
        <f t="shared" si="54"/>
        <v>1939.2750000000001</v>
      </c>
      <c r="Z221" s="48" t="s">
        <v>1712</v>
      </c>
      <c r="AA221" s="49" t="s">
        <v>5960</v>
      </c>
    </row>
    <row r="222" spans="2:27" ht="15.75" customHeight="1" thickBot="1" x14ac:dyDescent="0.3">
      <c r="B222" s="50" t="s">
        <v>50</v>
      </c>
      <c r="C222" s="50" t="s">
        <v>823</v>
      </c>
      <c r="D222" s="24">
        <v>30151902</v>
      </c>
      <c r="E222" s="51" t="s">
        <v>1096</v>
      </c>
      <c r="F222" s="51" t="s">
        <v>1071</v>
      </c>
      <c r="G222" s="42" t="s">
        <v>290</v>
      </c>
      <c r="H222" s="43">
        <v>8383</v>
      </c>
      <c r="I222" s="43">
        <f t="shared" si="56"/>
        <v>7544.7</v>
      </c>
      <c r="J222" s="52">
        <v>0.1</v>
      </c>
      <c r="K222" s="53">
        <v>5.5E-2</v>
      </c>
      <c r="L222" s="54">
        <f t="shared" si="57"/>
        <v>7959.6584999999995</v>
      </c>
      <c r="M222" s="54">
        <v>9427</v>
      </c>
      <c r="N222" s="54">
        <f t="shared" si="2"/>
        <v>8484.3000000000011</v>
      </c>
      <c r="O222" s="55">
        <v>0.13</v>
      </c>
      <c r="P222" s="55">
        <v>0.185</v>
      </c>
      <c r="Q222" s="54">
        <f t="shared" si="58"/>
        <v>10053.895500000001</v>
      </c>
      <c r="R222" s="24" t="s">
        <v>804</v>
      </c>
      <c r="S222" s="51" t="s">
        <v>1096</v>
      </c>
      <c r="T222" s="45">
        <f t="shared" si="59"/>
        <v>0.9</v>
      </c>
      <c r="U222" s="57">
        <f t="shared" si="60"/>
        <v>0.2</v>
      </c>
      <c r="V222" s="57">
        <f t="shared" si="60"/>
        <v>0.25</v>
      </c>
      <c r="W222" s="47">
        <f t="shared" si="52"/>
        <v>2121.0750000000003</v>
      </c>
      <c r="X222" s="47">
        <f t="shared" si="53"/>
        <v>1696.8600000000004</v>
      </c>
      <c r="Y222" s="47">
        <f t="shared" si="54"/>
        <v>2121.0750000000003</v>
      </c>
      <c r="Z222" s="48" t="s">
        <v>1712</v>
      </c>
      <c r="AA222" s="49" t="s">
        <v>5960</v>
      </c>
    </row>
    <row r="223" spans="2:27" ht="15.75" customHeight="1" thickBot="1" x14ac:dyDescent="0.3">
      <c r="B223" s="50" t="s">
        <v>50</v>
      </c>
      <c r="C223" s="50" t="s">
        <v>823</v>
      </c>
      <c r="D223" s="24">
        <v>30151902</v>
      </c>
      <c r="E223" s="51" t="s">
        <v>1097</v>
      </c>
      <c r="F223" s="51" t="s">
        <v>1098</v>
      </c>
      <c r="G223" s="42" t="s">
        <v>290</v>
      </c>
      <c r="H223" s="43">
        <v>3587</v>
      </c>
      <c r="I223" s="43">
        <f t="shared" si="56"/>
        <v>3228.3</v>
      </c>
      <c r="J223" s="52">
        <v>0.1</v>
      </c>
      <c r="K223" s="53">
        <v>5.5E-2</v>
      </c>
      <c r="L223" s="54">
        <f t="shared" si="57"/>
        <v>3405.8565000000003</v>
      </c>
      <c r="M223" s="54">
        <v>4038</v>
      </c>
      <c r="N223" s="54">
        <f t="shared" si="2"/>
        <v>3634.2000000000003</v>
      </c>
      <c r="O223" s="55">
        <v>0.13</v>
      </c>
      <c r="P223" s="55">
        <v>0.185</v>
      </c>
      <c r="Q223" s="54">
        <f t="shared" ref="Q223:Q248" si="61">N223+(N223*P223)</f>
        <v>4306.527</v>
      </c>
      <c r="R223" s="24" t="s">
        <v>804</v>
      </c>
      <c r="S223" s="51" t="s">
        <v>1097</v>
      </c>
      <c r="T223" s="45">
        <f t="shared" si="59"/>
        <v>0.9</v>
      </c>
      <c r="U223" s="57">
        <f t="shared" si="60"/>
        <v>0.2</v>
      </c>
      <c r="V223" s="57">
        <f t="shared" si="60"/>
        <v>0.25</v>
      </c>
      <c r="W223" s="47">
        <f t="shared" si="52"/>
        <v>908.55000000000007</v>
      </c>
      <c r="X223" s="47">
        <f t="shared" si="53"/>
        <v>726.84000000000015</v>
      </c>
      <c r="Y223" s="47">
        <f t="shared" si="54"/>
        <v>908.55000000000007</v>
      </c>
      <c r="Z223" s="48" t="s">
        <v>1712</v>
      </c>
      <c r="AA223" s="49" t="s">
        <v>5960</v>
      </c>
    </row>
    <row r="224" spans="2:27" ht="15.75" customHeight="1" thickBot="1" x14ac:dyDescent="0.3">
      <c r="B224" s="50" t="s">
        <v>50</v>
      </c>
      <c r="C224" s="50" t="s">
        <v>823</v>
      </c>
      <c r="D224" s="24">
        <v>30151902</v>
      </c>
      <c r="E224" s="51" t="s">
        <v>1099</v>
      </c>
      <c r="F224" s="51" t="s">
        <v>1098</v>
      </c>
      <c r="G224" s="42" t="s">
        <v>290</v>
      </c>
      <c r="H224" s="43">
        <v>3699</v>
      </c>
      <c r="I224" s="43">
        <f t="shared" si="56"/>
        <v>3329.1</v>
      </c>
      <c r="J224" s="52">
        <v>0.1</v>
      </c>
      <c r="K224" s="53">
        <v>5.5E-2</v>
      </c>
      <c r="L224" s="54">
        <f t="shared" si="57"/>
        <v>3512.2004999999999</v>
      </c>
      <c r="M224" s="54">
        <v>4174</v>
      </c>
      <c r="N224" s="54">
        <f t="shared" si="2"/>
        <v>3756.6</v>
      </c>
      <c r="O224" s="55">
        <v>0.13</v>
      </c>
      <c r="P224" s="55">
        <v>0.185</v>
      </c>
      <c r="Q224" s="54">
        <f t="shared" si="61"/>
        <v>4451.5709999999999</v>
      </c>
      <c r="R224" s="24" t="s">
        <v>804</v>
      </c>
      <c r="S224" s="51" t="s">
        <v>1099</v>
      </c>
      <c r="T224" s="45">
        <f t="shared" si="59"/>
        <v>0.9</v>
      </c>
      <c r="U224" s="57">
        <f t="shared" si="60"/>
        <v>0.2</v>
      </c>
      <c r="V224" s="57">
        <f t="shared" si="60"/>
        <v>0.25</v>
      </c>
      <c r="W224" s="47">
        <f t="shared" si="52"/>
        <v>939.15</v>
      </c>
      <c r="X224" s="47">
        <f t="shared" si="53"/>
        <v>751.32</v>
      </c>
      <c r="Y224" s="47">
        <f t="shared" si="54"/>
        <v>939.15</v>
      </c>
      <c r="Z224" s="48" t="s">
        <v>1712</v>
      </c>
      <c r="AA224" s="49" t="s">
        <v>5960</v>
      </c>
    </row>
    <row r="225" spans="2:27" ht="15.75" customHeight="1" thickBot="1" x14ac:dyDescent="0.3">
      <c r="B225" s="50" t="s">
        <v>50</v>
      </c>
      <c r="C225" s="50" t="s">
        <v>823</v>
      </c>
      <c r="D225" s="24">
        <v>30151902</v>
      </c>
      <c r="E225" s="51" t="s">
        <v>1100</v>
      </c>
      <c r="F225" s="51" t="s">
        <v>1098</v>
      </c>
      <c r="G225" s="42" t="s">
        <v>290</v>
      </c>
      <c r="H225" s="43">
        <v>3743</v>
      </c>
      <c r="I225" s="43">
        <f t="shared" si="56"/>
        <v>3368.7000000000003</v>
      </c>
      <c r="J225" s="52">
        <v>0.1</v>
      </c>
      <c r="K225" s="53">
        <v>5.5E-2</v>
      </c>
      <c r="L225" s="54">
        <f t="shared" si="57"/>
        <v>3553.9785000000002</v>
      </c>
      <c r="M225" s="54">
        <v>4448</v>
      </c>
      <c r="N225" s="54">
        <f t="shared" si="2"/>
        <v>4003.2000000000003</v>
      </c>
      <c r="O225" s="55">
        <v>0.13</v>
      </c>
      <c r="P225" s="55">
        <v>0.185</v>
      </c>
      <c r="Q225" s="54">
        <f t="shared" si="61"/>
        <v>4743.7920000000004</v>
      </c>
      <c r="R225" s="24" t="s">
        <v>804</v>
      </c>
      <c r="S225" s="51" t="s">
        <v>1100</v>
      </c>
      <c r="T225" s="45">
        <f t="shared" si="59"/>
        <v>0.9</v>
      </c>
      <c r="U225" s="57">
        <f t="shared" ref="U225:V240" si="62">U224</f>
        <v>0.2</v>
      </c>
      <c r="V225" s="57">
        <f t="shared" si="62"/>
        <v>0.25</v>
      </c>
      <c r="W225" s="47">
        <f t="shared" si="52"/>
        <v>1000.8000000000001</v>
      </c>
      <c r="X225" s="47">
        <f t="shared" si="53"/>
        <v>800.6400000000001</v>
      </c>
      <c r="Y225" s="47">
        <f t="shared" si="54"/>
        <v>1000.8000000000001</v>
      </c>
      <c r="Z225" s="48" t="s">
        <v>1712</v>
      </c>
      <c r="AA225" s="49" t="s">
        <v>5960</v>
      </c>
    </row>
    <row r="226" spans="2:27" ht="15.75" customHeight="1" thickBot="1" x14ac:dyDescent="0.3">
      <c r="B226" s="50" t="s">
        <v>50</v>
      </c>
      <c r="C226" s="50" t="s">
        <v>823</v>
      </c>
      <c r="D226" s="24">
        <v>30151902</v>
      </c>
      <c r="E226" s="51" t="s">
        <v>1101</v>
      </c>
      <c r="F226" s="51" t="s">
        <v>1098</v>
      </c>
      <c r="G226" s="42" t="s">
        <v>290</v>
      </c>
      <c r="H226" s="43">
        <v>4158</v>
      </c>
      <c r="I226" s="43">
        <f t="shared" si="56"/>
        <v>3742.2000000000003</v>
      </c>
      <c r="J226" s="52">
        <v>0.1</v>
      </c>
      <c r="K226" s="53">
        <v>5.5E-2</v>
      </c>
      <c r="L226" s="54">
        <f t="shared" si="57"/>
        <v>3948.0210000000002</v>
      </c>
      <c r="M226" s="54">
        <v>4543</v>
      </c>
      <c r="N226" s="54">
        <f t="shared" si="2"/>
        <v>4088.7000000000003</v>
      </c>
      <c r="O226" s="55">
        <v>0.13</v>
      </c>
      <c r="P226" s="55">
        <v>0.185</v>
      </c>
      <c r="Q226" s="54">
        <f t="shared" si="61"/>
        <v>4845.1095000000005</v>
      </c>
      <c r="R226" s="24" t="s">
        <v>804</v>
      </c>
      <c r="S226" s="51" t="s">
        <v>1101</v>
      </c>
      <c r="T226" s="45">
        <f t="shared" si="59"/>
        <v>0.9</v>
      </c>
      <c r="U226" s="57">
        <f t="shared" si="62"/>
        <v>0.2</v>
      </c>
      <c r="V226" s="57">
        <f t="shared" si="62"/>
        <v>0.25</v>
      </c>
      <c r="W226" s="47">
        <f t="shared" si="52"/>
        <v>1022.1750000000001</v>
      </c>
      <c r="X226" s="47">
        <f t="shared" si="53"/>
        <v>817.74000000000012</v>
      </c>
      <c r="Y226" s="47">
        <f t="shared" si="54"/>
        <v>1022.1750000000001</v>
      </c>
      <c r="Z226" s="48" t="s">
        <v>1712</v>
      </c>
      <c r="AA226" s="49" t="s">
        <v>5960</v>
      </c>
    </row>
    <row r="227" spans="2:27" ht="15.75" customHeight="1" thickBot="1" x14ac:dyDescent="0.3">
      <c r="B227" s="50" t="s">
        <v>50</v>
      </c>
      <c r="C227" s="50" t="s">
        <v>823</v>
      </c>
      <c r="D227" s="24">
        <v>30151902</v>
      </c>
      <c r="E227" s="51" t="s">
        <v>1102</v>
      </c>
      <c r="F227" s="51" t="s">
        <v>1098</v>
      </c>
      <c r="G227" s="42" t="s">
        <v>290</v>
      </c>
      <c r="H227" s="43">
        <v>3772</v>
      </c>
      <c r="I227" s="43">
        <f t="shared" si="56"/>
        <v>3394.8</v>
      </c>
      <c r="J227" s="52">
        <v>0.1</v>
      </c>
      <c r="K227" s="53">
        <v>5.5E-2</v>
      </c>
      <c r="L227" s="54">
        <f t="shared" si="57"/>
        <v>3581.5140000000001</v>
      </c>
      <c r="M227" s="54">
        <v>4291</v>
      </c>
      <c r="N227" s="54">
        <f t="shared" si="2"/>
        <v>3861.9</v>
      </c>
      <c r="O227" s="55">
        <v>0.13</v>
      </c>
      <c r="P227" s="55">
        <v>0.185</v>
      </c>
      <c r="Q227" s="54">
        <f t="shared" si="61"/>
        <v>4576.3514999999998</v>
      </c>
      <c r="R227" s="24" t="s">
        <v>804</v>
      </c>
      <c r="S227" s="51" t="s">
        <v>1102</v>
      </c>
      <c r="T227" s="45">
        <f t="shared" si="59"/>
        <v>0.9</v>
      </c>
      <c r="U227" s="57">
        <f t="shared" si="62"/>
        <v>0.2</v>
      </c>
      <c r="V227" s="57">
        <f t="shared" si="62"/>
        <v>0.25</v>
      </c>
      <c r="W227" s="47">
        <f t="shared" si="52"/>
        <v>965.47500000000002</v>
      </c>
      <c r="X227" s="47">
        <f t="shared" si="53"/>
        <v>772.38000000000011</v>
      </c>
      <c r="Y227" s="47">
        <f t="shared" si="54"/>
        <v>965.47500000000002</v>
      </c>
      <c r="Z227" s="48" t="s">
        <v>1712</v>
      </c>
      <c r="AA227" s="49" t="s">
        <v>5960</v>
      </c>
    </row>
    <row r="228" spans="2:27" ht="15.75" customHeight="1" thickBot="1" x14ac:dyDescent="0.3">
      <c r="B228" s="50" t="s">
        <v>50</v>
      </c>
      <c r="C228" s="50" t="s">
        <v>823</v>
      </c>
      <c r="D228" s="24">
        <v>30151902</v>
      </c>
      <c r="E228" s="51" t="s">
        <v>1103</v>
      </c>
      <c r="F228" s="51" t="s">
        <v>1098</v>
      </c>
      <c r="G228" s="42" t="s">
        <v>290</v>
      </c>
      <c r="H228" s="43">
        <v>4305</v>
      </c>
      <c r="I228" s="43">
        <f t="shared" si="56"/>
        <v>3874.5</v>
      </c>
      <c r="J228" s="52">
        <v>0.1</v>
      </c>
      <c r="K228" s="53">
        <v>5.5E-2</v>
      </c>
      <c r="L228" s="54">
        <f t="shared" si="57"/>
        <v>4087.5974999999999</v>
      </c>
      <c r="M228" s="54">
        <v>4683</v>
      </c>
      <c r="N228" s="54">
        <f t="shared" si="2"/>
        <v>4214.7</v>
      </c>
      <c r="O228" s="55">
        <v>0.13</v>
      </c>
      <c r="P228" s="55">
        <v>0.185</v>
      </c>
      <c r="Q228" s="54">
        <f t="shared" si="61"/>
        <v>4994.4195</v>
      </c>
      <c r="R228" s="24" t="s">
        <v>804</v>
      </c>
      <c r="S228" s="51" t="s">
        <v>1103</v>
      </c>
      <c r="T228" s="45">
        <f t="shared" si="59"/>
        <v>0.9</v>
      </c>
      <c r="U228" s="57">
        <f t="shared" si="62"/>
        <v>0.2</v>
      </c>
      <c r="V228" s="57">
        <f t="shared" si="62"/>
        <v>0.25</v>
      </c>
      <c r="W228" s="47">
        <f t="shared" si="52"/>
        <v>1053.675</v>
      </c>
      <c r="X228" s="47">
        <f t="shared" si="53"/>
        <v>842.94</v>
      </c>
      <c r="Y228" s="47">
        <f t="shared" si="54"/>
        <v>1053.675</v>
      </c>
      <c r="Z228" s="48" t="s">
        <v>1712</v>
      </c>
      <c r="AA228" s="49" t="s">
        <v>5960</v>
      </c>
    </row>
    <row r="229" spans="2:27" ht="15.75" customHeight="1" thickBot="1" x14ac:dyDescent="0.3">
      <c r="B229" s="50" t="s">
        <v>50</v>
      </c>
      <c r="C229" s="50" t="s">
        <v>823</v>
      </c>
      <c r="D229" s="24">
        <v>30151902</v>
      </c>
      <c r="E229" s="51" t="s">
        <v>1104</v>
      </c>
      <c r="F229" s="51" t="s">
        <v>1098</v>
      </c>
      <c r="G229" s="42" t="s">
        <v>290</v>
      </c>
      <c r="H229" s="43">
        <v>4586</v>
      </c>
      <c r="I229" s="43">
        <f t="shared" si="56"/>
        <v>4127.4000000000005</v>
      </c>
      <c r="J229" s="52">
        <v>0.1</v>
      </c>
      <c r="K229" s="53">
        <v>5.5E-2</v>
      </c>
      <c r="L229" s="54">
        <f t="shared" si="57"/>
        <v>4354.4070000000002</v>
      </c>
      <c r="M229" s="54">
        <v>4936</v>
      </c>
      <c r="N229" s="54">
        <f t="shared" si="2"/>
        <v>4442.4000000000005</v>
      </c>
      <c r="O229" s="55">
        <v>0.13</v>
      </c>
      <c r="P229" s="55">
        <v>0.185</v>
      </c>
      <c r="Q229" s="54">
        <f t="shared" si="61"/>
        <v>5264.2440000000006</v>
      </c>
      <c r="R229" s="24" t="s">
        <v>804</v>
      </c>
      <c r="S229" s="51" t="s">
        <v>1104</v>
      </c>
      <c r="T229" s="45">
        <f t="shared" si="59"/>
        <v>0.90000000000000013</v>
      </c>
      <c r="U229" s="57">
        <f t="shared" si="62"/>
        <v>0.2</v>
      </c>
      <c r="V229" s="57">
        <f t="shared" si="62"/>
        <v>0.25</v>
      </c>
      <c r="W229" s="47">
        <f t="shared" si="52"/>
        <v>1110.6000000000001</v>
      </c>
      <c r="X229" s="47">
        <f t="shared" si="53"/>
        <v>888.48000000000013</v>
      </c>
      <c r="Y229" s="47">
        <f t="shared" si="54"/>
        <v>1110.6000000000001</v>
      </c>
      <c r="Z229" s="48" t="s">
        <v>1712</v>
      </c>
      <c r="AA229" s="49" t="s">
        <v>5960</v>
      </c>
    </row>
    <row r="230" spans="2:27" ht="15.75" customHeight="1" thickBot="1" x14ac:dyDescent="0.3">
      <c r="B230" s="50" t="s">
        <v>50</v>
      </c>
      <c r="C230" s="50" t="s">
        <v>823</v>
      </c>
      <c r="D230" s="24">
        <v>30151902</v>
      </c>
      <c r="E230" s="51" t="s">
        <v>1105</v>
      </c>
      <c r="F230" s="51" t="s">
        <v>1098</v>
      </c>
      <c r="G230" s="42" t="s">
        <v>290</v>
      </c>
      <c r="H230" s="43">
        <v>4641</v>
      </c>
      <c r="I230" s="43">
        <f t="shared" si="56"/>
        <v>4176.9000000000005</v>
      </c>
      <c r="J230" s="52">
        <v>0.1</v>
      </c>
      <c r="K230" s="53">
        <v>5.5E-2</v>
      </c>
      <c r="L230" s="54">
        <f t="shared" si="57"/>
        <v>4406.6295000000009</v>
      </c>
      <c r="M230" s="54">
        <v>5079</v>
      </c>
      <c r="N230" s="54">
        <f t="shared" si="2"/>
        <v>4571.1000000000004</v>
      </c>
      <c r="O230" s="55">
        <v>0.13</v>
      </c>
      <c r="P230" s="55">
        <v>0.185</v>
      </c>
      <c r="Q230" s="54">
        <f t="shared" si="61"/>
        <v>5416.7535000000007</v>
      </c>
      <c r="R230" s="24" t="s">
        <v>804</v>
      </c>
      <c r="S230" s="51" t="s">
        <v>1105</v>
      </c>
      <c r="T230" s="45">
        <f t="shared" si="59"/>
        <v>0.90000000000000013</v>
      </c>
      <c r="U230" s="57">
        <f t="shared" si="62"/>
        <v>0.2</v>
      </c>
      <c r="V230" s="57">
        <f t="shared" si="62"/>
        <v>0.25</v>
      </c>
      <c r="W230" s="47">
        <f t="shared" si="52"/>
        <v>1142.7750000000001</v>
      </c>
      <c r="X230" s="47">
        <f t="shared" si="53"/>
        <v>914.22000000000014</v>
      </c>
      <c r="Y230" s="47">
        <f t="shared" si="54"/>
        <v>1142.7750000000001</v>
      </c>
      <c r="Z230" s="48" t="s">
        <v>1712</v>
      </c>
      <c r="AA230" s="49" t="s">
        <v>5960</v>
      </c>
    </row>
    <row r="231" spans="2:27" ht="15.75" customHeight="1" thickBot="1" x14ac:dyDescent="0.3">
      <c r="B231" s="50" t="s">
        <v>50</v>
      </c>
      <c r="C231" s="50" t="s">
        <v>823</v>
      </c>
      <c r="D231" s="24">
        <v>30151902</v>
      </c>
      <c r="E231" s="51" t="s">
        <v>1106</v>
      </c>
      <c r="F231" s="51" t="s">
        <v>1098</v>
      </c>
      <c r="G231" s="42" t="s">
        <v>290</v>
      </c>
      <c r="H231" s="43">
        <v>4522</v>
      </c>
      <c r="I231" s="43">
        <f t="shared" si="56"/>
        <v>4069.8</v>
      </c>
      <c r="J231" s="52">
        <v>0.1</v>
      </c>
      <c r="K231" s="53">
        <v>5.5E-2</v>
      </c>
      <c r="L231" s="54">
        <f t="shared" si="57"/>
        <v>4293.6390000000001</v>
      </c>
      <c r="M231" s="54">
        <v>5163</v>
      </c>
      <c r="N231" s="54">
        <f t="shared" si="2"/>
        <v>4646.7</v>
      </c>
      <c r="O231" s="55">
        <v>0.13</v>
      </c>
      <c r="P231" s="55">
        <v>0.185</v>
      </c>
      <c r="Q231" s="54">
        <f t="shared" si="61"/>
        <v>5506.3395</v>
      </c>
      <c r="R231" s="24" t="s">
        <v>804</v>
      </c>
      <c r="S231" s="51" t="s">
        <v>1106</v>
      </c>
      <c r="T231" s="45">
        <f t="shared" si="59"/>
        <v>0.9</v>
      </c>
      <c r="U231" s="57">
        <f t="shared" si="62"/>
        <v>0.2</v>
      </c>
      <c r="V231" s="57">
        <f t="shared" si="62"/>
        <v>0.25</v>
      </c>
      <c r="W231" s="47">
        <f t="shared" si="52"/>
        <v>1161.675</v>
      </c>
      <c r="X231" s="47">
        <f t="shared" si="53"/>
        <v>929.34</v>
      </c>
      <c r="Y231" s="47">
        <f t="shared" si="54"/>
        <v>1161.675</v>
      </c>
      <c r="Z231" s="48" t="s">
        <v>1712</v>
      </c>
      <c r="AA231" s="49" t="s">
        <v>5960</v>
      </c>
    </row>
    <row r="232" spans="2:27" ht="15.75" customHeight="1" thickBot="1" x14ac:dyDescent="0.3">
      <c r="B232" s="50" t="s">
        <v>50</v>
      </c>
      <c r="C232" s="50" t="s">
        <v>823</v>
      </c>
      <c r="D232" s="24">
        <v>30151902</v>
      </c>
      <c r="E232" s="51" t="s">
        <v>1107</v>
      </c>
      <c r="F232" s="51" t="s">
        <v>1098</v>
      </c>
      <c r="G232" s="42" t="s">
        <v>290</v>
      </c>
      <c r="H232" s="43">
        <v>4758</v>
      </c>
      <c r="I232" s="43">
        <f t="shared" si="56"/>
        <v>4282.2</v>
      </c>
      <c r="J232" s="52">
        <v>0.1</v>
      </c>
      <c r="K232" s="53">
        <v>5.5E-2</v>
      </c>
      <c r="L232" s="54">
        <f t="shared" si="57"/>
        <v>4517.7209999999995</v>
      </c>
      <c r="M232" s="54">
        <v>5802</v>
      </c>
      <c r="N232" s="54">
        <f t="shared" si="2"/>
        <v>5221.8</v>
      </c>
      <c r="O232" s="55">
        <v>0.13</v>
      </c>
      <c r="P232" s="55">
        <v>0.185</v>
      </c>
      <c r="Q232" s="54">
        <f t="shared" si="61"/>
        <v>6187.8330000000005</v>
      </c>
      <c r="R232" s="24" t="s">
        <v>804</v>
      </c>
      <c r="S232" s="51" t="s">
        <v>1107</v>
      </c>
      <c r="T232" s="45">
        <f t="shared" si="59"/>
        <v>0.89999999999999991</v>
      </c>
      <c r="U232" s="57">
        <f t="shared" si="62"/>
        <v>0.2</v>
      </c>
      <c r="V232" s="57">
        <f t="shared" si="62"/>
        <v>0.25</v>
      </c>
      <c r="W232" s="47">
        <f t="shared" si="52"/>
        <v>1305.45</v>
      </c>
      <c r="X232" s="47">
        <f t="shared" si="53"/>
        <v>1044.3600000000001</v>
      </c>
      <c r="Y232" s="47">
        <f t="shared" si="54"/>
        <v>1305.45</v>
      </c>
      <c r="Z232" s="48" t="s">
        <v>1712</v>
      </c>
      <c r="AA232" s="49" t="s">
        <v>5960</v>
      </c>
    </row>
    <row r="233" spans="2:27" ht="15.75" customHeight="1" thickBot="1" x14ac:dyDescent="0.3">
      <c r="B233" s="50" t="s">
        <v>50</v>
      </c>
      <c r="C233" s="50" t="s">
        <v>823</v>
      </c>
      <c r="D233" s="24">
        <v>30151902</v>
      </c>
      <c r="E233" s="51" t="s">
        <v>1108</v>
      </c>
      <c r="F233" s="51" t="s">
        <v>1098</v>
      </c>
      <c r="G233" s="42" t="s">
        <v>290</v>
      </c>
      <c r="H233" s="43">
        <v>5235</v>
      </c>
      <c r="I233" s="43">
        <f t="shared" si="56"/>
        <v>4711.5</v>
      </c>
      <c r="J233" s="52">
        <v>0.1</v>
      </c>
      <c r="K233" s="53">
        <v>5.5E-2</v>
      </c>
      <c r="L233" s="54">
        <f t="shared" si="57"/>
        <v>4970.6324999999997</v>
      </c>
      <c r="M233" s="54">
        <v>6038</v>
      </c>
      <c r="N233" s="54">
        <f t="shared" si="2"/>
        <v>5434.2</v>
      </c>
      <c r="O233" s="55">
        <v>0.13</v>
      </c>
      <c r="P233" s="55">
        <v>0.185</v>
      </c>
      <c r="Q233" s="54">
        <f t="shared" si="61"/>
        <v>6439.527</v>
      </c>
      <c r="R233" s="24" t="s">
        <v>804</v>
      </c>
      <c r="S233" s="51" t="s">
        <v>1108</v>
      </c>
      <c r="T233" s="45">
        <f t="shared" si="59"/>
        <v>0.9</v>
      </c>
      <c r="U233" s="57">
        <f t="shared" si="62"/>
        <v>0.2</v>
      </c>
      <c r="V233" s="57">
        <f t="shared" si="62"/>
        <v>0.25</v>
      </c>
      <c r="W233" s="47">
        <f t="shared" si="52"/>
        <v>1358.55</v>
      </c>
      <c r="X233" s="47">
        <f t="shared" si="53"/>
        <v>1086.8399999999999</v>
      </c>
      <c r="Y233" s="47">
        <f t="shared" si="54"/>
        <v>1358.55</v>
      </c>
      <c r="Z233" s="48" t="s">
        <v>1712</v>
      </c>
      <c r="AA233" s="49" t="s">
        <v>5960</v>
      </c>
    </row>
    <row r="234" spans="2:27" ht="15.75" customHeight="1" thickBot="1" x14ac:dyDescent="0.3">
      <c r="B234" s="50" t="s">
        <v>50</v>
      </c>
      <c r="C234" s="50" t="s">
        <v>823</v>
      </c>
      <c r="D234" s="24">
        <v>30151902</v>
      </c>
      <c r="E234" s="51" t="s">
        <v>1109</v>
      </c>
      <c r="F234" s="51" t="s">
        <v>1098</v>
      </c>
      <c r="G234" s="42" t="s">
        <v>290</v>
      </c>
      <c r="H234" s="43">
        <v>6410</v>
      </c>
      <c r="I234" s="43">
        <f t="shared" si="56"/>
        <v>5769</v>
      </c>
      <c r="J234" s="52">
        <v>0.1</v>
      </c>
      <c r="K234" s="53">
        <v>5.5E-2</v>
      </c>
      <c r="L234" s="54">
        <f t="shared" si="57"/>
        <v>6086.2950000000001</v>
      </c>
      <c r="M234" s="54">
        <v>5947</v>
      </c>
      <c r="N234" s="54">
        <f t="shared" si="2"/>
        <v>5352.3</v>
      </c>
      <c r="O234" s="55">
        <v>0.13</v>
      </c>
      <c r="P234" s="55">
        <v>0.185</v>
      </c>
      <c r="Q234" s="54">
        <f t="shared" si="61"/>
        <v>6342.4755000000005</v>
      </c>
      <c r="R234" s="24" t="s">
        <v>804</v>
      </c>
      <c r="S234" s="51" t="s">
        <v>1109</v>
      </c>
      <c r="T234" s="45">
        <f t="shared" si="59"/>
        <v>0.9</v>
      </c>
      <c r="U234" s="57">
        <f t="shared" si="62"/>
        <v>0.2</v>
      </c>
      <c r="V234" s="57">
        <f t="shared" si="62"/>
        <v>0.25</v>
      </c>
      <c r="W234" s="47">
        <f t="shared" si="52"/>
        <v>1338.075</v>
      </c>
      <c r="X234" s="47">
        <f t="shared" si="53"/>
        <v>1070.46</v>
      </c>
      <c r="Y234" s="47">
        <f t="shared" si="54"/>
        <v>1338.075</v>
      </c>
      <c r="Z234" s="48" t="s">
        <v>1712</v>
      </c>
      <c r="AA234" s="49" t="s">
        <v>5960</v>
      </c>
    </row>
    <row r="235" spans="2:27" ht="15.75" customHeight="1" thickBot="1" x14ac:dyDescent="0.3">
      <c r="B235" s="50" t="s">
        <v>50</v>
      </c>
      <c r="C235" s="50" t="s">
        <v>823</v>
      </c>
      <c r="D235" s="24">
        <v>30151902</v>
      </c>
      <c r="E235" s="51" t="s">
        <v>1110</v>
      </c>
      <c r="F235" s="51" t="s">
        <v>1098</v>
      </c>
      <c r="G235" s="42" t="s">
        <v>290</v>
      </c>
      <c r="H235" s="43">
        <v>6675</v>
      </c>
      <c r="I235" s="43">
        <f t="shared" si="56"/>
        <v>6007.5</v>
      </c>
      <c r="J235" s="52">
        <v>0.1</v>
      </c>
      <c r="K235" s="53">
        <v>5.5E-2</v>
      </c>
      <c r="L235" s="54">
        <f t="shared" si="57"/>
        <v>6337.9125000000004</v>
      </c>
      <c r="M235" s="54">
        <v>7900</v>
      </c>
      <c r="N235" s="54">
        <f t="shared" si="2"/>
        <v>7110</v>
      </c>
      <c r="O235" s="55">
        <v>0.13</v>
      </c>
      <c r="P235" s="55">
        <v>0.185</v>
      </c>
      <c r="Q235" s="54">
        <f t="shared" si="61"/>
        <v>8425.35</v>
      </c>
      <c r="R235" s="24" t="s">
        <v>804</v>
      </c>
      <c r="S235" s="51" t="s">
        <v>1110</v>
      </c>
      <c r="T235" s="45">
        <f t="shared" si="59"/>
        <v>0.9</v>
      </c>
      <c r="U235" s="57">
        <f t="shared" si="62"/>
        <v>0.2</v>
      </c>
      <c r="V235" s="57">
        <f t="shared" si="62"/>
        <v>0.25</v>
      </c>
      <c r="W235" s="47">
        <f t="shared" si="52"/>
        <v>1777.5</v>
      </c>
      <c r="X235" s="47">
        <f t="shared" si="53"/>
        <v>1422</v>
      </c>
      <c r="Y235" s="47">
        <f t="shared" si="54"/>
        <v>1777.5</v>
      </c>
      <c r="Z235" s="48" t="s">
        <v>1712</v>
      </c>
      <c r="AA235" s="49" t="s">
        <v>5960</v>
      </c>
    </row>
    <row r="236" spans="2:27" ht="15.75" customHeight="1" thickBot="1" x14ac:dyDescent="0.3">
      <c r="B236" s="50" t="s">
        <v>50</v>
      </c>
      <c r="C236" s="50" t="s">
        <v>823</v>
      </c>
      <c r="D236" s="24">
        <v>30151902</v>
      </c>
      <c r="E236" s="51" t="s">
        <v>1111</v>
      </c>
      <c r="F236" s="51" t="s">
        <v>1098</v>
      </c>
      <c r="G236" s="42" t="s">
        <v>290</v>
      </c>
      <c r="H236" s="43">
        <v>4983</v>
      </c>
      <c r="I236" s="43">
        <f t="shared" si="56"/>
        <v>4484.7</v>
      </c>
      <c r="J236" s="52">
        <v>0.1</v>
      </c>
      <c r="K236" s="53">
        <v>5.5E-2</v>
      </c>
      <c r="L236" s="54">
        <f t="shared" si="57"/>
        <v>4731.3585000000003</v>
      </c>
      <c r="M236" s="54">
        <v>5891</v>
      </c>
      <c r="N236" s="54">
        <f t="shared" si="2"/>
        <v>5301.9000000000005</v>
      </c>
      <c r="O236" s="55">
        <v>0.13</v>
      </c>
      <c r="P236" s="55">
        <v>0.185</v>
      </c>
      <c r="Q236" s="54">
        <f t="shared" si="61"/>
        <v>6282.7515000000003</v>
      </c>
      <c r="R236" s="24" t="s">
        <v>804</v>
      </c>
      <c r="S236" s="51" t="s">
        <v>1111</v>
      </c>
      <c r="T236" s="45">
        <f t="shared" si="59"/>
        <v>0.89999999999999991</v>
      </c>
      <c r="U236" s="57">
        <f t="shared" si="62"/>
        <v>0.2</v>
      </c>
      <c r="V236" s="57">
        <f t="shared" si="62"/>
        <v>0.25</v>
      </c>
      <c r="W236" s="47">
        <f t="shared" si="52"/>
        <v>1325.4750000000001</v>
      </c>
      <c r="X236" s="47">
        <f t="shared" si="53"/>
        <v>1060.3800000000001</v>
      </c>
      <c r="Y236" s="47">
        <f t="shared" si="54"/>
        <v>1325.4750000000001</v>
      </c>
      <c r="Z236" s="48" t="s">
        <v>1712</v>
      </c>
      <c r="AA236" s="49" t="s">
        <v>5960</v>
      </c>
    </row>
    <row r="237" spans="2:27" ht="15.75" customHeight="1" thickBot="1" x14ac:dyDescent="0.3">
      <c r="B237" s="50" t="s">
        <v>50</v>
      </c>
      <c r="C237" s="50" t="s">
        <v>823</v>
      </c>
      <c r="D237" s="24">
        <v>30151902</v>
      </c>
      <c r="E237" s="51" t="s">
        <v>1112</v>
      </c>
      <c r="F237" s="51" t="s">
        <v>1098</v>
      </c>
      <c r="G237" s="42" t="s">
        <v>290</v>
      </c>
      <c r="H237" s="43">
        <v>5070</v>
      </c>
      <c r="I237" s="43">
        <f t="shared" si="56"/>
        <v>4563</v>
      </c>
      <c r="J237" s="52">
        <v>0.1</v>
      </c>
      <c r="K237" s="53">
        <v>5.5E-2</v>
      </c>
      <c r="L237" s="54">
        <f t="shared" si="57"/>
        <v>4813.9650000000001</v>
      </c>
      <c r="M237" s="54">
        <v>6009</v>
      </c>
      <c r="N237" s="54">
        <f t="shared" si="2"/>
        <v>5408.1</v>
      </c>
      <c r="O237" s="55">
        <v>0.13</v>
      </c>
      <c r="P237" s="55">
        <v>0.185</v>
      </c>
      <c r="Q237" s="54">
        <f t="shared" si="61"/>
        <v>6408.5985000000001</v>
      </c>
      <c r="R237" s="24" t="s">
        <v>804</v>
      </c>
      <c r="S237" s="51" t="s">
        <v>1112</v>
      </c>
      <c r="T237" s="45">
        <f t="shared" si="59"/>
        <v>0.9</v>
      </c>
      <c r="U237" s="57">
        <f t="shared" si="62"/>
        <v>0.2</v>
      </c>
      <c r="V237" s="57">
        <f t="shared" si="62"/>
        <v>0.25</v>
      </c>
      <c r="W237" s="47">
        <f t="shared" si="52"/>
        <v>1352.0250000000001</v>
      </c>
      <c r="X237" s="47">
        <f t="shared" si="53"/>
        <v>1081.6200000000001</v>
      </c>
      <c r="Y237" s="47">
        <f t="shared" si="54"/>
        <v>1352.0250000000001</v>
      </c>
      <c r="Z237" s="48" t="s">
        <v>1712</v>
      </c>
      <c r="AA237" s="49" t="s">
        <v>5960</v>
      </c>
    </row>
    <row r="238" spans="2:27" ht="15.75" customHeight="1" thickBot="1" x14ac:dyDescent="0.3">
      <c r="B238" s="50" t="s">
        <v>50</v>
      </c>
      <c r="C238" s="50" t="s">
        <v>823</v>
      </c>
      <c r="D238" s="24">
        <v>30151902</v>
      </c>
      <c r="E238" s="51" t="s">
        <v>1113</v>
      </c>
      <c r="F238" s="51" t="s">
        <v>1098</v>
      </c>
      <c r="G238" s="42" t="s">
        <v>290</v>
      </c>
      <c r="H238" s="43">
        <v>6259</v>
      </c>
      <c r="I238" s="43">
        <f t="shared" si="56"/>
        <v>5633.1</v>
      </c>
      <c r="J238" s="52">
        <v>0.1</v>
      </c>
      <c r="K238" s="53">
        <v>5.5E-2</v>
      </c>
      <c r="L238" s="54">
        <f t="shared" si="57"/>
        <v>5942.9205000000002</v>
      </c>
      <c r="M238" s="54">
        <v>6549</v>
      </c>
      <c r="N238" s="54">
        <f t="shared" si="2"/>
        <v>5894.1</v>
      </c>
      <c r="O238" s="55">
        <v>0.13</v>
      </c>
      <c r="P238" s="55">
        <v>0.185</v>
      </c>
      <c r="Q238" s="54">
        <f t="shared" si="61"/>
        <v>6984.5084999999999</v>
      </c>
      <c r="R238" s="24" t="s">
        <v>804</v>
      </c>
      <c r="S238" s="51" t="s">
        <v>1113</v>
      </c>
      <c r="T238" s="45">
        <f t="shared" si="59"/>
        <v>0.9</v>
      </c>
      <c r="U238" s="57">
        <f t="shared" si="62"/>
        <v>0.2</v>
      </c>
      <c r="V238" s="57">
        <f t="shared" si="62"/>
        <v>0.25</v>
      </c>
      <c r="W238" s="47">
        <f t="shared" si="52"/>
        <v>1473.5250000000001</v>
      </c>
      <c r="X238" s="47">
        <f t="shared" si="53"/>
        <v>1178.8200000000002</v>
      </c>
      <c r="Y238" s="47">
        <f t="shared" si="54"/>
        <v>1473.5250000000001</v>
      </c>
      <c r="Z238" s="48" t="s">
        <v>1712</v>
      </c>
      <c r="AA238" s="49" t="s">
        <v>5960</v>
      </c>
    </row>
    <row r="239" spans="2:27" ht="15.75" customHeight="1" thickBot="1" x14ac:dyDescent="0.3">
      <c r="B239" s="50" t="s">
        <v>50</v>
      </c>
      <c r="C239" s="50" t="s">
        <v>823</v>
      </c>
      <c r="D239" s="24">
        <v>30151902</v>
      </c>
      <c r="E239" s="51" t="s">
        <v>1114</v>
      </c>
      <c r="F239" s="51" t="s">
        <v>1098</v>
      </c>
      <c r="G239" s="42" t="s">
        <v>290</v>
      </c>
      <c r="H239" s="43">
        <v>6889</v>
      </c>
      <c r="I239" s="43">
        <f t="shared" si="56"/>
        <v>6200.1</v>
      </c>
      <c r="J239" s="52">
        <v>0.1</v>
      </c>
      <c r="K239" s="53">
        <v>5.5E-2</v>
      </c>
      <c r="L239" s="54">
        <f t="shared" si="57"/>
        <v>6541.1055000000006</v>
      </c>
      <c r="M239" s="54">
        <v>7873</v>
      </c>
      <c r="N239" s="54">
        <f t="shared" si="2"/>
        <v>7085.7</v>
      </c>
      <c r="O239" s="55">
        <v>0.13</v>
      </c>
      <c r="P239" s="55">
        <v>0.185</v>
      </c>
      <c r="Q239" s="54">
        <f t="shared" si="61"/>
        <v>8396.5545000000002</v>
      </c>
      <c r="R239" s="24" t="s">
        <v>804</v>
      </c>
      <c r="S239" s="51" t="s">
        <v>1114</v>
      </c>
      <c r="T239" s="45">
        <f t="shared" si="59"/>
        <v>0.9</v>
      </c>
      <c r="U239" s="57">
        <f t="shared" si="62"/>
        <v>0.2</v>
      </c>
      <c r="V239" s="57">
        <f t="shared" si="62"/>
        <v>0.25</v>
      </c>
      <c r="W239" s="47">
        <f t="shared" si="52"/>
        <v>1771.425</v>
      </c>
      <c r="X239" s="47">
        <f t="shared" si="53"/>
        <v>1417.14</v>
      </c>
      <c r="Y239" s="47">
        <f t="shared" si="54"/>
        <v>1771.425</v>
      </c>
      <c r="Z239" s="48" t="s">
        <v>1712</v>
      </c>
      <c r="AA239" s="49" t="s">
        <v>5960</v>
      </c>
    </row>
    <row r="240" spans="2:27" ht="15.75" customHeight="1" thickBot="1" x14ac:dyDescent="0.3">
      <c r="B240" s="50" t="s">
        <v>50</v>
      </c>
      <c r="C240" s="50" t="s">
        <v>823</v>
      </c>
      <c r="D240" s="24">
        <v>30151902</v>
      </c>
      <c r="E240" s="51" t="s">
        <v>1115</v>
      </c>
      <c r="F240" s="51" t="s">
        <v>1098</v>
      </c>
      <c r="G240" s="42" t="s">
        <v>290</v>
      </c>
      <c r="H240" s="43">
        <v>7075</v>
      </c>
      <c r="I240" s="43">
        <f t="shared" si="56"/>
        <v>6367.5</v>
      </c>
      <c r="J240" s="52">
        <v>0.1</v>
      </c>
      <c r="K240" s="53">
        <v>5.5E-2</v>
      </c>
      <c r="L240" s="54">
        <f t="shared" si="57"/>
        <v>6717.7124999999996</v>
      </c>
      <c r="M240" s="54">
        <v>8794</v>
      </c>
      <c r="N240" s="54">
        <f t="shared" si="2"/>
        <v>7914.6</v>
      </c>
      <c r="O240" s="55">
        <v>0.13</v>
      </c>
      <c r="P240" s="55">
        <v>0.185</v>
      </c>
      <c r="Q240" s="54">
        <f t="shared" si="61"/>
        <v>9378.8009999999995</v>
      </c>
      <c r="R240" s="24" t="s">
        <v>804</v>
      </c>
      <c r="S240" s="51" t="s">
        <v>1115</v>
      </c>
      <c r="T240" s="45">
        <f t="shared" si="59"/>
        <v>0.9</v>
      </c>
      <c r="U240" s="57">
        <f t="shared" si="62"/>
        <v>0.2</v>
      </c>
      <c r="V240" s="57">
        <f t="shared" si="62"/>
        <v>0.25</v>
      </c>
      <c r="W240" s="47">
        <f t="shared" si="52"/>
        <v>1978.65</v>
      </c>
      <c r="X240" s="47">
        <f t="shared" si="53"/>
        <v>1582.92</v>
      </c>
      <c r="Y240" s="47">
        <f t="shared" si="54"/>
        <v>1978.65</v>
      </c>
      <c r="Z240" s="48" t="s">
        <v>1712</v>
      </c>
      <c r="AA240" s="49" t="s">
        <v>5960</v>
      </c>
    </row>
    <row r="241" spans="2:27" ht="15.75" customHeight="1" thickBot="1" x14ac:dyDescent="0.3">
      <c r="B241" s="50" t="s">
        <v>50</v>
      </c>
      <c r="C241" s="50" t="s">
        <v>823</v>
      </c>
      <c r="D241" s="24">
        <v>30151902</v>
      </c>
      <c r="E241" s="51" t="s">
        <v>1116</v>
      </c>
      <c r="F241" s="51" t="s">
        <v>1098</v>
      </c>
      <c r="G241" s="42" t="s">
        <v>290</v>
      </c>
      <c r="H241" s="43">
        <v>6358</v>
      </c>
      <c r="I241" s="43">
        <f t="shared" si="56"/>
        <v>5722.2</v>
      </c>
      <c r="J241" s="52">
        <v>0.1</v>
      </c>
      <c r="K241" s="53">
        <v>5.5E-2</v>
      </c>
      <c r="L241" s="54">
        <f t="shared" si="57"/>
        <v>6036.9210000000003</v>
      </c>
      <c r="M241" s="54">
        <v>6704</v>
      </c>
      <c r="N241" s="54">
        <f t="shared" si="2"/>
        <v>6033.6</v>
      </c>
      <c r="O241" s="55">
        <v>0.13</v>
      </c>
      <c r="P241" s="55">
        <v>0.185</v>
      </c>
      <c r="Q241" s="54">
        <f t="shared" si="61"/>
        <v>7149.8160000000007</v>
      </c>
      <c r="R241" s="24" t="s">
        <v>804</v>
      </c>
      <c r="S241" s="51" t="s">
        <v>1116</v>
      </c>
      <c r="T241" s="45">
        <f t="shared" si="59"/>
        <v>0.9</v>
      </c>
      <c r="U241" s="57">
        <f t="shared" ref="U241:V249" si="63">U240</f>
        <v>0.2</v>
      </c>
      <c r="V241" s="57">
        <f t="shared" si="63"/>
        <v>0.25</v>
      </c>
      <c r="W241" s="47">
        <f t="shared" si="52"/>
        <v>1508.4</v>
      </c>
      <c r="X241" s="47">
        <f t="shared" si="53"/>
        <v>1206.72</v>
      </c>
      <c r="Y241" s="47">
        <f t="shared" si="54"/>
        <v>1508.4</v>
      </c>
      <c r="Z241" s="48" t="s">
        <v>1712</v>
      </c>
      <c r="AA241" s="49" t="s">
        <v>5960</v>
      </c>
    </row>
    <row r="242" spans="2:27" ht="15.75" customHeight="1" thickBot="1" x14ac:dyDescent="0.3">
      <c r="B242" s="50" t="s">
        <v>50</v>
      </c>
      <c r="C242" s="50" t="s">
        <v>823</v>
      </c>
      <c r="D242" s="24">
        <v>30151902</v>
      </c>
      <c r="E242" s="51" t="s">
        <v>1117</v>
      </c>
      <c r="F242" s="51" t="s">
        <v>1098</v>
      </c>
      <c r="G242" s="42" t="s">
        <v>290</v>
      </c>
      <c r="H242" s="43">
        <v>6676</v>
      </c>
      <c r="I242" s="43">
        <f t="shared" si="56"/>
        <v>6008.4000000000005</v>
      </c>
      <c r="J242" s="52">
        <v>0.1</v>
      </c>
      <c r="K242" s="53">
        <v>5.5E-2</v>
      </c>
      <c r="L242" s="54">
        <f t="shared" si="57"/>
        <v>6338.862000000001</v>
      </c>
      <c r="M242" s="54">
        <v>7712</v>
      </c>
      <c r="N242" s="54">
        <f t="shared" si="2"/>
        <v>6940.8</v>
      </c>
      <c r="O242" s="55">
        <v>0.13</v>
      </c>
      <c r="P242" s="55">
        <v>0.185</v>
      </c>
      <c r="Q242" s="54">
        <f t="shared" si="61"/>
        <v>8224.848</v>
      </c>
      <c r="R242" s="24" t="s">
        <v>804</v>
      </c>
      <c r="S242" s="51" t="s">
        <v>1117</v>
      </c>
      <c r="T242" s="45">
        <f t="shared" si="59"/>
        <v>0.90000000000000013</v>
      </c>
      <c r="U242" s="57">
        <f t="shared" si="63"/>
        <v>0.2</v>
      </c>
      <c r="V242" s="57">
        <f t="shared" si="63"/>
        <v>0.25</v>
      </c>
      <c r="W242" s="47">
        <f t="shared" si="52"/>
        <v>1735.2</v>
      </c>
      <c r="X242" s="47">
        <f t="shared" si="53"/>
        <v>1388.16</v>
      </c>
      <c r="Y242" s="47">
        <f t="shared" si="54"/>
        <v>1735.2</v>
      </c>
      <c r="Z242" s="48" t="s">
        <v>1712</v>
      </c>
      <c r="AA242" s="49" t="s">
        <v>5960</v>
      </c>
    </row>
    <row r="243" spans="2:27" ht="15.75" customHeight="1" thickBot="1" x14ac:dyDescent="0.3">
      <c r="B243" s="50" t="s">
        <v>50</v>
      </c>
      <c r="C243" s="50" t="s">
        <v>823</v>
      </c>
      <c r="D243" s="24">
        <v>30151902</v>
      </c>
      <c r="E243" s="51" t="s">
        <v>1118</v>
      </c>
      <c r="F243" s="51" t="s">
        <v>1098</v>
      </c>
      <c r="G243" s="42" t="s">
        <v>290</v>
      </c>
      <c r="H243" s="43">
        <v>6953</v>
      </c>
      <c r="I243" s="43">
        <f t="shared" si="56"/>
        <v>6257.7</v>
      </c>
      <c r="J243" s="52">
        <v>0.1</v>
      </c>
      <c r="K243" s="53">
        <v>5.5E-2</v>
      </c>
      <c r="L243" s="54">
        <f t="shared" si="57"/>
        <v>6601.8734999999997</v>
      </c>
      <c r="M243" s="54">
        <v>7976</v>
      </c>
      <c r="N243" s="54">
        <f t="shared" si="2"/>
        <v>7178.4000000000005</v>
      </c>
      <c r="O243" s="55">
        <v>0.13</v>
      </c>
      <c r="P243" s="55">
        <v>0.185</v>
      </c>
      <c r="Q243" s="54">
        <f t="shared" si="61"/>
        <v>8506.4040000000005</v>
      </c>
      <c r="R243" s="24" t="s">
        <v>804</v>
      </c>
      <c r="S243" s="51" t="s">
        <v>1118</v>
      </c>
      <c r="T243" s="45">
        <f t="shared" si="59"/>
        <v>0.9</v>
      </c>
      <c r="U243" s="57">
        <f t="shared" si="63"/>
        <v>0.2</v>
      </c>
      <c r="V243" s="57">
        <f t="shared" si="63"/>
        <v>0.25</v>
      </c>
      <c r="W243" s="47">
        <f t="shared" si="52"/>
        <v>1794.6000000000001</v>
      </c>
      <c r="X243" s="47">
        <f t="shared" si="53"/>
        <v>1435.6800000000003</v>
      </c>
      <c r="Y243" s="47">
        <f t="shared" si="54"/>
        <v>1794.6000000000001</v>
      </c>
      <c r="Z243" s="48" t="s">
        <v>1712</v>
      </c>
      <c r="AA243" s="49" t="s">
        <v>5960</v>
      </c>
    </row>
    <row r="244" spans="2:27" ht="15.75" customHeight="1" thickBot="1" x14ac:dyDescent="0.3">
      <c r="B244" s="50" t="s">
        <v>50</v>
      </c>
      <c r="C244" s="50" t="s">
        <v>823</v>
      </c>
      <c r="D244" s="24">
        <v>30151902</v>
      </c>
      <c r="E244" s="51" t="s">
        <v>1119</v>
      </c>
      <c r="F244" s="51" t="s">
        <v>1098</v>
      </c>
      <c r="G244" s="42" t="s">
        <v>290</v>
      </c>
      <c r="H244" s="43">
        <v>7663</v>
      </c>
      <c r="I244" s="43">
        <f t="shared" si="56"/>
        <v>6896.7</v>
      </c>
      <c r="J244" s="52">
        <v>0.1</v>
      </c>
      <c r="K244" s="53">
        <v>5.5E-2</v>
      </c>
      <c r="L244" s="54">
        <f t="shared" si="57"/>
        <v>7276.0185000000001</v>
      </c>
      <c r="M244" s="54">
        <v>8240</v>
      </c>
      <c r="N244" s="54">
        <f t="shared" si="2"/>
        <v>7416</v>
      </c>
      <c r="O244" s="55">
        <v>0.13</v>
      </c>
      <c r="P244" s="55">
        <v>0.185</v>
      </c>
      <c r="Q244" s="54">
        <f t="shared" si="61"/>
        <v>8787.9599999999991</v>
      </c>
      <c r="R244" s="24" t="s">
        <v>804</v>
      </c>
      <c r="S244" s="51" t="s">
        <v>1119</v>
      </c>
      <c r="T244" s="45">
        <f t="shared" si="59"/>
        <v>0.9</v>
      </c>
      <c r="U244" s="57">
        <f t="shared" si="63"/>
        <v>0.2</v>
      </c>
      <c r="V244" s="57">
        <f t="shared" si="63"/>
        <v>0.25</v>
      </c>
      <c r="W244" s="47">
        <f t="shared" si="52"/>
        <v>1854</v>
      </c>
      <c r="X244" s="47">
        <f t="shared" si="53"/>
        <v>1483.2</v>
      </c>
      <c r="Y244" s="47">
        <f t="shared" si="54"/>
        <v>1854</v>
      </c>
      <c r="Z244" s="48" t="s">
        <v>1712</v>
      </c>
      <c r="AA244" s="49" t="s">
        <v>5960</v>
      </c>
    </row>
    <row r="245" spans="2:27" ht="15.75" customHeight="1" thickBot="1" x14ac:dyDescent="0.3">
      <c r="B245" s="50" t="s">
        <v>50</v>
      </c>
      <c r="C245" s="50" t="s">
        <v>823</v>
      </c>
      <c r="D245" s="24">
        <v>30151902</v>
      </c>
      <c r="E245" s="51" t="s">
        <v>1120</v>
      </c>
      <c r="F245" s="51" t="s">
        <v>1098</v>
      </c>
      <c r="G245" s="42" t="s">
        <v>290</v>
      </c>
      <c r="H245" s="43">
        <v>7767</v>
      </c>
      <c r="I245" s="43">
        <f t="shared" si="56"/>
        <v>6990.3</v>
      </c>
      <c r="J245" s="52">
        <v>0.1</v>
      </c>
      <c r="K245" s="53">
        <v>5.5E-2</v>
      </c>
      <c r="L245" s="54">
        <f t="shared" si="57"/>
        <v>7374.7664999999997</v>
      </c>
      <c r="M245" s="54">
        <v>8761</v>
      </c>
      <c r="N245" s="54">
        <f t="shared" si="2"/>
        <v>7884.9000000000005</v>
      </c>
      <c r="O245" s="55">
        <v>0.13</v>
      </c>
      <c r="P245" s="55">
        <v>0.185</v>
      </c>
      <c r="Q245" s="54">
        <f t="shared" si="61"/>
        <v>9343.6064999999999</v>
      </c>
      <c r="R245" s="24" t="s">
        <v>804</v>
      </c>
      <c r="S245" s="51" t="s">
        <v>1120</v>
      </c>
      <c r="T245" s="45">
        <f t="shared" si="59"/>
        <v>0.9</v>
      </c>
      <c r="U245" s="57">
        <f t="shared" si="63"/>
        <v>0.2</v>
      </c>
      <c r="V245" s="57">
        <f t="shared" si="63"/>
        <v>0.25</v>
      </c>
      <c r="W245" s="47">
        <f t="shared" si="52"/>
        <v>1971.2250000000001</v>
      </c>
      <c r="X245" s="47">
        <f t="shared" si="53"/>
        <v>1576.9800000000002</v>
      </c>
      <c r="Y245" s="47">
        <f t="shared" si="54"/>
        <v>1971.2250000000001</v>
      </c>
      <c r="Z245" s="48" t="s">
        <v>1712</v>
      </c>
      <c r="AA245" s="49" t="s">
        <v>5960</v>
      </c>
    </row>
    <row r="246" spans="2:27" ht="15.75" customHeight="1" thickBot="1" x14ac:dyDescent="0.3">
      <c r="B246" s="50" t="s">
        <v>50</v>
      </c>
      <c r="C246" s="50" t="s">
        <v>823</v>
      </c>
      <c r="D246" s="24">
        <v>30151902</v>
      </c>
      <c r="E246" s="51" t="s">
        <v>1121</v>
      </c>
      <c r="F246" s="51" t="s">
        <v>1098</v>
      </c>
      <c r="G246" s="42" t="s">
        <v>290</v>
      </c>
      <c r="H246" s="43">
        <v>7230</v>
      </c>
      <c r="I246" s="43">
        <f t="shared" si="56"/>
        <v>6507</v>
      </c>
      <c r="J246" s="52">
        <v>0.1</v>
      </c>
      <c r="K246" s="53">
        <v>5.5E-2</v>
      </c>
      <c r="L246" s="54">
        <f t="shared" si="57"/>
        <v>6864.8850000000002</v>
      </c>
      <c r="M246" s="54">
        <v>8531</v>
      </c>
      <c r="N246" s="54">
        <f t="shared" si="2"/>
        <v>7677.9000000000005</v>
      </c>
      <c r="O246" s="55">
        <v>0.13</v>
      </c>
      <c r="P246" s="55">
        <v>0.185</v>
      </c>
      <c r="Q246" s="54">
        <f t="shared" si="61"/>
        <v>9098.3114999999998</v>
      </c>
      <c r="R246" s="24" t="s">
        <v>804</v>
      </c>
      <c r="S246" s="51" t="s">
        <v>1121</v>
      </c>
      <c r="T246" s="45">
        <f t="shared" si="59"/>
        <v>0.9</v>
      </c>
      <c r="U246" s="57">
        <f t="shared" si="63"/>
        <v>0.2</v>
      </c>
      <c r="V246" s="57">
        <f t="shared" si="63"/>
        <v>0.25</v>
      </c>
      <c r="W246" s="47">
        <f t="shared" si="52"/>
        <v>1919.4750000000001</v>
      </c>
      <c r="X246" s="47">
        <f t="shared" si="53"/>
        <v>1535.5800000000002</v>
      </c>
      <c r="Y246" s="47">
        <f t="shared" si="54"/>
        <v>1919.4750000000001</v>
      </c>
      <c r="Z246" s="48" t="s">
        <v>1712</v>
      </c>
      <c r="AA246" s="49" t="s">
        <v>5960</v>
      </c>
    </row>
    <row r="247" spans="2:27" ht="15.75" customHeight="1" thickBot="1" x14ac:dyDescent="0.3">
      <c r="B247" s="50" t="s">
        <v>50</v>
      </c>
      <c r="C247" s="50" t="s">
        <v>823</v>
      </c>
      <c r="D247" s="24">
        <v>30151902</v>
      </c>
      <c r="E247" s="51" t="s">
        <v>1122</v>
      </c>
      <c r="F247" s="51" t="s">
        <v>1098</v>
      </c>
      <c r="G247" s="42" t="s">
        <v>290</v>
      </c>
      <c r="H247" s="43">
        <v>8058</v>
      </c>
      <c r="I247" s="43">
        <f t="shared" si="56"/>
        <v>7252.2</v>
      </c>
      <c r="J247" s="52">
        <v>0.1</v>
      </c>
      <c r="K247" s="53">
        <v>5.5E-2</v>
      </c>
      <c r="L247" s="54">
        <f t="shared" si="57"/>
        <v>7651.0709999999999</v>
      </c>
      <c r="M247" s="54">
        <v>8865</v>
      </c>
      <c r="N247" s="54">
        <f t="shared" si="2"/>
        <v>7978.5</v>
      </c>
      <c r="O247" s="55">
        <v>0.13</v>
      </c>
      <c r="P247" s="55">
        <v>0.185</v>
      </c>
      <c r="Q247" s="54">
        <f t="shared" si="61"/>
        <v>9454.5224999999991</v>
      </c>
      <c r="R247" s="24" t="s">
        <v>804</v>
      </c>
      <c r="S247" s="51" t="s">
        <v>1122</v>
      </c>
      <c r="T247" s="45">
        <f t="shared" si="59"/>
        <v>0.9</v>
      </c>
      <c r="U247" s="57">
        <f t="shared" si="63"/>
        <v>0.2</v>
      </c>
      <c r="V247" s="57">
        <f t="shared" si="63"/>
        <v>0.25</v>
      </c>
      <c r="W247" s="47">
        <f t="shared" si="52"/>
        <v>1994.625</v>
      </c>
      <c r="X247" s="47">
        <f t="shared" si="53"/>
        <v>1595.7</v>
      </c>
      <c r="Y247" s="47">
        <f t="shared" si="54"/>
        <v>1994.625</v>
      </c>
      <c r="Z247" s="48" t="s">
        <v>1712</v>
      </c>
      <c r="AA247" s="49" t="s">
        <v>5960</v>
      </c>
    </row>
    <row r="248" spans="2:27" ht="15.75" customHeight="1" thickBot="1" x14ac:dyDescent="0.3">
      <c r="B248" s="50" t="s">
        <v>50</v>
      </c>
      <c r="C248" s="50" t="s">
        <v>823</v>
      </c>
      <c r="D248" s="24">
        <v>30151902</v>
      </c>
      <c r="E248" s="51" t="s">
        <v>1123</v>
      </c>
      <c r="F248" s="51" t="s">
        <v>1098</v>
      </c>
      <c r="G248" s="42" t="s">
        <v>290</v>
      </c>
      <c r="H248" s="43">
        <v>9042</v>
      </c>
      <c r="I248" s="43">
        <f t="shared" si="56"/>
        <v>8137.8</v>
      </c>
      <c r="J248" s="52">
        <v>0.1</v>
      </c>
      <c r="K248" s="53">
        <v>5.5E-2</v>
      </c>
      <c r="L248" s="54">
        <f t="shared" si="57"/>
        <v>8585.3790000000008</v>
      </c>
      <c r="M248" s="54">
        <v>9718</v>
      </c>
      <c r="N248" s="54">
        <f t="shared" si="2"/>
        <v>8746.2000000000007</v>
      </c>
      <c r="O248" s="55">
        <v>0.13</v>
      </c>
      <c r="P248" s="55">
        <v>0.185</v>
      </c>
      <c r="Q248" s="54">
        <f t="shared" si="61"/>
        <v>10364.247000000001</v>
      </c>
      <c r="R248" s="24" t="s">
        <v>804</v>
      </c>
      <c r="S248" s="51" t="s">
        <v>1123</v>
      </c>
      <c r="T248" s="45">
        <f t="shared" si="59"/>
        <v>0.9</v>
      </c>
      <c r="U248" s="57">
        <f t="shared" si="63"/>
        <v>0.2</v>
      </c>
      <c r="V248" s="57">
        <f t="shared" si="63"/>
        <v>0.25</v>
      </c>
      <c r="W248" s="47">
        <f t="shared" si="52"/>
        <v>2186.5500000000002</v>
      </c>
      <c r="X248" s="47">
        <f t="shared" si="53"/>
        <v>1749.2400000000002</v>
      </c>
      <c r="Y248" s="47">
        <f t="shared" si="54"/>
        <v>2186.5500000000002</v>
      </c>
      <c r="Z248" s="48" t="s">
        <v>1712</v>
      </c>
      <c r="AA248" s="49" t="s">
        <v>5960</v>
      </c>
    </row>
    <row r="249" spans="2:27" ht="15.75" customHeight="1" thickBot="1" x14ac:dyDescent="0.3">
      <c r="B249" s="50" t="s">
        <v>50</v>
      </c>
      <c r="C249" s="50" t="s">
        <v>823</v>
      </c>
      <c r="D249" s="24">
        <v>30151902</v>
      </c>
      <c r="E249" s="51" t="s">
        <v>1124</v>
      </c>
      <c r="F249" s="51" t="s">
        <v>1125</v>
      </c>
      <c r="G249" s="42" t="s">
        <v>290</v>
      </c>
      <c r="H249" s="43">
        <v>3142</v>
      </c>
      <c r="I249" s="43">
        <f t="shared" ref="I249:I292" si="64">SUM(H249*0.9)</f>
        <v>2827.8</v>
      </c>
      <c r="J249" s="52">
        <v>0.1</v>
      </c>
      <c r="K249" s="53">
        <v>5.5E-2</v>
      </c>
      <c r="L249" s="54">
        <f t="shared" ref="L249:L292" si="65">I249+(I249*K249)</f>
        <v>2983.3290000000002</v>
      </c>
      <c r="M249" s="54">
        <v>3275</v>
      </c>
      <c r="N249" s="54">
        <f t="shared" si="2"/>
        <v>2947.5</v>
      </c>
      <c r="O249" s="55">
        <v>0.13</v>
      </c>
      <c r="P249" s="55">
        <v>0.185</v>
      </c>
      <c r="Q249" s="54">
        <f t="shared" ref="Q249:Q275" si="66">N249+(N249*P249)</f>
        <v>3492.7874999999999</v>
      </c>
      <c r="R249" s="24" t="s">
        <v>804</v>
      </c>
      <c r="S249" s="51" t="s">
        <v>1124</v>
      </c>
      <c r="T249" s="45">
        <f t="shared" ref="T249:T293" si="67">SUM(I249/H249)</f>
        <v>0.9</v>
      </c>
      <c r="U249" s="57">
        <f t="shared" si="63"/>
        <v>0.2</v>
      </c>
      <c r="V249" s="57">
        <f t="shared" si="63"/>
        <v>0.25</v>
      </c>
      <c r="W249" s="47">
        <f t="shared" si="52"/>
        <v>736.875</v>
      </c>
      <c r="X249" s="47">
        <f t="shared" si="53"/>
        <v>589.5</v>
      </c>
      <c r="Y249" s="47">
        <f t="shared" si="54"/>
        <v>736.875</v>
      </c>
      <c r="Z249" s="48" t="s">
        <v>1712</v>
      </c>
      <c r="AA249" s="49" t="s">
        <v>5960</v>
      </c>
    </row>
    <row r="250" spans="2:27" ht="15.75" customHeight="1" thickBot="1" x14ac:dyDescent="0.3">
      <c r="B250" s="50" t="s">
        <v>50</v>
      </c>
      <c r="C250" s="50" t="s">
        <v>823</v>
      </c>
      <c r="D250" s="24">
        <v>30151902</v>
      </c>
      <c r="E250" s="51" t="s">
        <v>1126</v>
      </c>
      <c r="F250" s="51" t="s">
        <v>1125</v>
      </c>
      <c r="G250" s="42" t="s">
        <v>290</v>
      </c>
      <c r="H250" s="43">
        <v>3257</v>
      </c>
      <c r="I250" s="43">
        <f t="shared" si="64"/>
        <v>2931.3</v>
      </c>
      <c r="J250" s="52">
        <v>0.1</v>
      </c>
      <c r="K250" s="53">
        <v>5.5E-2</v>
      </c>
      <c r="L250" s="54">
        <f t="shared" si="65"/>
        <v>3092.5215000000003</v>
      </c>
      <c r="M250" s="54">
        <v>3412</v>
      </c>
      <c r="N250" s="54">
        <f t="shared" si="2"/>
        <v>3070.8</v>
      </c>
      <c r="O250" s="55">
        <v>0.13</v>
      </c>
      <c r="P250" s="55">
        <v>0.185</v>
      </c>
      <c r="Q250" s="54">
        <f t="shared" si="66"/>
        <v>3638.8980000000001</v>
      </c>
      <c r="R250" s="24" t="s">
        <v>804</v>
      </c>
      <c r="S250" s="51" t="s">
        <v>1126</v>
      </c>
      <c r="T250" s="45">
        <f t="shared" si="67"/>
        <v>0.9</v>
      </c>
      <c r="U250" s="57">
        <f t="shared" ref="U250:V262" si="68">U249</f>
        <v>0.2</v>
      </c>
      <c r="V250" s="57">
        <f t="shared" si="68"/>
        <v>0.25</v>
      </c>
      <c r="W250" s="47">
        <f t="shared" si="52"/>
        <v>767.7</v>
      </c>
      <c r="X250" s="47">
        <f t="shared" si="53"/>
        <v>614.16000000000008</v>
      </c>
      <c r="Y250" s="47">
        <f t="shared" si="54"/>
        <v>767.7</v>
      </c>
      <c r="Z250" s="48" t="s">
        <v>1712</v>
      </c>
      <c r="AA250" s="49" t="s">
        <v>5960</v>
      </c>
    </row>
    <row r="251" spans="2:27" ht="15.75" customHeight="1" thickBot="1" x14ac:dyDescent="0.3">
      <c r="B251" s="50" t="s">
        <v>50</v>
      </c>
      <c r="C251" s="50" t="s">
        <v>823</v>
      </c>
      <c r="D251" s="24">
        <v>30151902</v>
      </c>
      <c r="E251" s="51" t="s">
        <v>1127</v>
      </c>
      <c r="F251" s="51" t="s">
        <v>1125</v>
      </c>
      <c r="G251" s="42" t="s">
        <v>290</v>
      </c>
      <c r="H251" s="43">
        <v>3372</v>
      </c>
      <c r="I251" s="43">
        <f t="shared" si="64"/>
        <v>3034.8</v>
      </c>
      <c r="J251" s="52">
        <v>0.1</v>
      </c>
      <c r="K251" s="53">
        <v>5.5E-2</v>
      </c>
      <c r="L251" s="54">
        <f t="shared" si="65"/>
        <v>3201.7140000000004</v>
      </c>
      <c r="M251" s="54">
        <v>3712</v>
      </c>
      <c r="N251" s="54">
        <f t="shared" si="2"/>
        <v>3340.8</v>
      </c>
      <c r="O251" s="55">
        <v>0.13</v>
      </c>
      <c r="P251" s="55">
        <v>0.185</v>
      </c>
      <c r="Q251" s="54">
        <f t="shared" si="66"/>
        <v>3958.848</v>
      </c>
      <c r="R251" s="24" t="s">
        <v>804</v>
      </c>
      <c r="S251" s="51" t="s">
        <v>1127</v>
      </c>
      <c r="T251" s="45">
        <f t="shared" si="67"/>
        <v>0.9</v>
      </c>
      <c r="U251" s="57">
        <f t="shared" si="68"/>
        <v>0.2</v>
      </c>
      <c r="V251" s="57">
        <f t="shared" si="68"/>
        <v>0.25</v>
      </c>
      <c r="W251" s="47">
        <f t="shared" si="52"/>
        <v>835.2</v>
      </c>
      <c r="X251" s="47">
        <f t="shared" si="53"/>
        <v>668.16000000000008</v>
      </c>
      <c r="Y251" s="47">
        <f t="shared" si="54"/>
        <v>835.2</v>
      </c>
      <c r="Z251" s="48" t="s">
        <v>1712</v>
      </c>
      <c r="AA251" s="49" t="s">
        <v>5960</v>
      </c>
    </row>
    <row r="252" spans="2:27" ht="15.75" customHeight="1" thickBot="1" x14ac:dyDescent="0.3">
      <c r="B252" s="50" t="s">
        <v>50</v>
      </c>
      <c r="C252" s="50" t="s">
        <v>823</v>
      </c>
      <c r="D252" s="24">
        <v>30151902</v>
      </c>
      <c r="E252" s="51" t="s">
        <v>1128</v>
      </c>
      <c r="F252" s="51" t="s">
        <v>1125</v>
      </c>
      <c r="G252" s="42" t="s">
        <v>290</v>
      </c>
      <c r="H252" s="43">
        <v>3773</v>
      </c>
      <c r="I252" s="43">
        <f t="shared" si="64"/>
        <v>3395.7000000000003</v>
      </c>
      <c r="J252" s="52">
        <v>0.1</v>
      </c>
      <c r="K252" s="53">
        <v>5.5E-2</v>
      </c>
      <c r="L252" s="54">
        <f t="shared" si="65"/>
        <v>3582.4635000000003</v>
      </c>
      <c r="M252" s="54">
        <v>3807</v>
      </c>
      <c r="N252" s="54">
        <f t="shared" si="2"/>
        <v>3426.3</v>
      </c>
      <c r="O252" s="55">
        <v>0.13</v>
      </c>
      <c r="P252" s="55">
        <v>0.185</v>
      </c>
      <c r="Q252" s="54">
        <f t="shared" si="66"/>
        <v>4060.1655000000001</v>
      </c>
      <c r="R252" s="24" t="s">
        <v>804</v>
      </c>
      <c r="S252" s="51" t="s">
        <v>1128</v>
      </c>
      <c r="T252" s="45">
        <f t="shared" si="67"/>
        <v>0.9</v>
      </c>
      <c r="U252" s="57">
        <f t="shared" si="68"/>
        <v>0.2</v>
      </c>
      <c r="V252" s="57">
        <f t="shared" si="68"/>
        <v>0.25</v>
      </c>
      <c r="W252" s="47">
        <f t="shared" si="52"/>
        <v>856.57500000000005</v>
      </c>
      <c r="X252" s="47">
        <f t="shared" si="53"/>
        <v>685.2600000000001</v>
      </c>
      <c r="Y252" s="47">
        <f t="shared" si="54"/>
        <v>856.57500000000005</v>
      </c>
      <c r="Z252" s="48" t="s">
        <v>1712</v>
      </c>
      <c r="AA252" s="49" t="s">
        <v>5960</v>
      </c>
    </row>
    <row r="253" spans="2:27" ht="15.75" customHeight="1" thickBot="1" x14ac:dyDescent="0.3">
      <c r="B253" s="50" t="s">
        <v>50</v>
      </c>
      <c r="C253" s="50" t="s">
        <v>823</v>
      </c>
      <c r="D253" s="24">
        <v>30151902</v>
      </c>
      <c r="E253" s="51" t="s">
        <v>1129</v>
      </c>
      <c r="F253" s="51" t="s">
        <v>1125</v>
      </c>
      <c r="G253" s="42" t="s">
        <v>290</v>
      </c>
      <c r="H253" s="43">
        <v>3332</v>
      </c>
      <c r="I253" s="43">
        <f t="shared" si="64"/>
        <v>2998.8</v>
      </c>
      <c r="J253" s="52">
        <v>0.1</v>
      </c>
      <c r="K253" s="53">
        <v>5.5E-2</v>
      </c>
      <c r="L253" s="54">
        <f t="shared" si="65"/>
        <v>3163.7340000000004</v>
      </c>
      <c r="M253" s="54">
        <v>3528</v>
      </c>
      <c r="N253" s="54">
        <f t="shared" si="2"/>
        <v>3175.2000000000003</v>
      </c>
      <c r="O253" s="55">
        <v>0.13</v>
      </c>
      <c r="P253" s="55">
        <v>0.185</v>
      </c>
      <c r="Q253" s="54">
        <f t="shared" si="66"/>
        <v>3762.6120000000001</v>
      </c>
      <c r="R253" s="24" t="s">
        <v>804</v>
      </c>
      <c r="S253" s="51" t="s">
        <v>1129</v>
      </c>
      <c r="T253" s="45">
        <f t="shared" si="67"/>
        <v>0.9</v>
      </c>
      <c r="U253" s="57">
        <f t="shared" si="68"/>
        <v>0.2</v>
      </c>
      <c r="V253" s="57">
        <f t="shared" si="68"/>
        <v>0.25</v>
      </c>
      <c r="W253" s="47">
        <f t="shared" si="52"/>
        <v>793.80000000000007</v>
      </c>
      <c r="X253" s="47">
        <f t="shared" si="53"/>
        <v>635.04000000000008</v>
      </c>
      <c r="Y253" s="47">
        <f t="shared" si="54"/>
        <v>793.80000000000007</v>
      </c>
      <c r="Z253" s="48" t="s">
        <v>1712</v>
      </c>
      <c r="AA253" s="49" t="s">
        <v>5960</v>
      </c>
    </row>
    <row r="254" spans="2:27" ht="15.75" customHeight="1" thickBot="1" x14ac:dyDescent="0.3">
      <c r="B254" s="50" t="s">
        <v>50</v>
      </c>
      <c r="C254" s="50" t="s">
        <v>823</v>
      </c>
      <c r="D254" s="24">
        <v>30151902</v>
      </c>
      <c r="E254" s="51" t="s">
        <v>1130</v>
      </c>
      <c r="F254" s="51" t="s">
        <v>1125</v>
      </c>
      <c r="G254" s="42" t="s">
        <v>290</v>
      </c>
      <c r="H254" s="43">
        <v>3858</v>
      </c>
      <c r="I254" s="43">
        <f t="shared" si="64"/>
        <v>3472.2000000000003</v>
      </c>
      <c r="J254" s="52">
        <v>0.1</v>
      </c>
      <c r="K254" s="53">
        <v>5.5E-2</v>
      </c>
      <c r="L254" s="54">
        <f t="shared" si="65"/>
        <v>3663.1710000000003</v>
      </c>
      <c r="M254" s="54">
        <v>3947</v>
      </c>
      <c r="N254" s="54">
        <f t="shared" si="2"/>
        <v>3552.3</v>
      </c>
      <c r="O254" s="55">
        <v>0.13</v>
      </c>
      <c r="P254" s="55">
        <v>0.185</v>
      </c>
      <c r="Q254" s="54">
        <f t="shared" si="66"/>
        <v>4209.4755000000005</v>
      </c>
      <c r="R254" s="24" t="s">
        <v>804</v>
      </c>
      <c r="S254" s="51" t="s">
        <v>1130</v>
      </c>
      <c r="T254" s="45">
        <f t="shared" si="67"/>
        <v>0.9</v>
      </c>
      <c r="U254" s="57">
        <f t="shared" si="68"/>
        <v>0.2</v>
      </c>
      <c r="V254" s="57">
        <f t="shared" si="68"/>
        <v>0.25</v>
      </c>
      <c r="W254" s="47">
        <f t="shared" si="52"/>
        <v>888.07500000000005</v>
      </c>
      <c r="X254" s="47">
        <f t="shared" si="53"/>
        <v>710.46</v>
      </c>
      <c r="Y254" s="47">
        <f t="shared" si="54"/>
        <v>888.07500000000005</v>
      </c>
      <c r="Z254" s="48" t="s">
        <v>1712</v>
      </c>
      <c r="AA254" s="49" t="s">
        <v>5960</v>
      </c>
    </row>
    <row r="255" spans="2:27" ht="15.75" customHeight="1" thickBot="1" x14ac:dyDescent="0.3">
      <c r="B255" s="50" t="s">
        <v>50</v>
      </c>
      <c r="C255" s="50" t="s">
        <v>823</v>
      </c>
      <c r="D255" s="24">
        <v>30151902</v>
      </c>
      <c r="E255" s="51" t="s">
        <v>1131</v>
      </c>
      <c r="F255" s="51" t="s">
        <v>1125</v>
      </c>
      <c r="G255" s="42" t="s">
        <v>290</v>
      </c>
      <c r="H255" s="43">
        <v>4533</v>
      </c>
      <c r="I255" s="43">
        <f t="shared" si="64"/>
        <v>4079.7000000000003</v>
      </c>
      <c r="J255" s="52">
        <v>0.1</v>
      </c>
      <c r="K255" s="53">
        <v>5.5E-2</v>
      </c>
      <c r="L255" s="54">
        <f t="shared" si="65"/>
        <v>4304.0835000000006</v>
      </c>
      <c r="M255" s="54">
        <v>4683</v>
      </c>
      <c r="N255" s="54">
        <f t="shared" si="2"/>
        <v>4214.7</v>
      </c>
      <c r="O255" s="55">
        <v>0.13</v>
      </c>
      <c r="P255" s="55">
        <v>0.185</v>
      </c>
      <c r="Q255" s="54">
        <f t="shared" si="66"/>
        <v>4994.4195</v>
      </c>
      <c r="R255" s="24" t="s">
        <v>804</v>
      </c>
      <c r="S255" s="51" t="s">
        <v>1131</v>
      </c>
      <c r="T255" s="45">
        <f t="shared" si="67"/>
        <v>0.9</v>
      </c>
      <c r="U255" s="57">
        <f t="shared" si="68"/>
        <v>0.2</v>
      </c>
      <c r="V255" s="57">
        <f t="shared" si="68"/>
        <v>0.25</v>
      </c>
      <c r="W255" s="47">
        <f t="shared" si="52"/>
        <v>1053.675</v>
      </c>
      <c r="X255" s="47">
        <f t="shared" si="53"/>
        <v>842.94</v>
      </c>
      <c r="Y255" s="47">
        <f t="shared" si="54"/>
        <v>1053.675</v>
      </c>
      <c r="Z255" s="48" t="s">
        <v>1712</v>
      </c>
      <c r="AA255" s="49" t="s">
        <v>5960</v>
      </c>
    </row>
    <row r="256" spans="2:27" ht="15.75" customHeight="1" thickBot="1" x14ac:dyDescent="0.3">
      <c r="B256" s="50" t="s">
        <v>50</v>
      </c>
      <c r="C256" s="50" t="s">
        <v>823</v>
      </c>
      <c r="D256" s="24">
        <v>30151902</v>
      </c>
      <c r="E256" s="51" t="s">
        <v>1132</v>
      </c>
      <c r="F256" s="51" t="s">
        <v>1125</v>
      </c>
      <c r="G256" s="42" t="s">
        <v>290</v>
      </c>
      <c r="H256" s="43">
        <v>4656</v>
      </c>
      <c r="I256" s="43">
        <f t="shared" si="64"/>
        <v>4190.4000000000005</v>
      </c>
      <c r="J256" s="52">
        <v>0.1</v>
      </c>
      <c r="K256" s="53">
        <v>5.5E-2</v>
      </c>
      <c r="L256" s="54">
        <f t="shared" si="65"/>
        <v>4420.8720000000003</v>
      </c>
      <c r="M256" s="54">
        <v>4825</v>
      </c>
      <c r="N256" s="54">
        <f t="shared" si="2"/>
        <v>4342.5</v>
      </c>
      <c r="O256" s="55">
        <v>0.13</v>
      </c>
      <c r="P256" s="55">
        <v>0.185</v>
      </c>
      <c r="Q256" s="54">
        <f t="shared" si="66"/>
        <v>5145.8625000000002</v>
      </c>
      <c r="R256" s="24" t="s">
        <v>804</v>
      </c>
      <c r="S256" s="51" t="s">
        <v>1132</v>
      </c>
      <c r="T256" s="45">
        <f t="shared" si="67"/>
        <v>0.90000000000000013</v>
      </c>
      <c r="U256" s="57">
        <f t="shared" si="68"/>
        <v>0.2</v>
      </c>
      <c r="V256" s="57">
        <f t="shared" si="68"/>
        <v>0.25</v>
      </c>
      <c r="W256" s="47">
        <f t="shared" si="52"/>
        <v>1085.625</v>
      </c>
      <c r="X256" s="47">
        <f t="shared" si="53"/>
        <v>868.5</v>
      </c>
      <c r="Y256" s="47">
        <f t="shared" si="54"/>
        <v>1085.625</v>
      </c>
      <c r="Z256" s="48" t="s">
        <v>1712</v>
      </c>
      <c r="AA256" s="49" t="s">
        <v>5960</v>
      </c>
    </row>
    <row r="257" spans="2:27" ht="15.75" customHeight="1" thickBot="1" x14ac:dyDescent="0.3">
      <c r="B257" s="50" t="s">
        <v>50</v>
      </c>
      <c r="C257" s="50" t="s">
        <v>823</v>
      </c>
      <c r="D257" s="24">
        <v>30151902</v>
      </c>
      <c r="E257" s="51" t="s">
        <v>1133</v>
      </c>
      <c r="F257" s="51" t="s">
        <v>1125</v>
      </c>
      <c r="G257" s="42" t="s">
        <v>290</v>
      </c>
      <c r="H257" s="43">
        <v>4538</v>
      </c>
      <c r="I257" s="43">
        <f t="shared" si="64"/>
        <v>4084.2000000000003</v>
      </c>
      <c r="J257" s="52">
        <v>0.1</v>
      </c>
      <c r="K257" s="53">
        <v>5.5E-2</v>
      </c>
      <c r="L257" s="54">
        <f t="shared" si="65"/>
        <v>4308.8310000000001</v>
      </c>
      <c r="M257" s="54">
        <v>4909</v>
      </c>
      <c r="N257" s="54">
        <f t="shared" si="2"/>
        <v>4418.1000000000004</v>
      </c>
      <c r="O257" s="55">
        <v>0.13</v>
      </c>
      <c r="P257" s="55">
        <v>0.185</v>
      </c>
      <c r="Q257" s="54">
        <f t="shared" si="66"/>
        <v>5235.4485000000004</v>
      </c>
      <c r="R257" s="24" t="s">
        <v>804</v>
      </c>
      <c r="S257" s="51" t="s">
        <v>1133</v>
      </c>
      <c r="T257" s="45">
        <f t="shared" si="67"/>
        <v>0.9</v>
      </c>
      <c r="U257" s="57">
        <f t="shared" si="68"/>
        <v>0.2</v>
      </c>
      <c r="V257" s="57">
        <f t="shared" si="68"/>
        <v>0.25</v>
      </c>
      <c r="W257" s="47">
        <f t="shared" si="52"/>
        <v>1104.5250000000001</v>
      </c>
      <c r="X257" s="47">
        <f t="shared" si="53"/>
        <v>883.62000000000012</v>
      </c>
      <c r="Y257" s="47">
        <f t="shared" si="54"/>
        <v>1104.5250000000001</v>
      </c>
      <c r="Z257" s="48" t="s">
        <v>1712</v>
      </c>
      <c r="AA257" s="49" t="s">
        <v>5960</v>
      </c>
    </row>
    <row r="258" spans="2:27" ht="15.75" customHeight="1" thickBot="1" x14ac:dyDescent="0.3">
      <c r="B258" s="50" t="s">
        <v>50</v>
      </c>
      <c r="C258" s="50" t="s">
        <v>823</v>
      </c>
      <c r="D258" s="24">
        <v>30151902</v>
      </c>
      <c r="E258" s="51" t="s">
        <v>1134</v>
      </c>
      <c r="F258" s="51" t="s">
        <v>1125</v>
      </c>
      <c r="G258" s="42" t="s">
        <v>290</v>
      </c>
      <c r="H258" s="43">
        <v>4772</v>
      </c>
      <c r="I258" s="43">
        <f t="shared" si="64"/>
        <v>4294.8</v>
      </c>
      <c r="J258" s="52">
        <v>0.1</v>
      </c>
      <c r="K258" s="53">
        <v>5.5E-2</v>
      </c>
      <c r="L258" s="54">
        <f t="shared" si="65"/>
        <v>4531.0140000000001</v>
      </c>
      <c r="M258" s="54">
        <v>5562</v>
      </c>
      <c r="N258" s="54">
        <f t="shared" ref="N258:N512" si="69">SUM(M258*0.9)</f>
        <v>5005.8</v>
      </c>
      <c r="O258" s="55">
        <v>0.13</v>
      </c>
      <c r="P258" s="55">
        <v>0.185</v>
      </c>
      <c r="Q258" s="54">
        <f t="shared" si="66"/>
        <v>5931.8730000000005</v>
      </c>
      <c r="R258" s="24" t="s">
        <v>804</v>
      </c>
      <c r="S258" s="51" t="s">
        <v>1134</v>
      </c>
      <c r="T258" s="45">
        <f t="shared" si="67"/>
        <v>0.9</v>
      </c>
      <c r="U258" s="57">
        <f t="shared" si="68"/>
        <v>0.2</v>
      </c>
      <c r="V258" s="57">
        <f t="shared" si="68"/>
        <v>0.25</v>
      </c>
      <c r="W258" s="47">
        <f t="shared" si="52"/>
        <v>1251.45</v>
      </c>
      <c r="X258" s="47">
        <f t="shared" si="53"/>
        <v>1001.1600000000001</v>
      </c>
      <c r="Y258" s="47">
        <f t="shared" si="54"/>
        <v>1251.45</v>
      </c>
      <c r="Z258" s="48" t="s">
        <v>1712</v>
      </c>
      <c r="AA258" s="49" t="s">
        <v>5960</v>
      </c>
    </row>
    <row r="259" spans="2:27" ht="15.75" customHeight="1" thickBot="1" x14ac:dyDescent="0.3">
      <c r="B259" s="50" t="s">
        <v>50</v>
      </c>
      <c r="C259" s="50" t="s">
        <v>823</v>
      </c>
      <c r="D259" s="24">
        <v>30151902</v>
      </c>
      <c r="E259" s="51" t="s">
        <v>1135</v>
      </c>
      <c r="F259" s="51" t="s">
        <v>1125</v>
      </c>
      <c r="G259" s="42" t="s">
        <v>290</v>
      </c>
      <c r="H259" s="43">
        <v>5205</v>
      </c>
      <c r="I259" s="43">
        <f t="shared" si="64"/>
        <v>4684.5</v>
      </c>
      <c r="J259" s="52">
        <v>0.1</v>
      </c>
      <c r="K259" s="53">
        <v>5.5E-2</v>
      </c>
      <c r="L259" s="54">
        <f t="shared" si="65"/>
        <v>4942.1475</v>
      </c>
      <c r="M259" s="54">
        <v>5798</v>
      </c>
      <c r="N259" s="54">
        <f t="shared" si="69"/>
        <v>5218.2</v>
      </c>
      <c r="O259" s="55">
        <v>0.13</v>
      </c>
      <c r="P259" s="55">
        <v>0.185</v>
      </c>
      <c r="Q259" s="54">
        <f t="shared" si="66"/>
        <v>6183.567</v>
      </c>
      <c r="R259" s="24" t="s">
        <v>804</v>
      </c>
      <c r="S259" s="51" t="s">
        <v>1135</v>
      </c>
      <c r="T259" s="45">
        <f t="shared" si="67"/>
        <v>0.9</v>
      </c>
      <c r="U259" s="57">
        <f t="shared" si="68"/>
        <v>0.2</v>
      </c>
      <c r="V259" s="57">
        <f t="shared" si="68"/>
        <v>0.25</v>
      </c>
      <c r="W259" s="47">
        <f t="shared" si="52"/>
        <v>1304.55</v>
      </c>
      <c r="X259" s="47">
        <f t="shared" si="53"/>
        <v>1043.6400000000001</v>
      </c>
      <c r="Y259" s="47">
        <f t="shared" si="54"/>
        <v>1304.55</v>
      </c>
      <c r="Z259" s="48" t="s">
        <v>1712</v>
      </c>
      <c r="AA259" s="49" t="s">
        <v>5960</v>
      </c>
    </row>
    <row r="260" spans="2:27" ht="15.75" customHeight="1" thickBot="1" x14ac:dyDescent="0.3">
      <c r="B260" s="50" t="s">
        <v>50</v>
      </c>
      <c r="C260" s="50" t="s">
        <v>823</v>
      </c>
      <c r="D260" s="24">
        <v>30151902</v>
      </c>
      <c r="E260" s="51" t="s">
        <v>1136</v>
      </c>
      <c r="F260" s="51" t="s">
        <v>1125</v>
      </c>
      <c r="G260" s="42" t="s">
        <v>290</v>
      </c>
      <c r="H260" s="43">
        <v>6042</v>
      </c>
      <c r="I260" s="43">
        <f t="shared" si="64"/>
        <v>5437.8</v>
      </c>
      <c r="J260" s="52">
        <v>0.1</v>
      </c>
      <c r="K260" s="53">
        <v>5.5E-2</v>
      </c>
      <c r="L260" s="54">
        <f t="shared" si="65"/>
        <v>5736.8789999999999</v>
      </c>
      <c r="M260" s="54">
        <v>7472</v>
      </c>
      <c r="N260" s="54">
        <f t="shared" si="69"/>
        <v>6724.8</v>
      </c>
      <c r="O260" s="55">
        <v>0.13</v>
      </c>
      <c r="P260" s="55">
        <v>0.185</v>
      </c>
      <c r="Q260" s="54">
        <f t="shared" si="66"/>
        <v>7968.8879999999999</v>
      </c>
      <c r="R260" s="24" t="s">
        <v>804</v>
      </c>
      <c r="S260" s="51" t="s">
        <v>1136</v>
      </c>
      <c r="T260" s="45">
        <f t="shared" si="67"/>
        <v>0.9</v>
      </c>
      <c r="U260" s="57">
        <f t="shared" si="68"/>
        <v>0.2</v>
      </c>
      <c r="V260" s="57">
        <f t="shared" si="68"/>
        <v>0.25</v>
      </c>
      <c r="W260" s="47">
        <f t="shared" si="52"/>
        <v>1681.2</v>
      </c>
      <c r="X260" s="47">
        <f t="shared" si="53"/>
        <v>1344.96</v>
      </c>
      <c r="Y260" s="47">
        <f t="shared" si="54"/>
        <v>1681.2</v>
      </c>
      <c r="Z260" s="48" t="s">
        <v>1712</v>
      </c>
      <c r="AA260" s="49" t="s">
        <v>5960</v>
      </c>
    </row>
    <row r="261" spans="2:27" ht="15.75" customHeight="1" thickBot="1" x14ac:dyDescent="0.3">
      <c r="B261" s="50" t="s">
        <v>50</v>
      </c>
      <c r="C261" s="50" t="s">
        <v>823</v>
      </c>
      <c r="D261" s="24">
        <v>30151902</v>
      </c>
      <c r="E261" s="51" t="s">
        <v>1137</v>
      </c>
      <c r="F261" s="51" t="s">
        <v>1125</v>
      </c>
      <c r="G261" s="42" t="s">
        <v>290</v>
      </c>
      <c r="H261" s="43">
        <v>6307</v>
      </c>
      <c r="I261" s="43">
        <f t="shared" si="64"/>
        <v>5676.3</v>
      </c>
      <c r="J261" s="52">
        <v>0.1</v>
      </c>
      <c r="K261" s="53">
        <v>5.5E-2</v>
      </c>
      <c r="L261" s="54">
        <f t="shared" si="65"/>
        <v>5988.4965000000002</v>
      </c>
      <c r="M261" s="54">
        <v>7712</v>
      </c>
      <c r="N261" s="54">
        <f t="shared" si="69"/>
        <v>6940.8</v>
      </c>
      <c r="O261" s="55">
        <v>0.13</v>
      </c>
      <c r="P261" s="55">
        <v>0.185</v>
      </c>
      <c r="Q261" s="54">
        <f t="shared" si="66"/>
        <v>8224.848</v>
      </c>
      <c r="R261" s="24" t="s">
        <v>804</v>
      </c>
      <c r="S261" s="51" t="s">
        <v>1137</v>
      </c>
      <c r="T261" s="45">
        <f t="shared" si="67"/>
        <v>0.9</v>
      </c>
      <c r="U261" s="57">
        <f t="shared" si="68"/>
        <v>0.2</v>
      </c>
      <c r="V261" s="57">
        <f t="shared" si="68"/>
        <v>0.25</v>
      </c>
      <c r="W261" s="47">
        <f t="shared" si="52"/>
        <v>1735.2</v>
      </c>
      <c r="X261" s="47">
        <f t="shared" si="53"/>
        <v>1388.16</v>
      </c>
      <c r="Y261" s="47">
        <f t="shared" si="54"/>
        <v>1735.2</v>
      </c>
      <c r="Z261" s="48" t="s">
        <v>1712</v>
      </c>
      <c r="AA261" s="49" t="s">
        <v>5960</v>
      </c>
    </row>
    <row r="262" spans="2:27" ht="15.75" customHeight="1" thickBot="1" x14ac:dyDescent="0.3">
      <c r="B262" s="50" t="s">
        <v>50</v>
      </c>
      <c r="C262" s="50" t="s">
        <v>823</v>
      </c>
      <c r="D262" s="24">
        <v>30151902</v>
      </c>
      <c r="E262" s="51" t="s">
        <v>1138</v>
      </c>
      <c r="F262" s="51" t="s">
        <v>1125</v>
      </c>
      <c r="G262" s="42" t="s">
        <v>290</v>
      </c>
      <c r="H262" s="43">
        <v>4996</v>
      </c>
      <c r="I262" s="43">
        <f t="shared" si="64"/>
        <v>4496.4000000000005</v>
      </c>
      <c r="J262" s="52">
        <v>0.1</v>
      </c>
      <c r="K262" s="53">
        <v>5.5E-2</v>
      </c>
      <c r="L262" s="54">
        <f t="shared" si="65"/>
        <v>4743.7020000000002</v>
      </c>
      <c r="M262" s="54">
        <v>5651</v>
      </c>
      <c r="N262" s="54">
        <f t="shared" si="69"/>
        <v>5085.9000000000005</v>
      </c>
      <c r="O262" s="55">
        <v>0.13</v>
      </c>
      <c r="P262" s="55">
        <v>0.185</v>
      </c>
      <c r="Q262" s="54">
        <f t="shared" si="66"/>
        <v>6026.7915000000003</v>
      </c>
      <c r="R262" s="24" t="s">
        <v>804</v>
      </c>
      <c r="S262" s="51" t="s">
        <v>1138</v>
      </c>
      <c r="T262" s="45">
        <f t="shared" si="67"/>
        <v>0.90000000000000013</v>
      </c>
      <c r="U262" s="57">
        <f t="shared" si="68"/>
        <v>0.2</v>
      </c>
      <c r="V262" s="57">
        <f t="shared" si="68"/>
        <v>0.25</v>
      </c>
      <c r="W262" s="47">
        <f t="shared" ref="W262:W325" si="70">N262*V262</f>
        <v>1271.4750000000001</v>
      </c>
      <c r="X262" s="47">
        <f t="shared" ref="X262:X325" si="71">N262*U262</f>
        <v>1017.1800000000002</v>
      </c>
      <c r="Y262" s="47">
        <f t="shared" ref="Y262:Y325" si="72">N262*V262</f>
        <v>1271.4750000000001</v>
      </c>
      <c r="Z262" s="48" t="s">
        <v>1712</v>
      </c>
      <c r="AA262" s="49" t="s">
        <v>5960</v>
      </c>
    </row>
    <row r="263" spans="2:27" ht="15.75" customHeight="1" thickBot="1" x14ac:dyDescent="0.3">
      <c r="B263" s="50" t="s">
        <v>50</v>
      </c>
      <c r="C263" s="50" t="s">
        <v>823</v>
      </c>
      <c r="D263" s="24">
        <v>30151902</v>
      </c>
      <c r="E263" s="51" t="s">
        <v>1139</v>
      </c>
      <c r="F263" s="51" t="s">
        <v>1125</v>
      </c>
      <c r="G263" s="42" t="s">
        <v>290</v>
      </c>
      <c r="H263" s="43">
        <v>5088</v>
      </c>
      <c r="I263" s="43">
        <f t="shared" si="64"/>
        <v>4579.2</v>
      </c>
      <c r="J263" s="52">
        <v>0.1</v>
      </c>
      <c r="K263" s="53">
        <v>5.5E-2</v>
      </c>
      <c r="L263" s="54">
        <f t="shared" si="65"/>
        <v>4831.0559999999996</v>
      </c>
      <c r="M263" s="54">
        <v>5769</v>
      </c>
      <c r="N263" s="54">
        <f t="shared" si="69"/>
        <v>5192.1000000000004</v>
      </c>
      <c r="O263" s="55">
        <v>0.13</v>
      </c>
      <c r="P263" s="55">
        <v>0.185</v>
      </c>
      <c r="Q263" s="54">
        <f t="shared" si="66"/>
        <v>6152.6385</v>
      </c>
      <c r="R263" s="24" t="s">
        <v>804</v>
      </c>
      <c r="S263" s="51" t="s">
        <v>1139</v>
      </c>
      <c r="T263" s="45">
        <f t="shared" si="67"/>
        <v>0.89999999999999991</v>
      </c>
      <c r="U263" s="57">
        <f t="shared" ref="U263:V278" si="73">U262</f>
        <v>0.2</v>
      </c>
      <c r="V263" s="57">
        <f t="shared" si="73"/>
        <v>0.25</v>
      </c>
      <c r="W263" s="47">
        <f t="shared" si="70"/>
        <v>1298.0250000000001</v>
      </c>
      <c r="X263" s="47">
        <f t="shared" si="71"/>
        <v>1038.42</v>
      </c>
      <c r="Y263" s="47">
        <f t="shared" si="72"/>
        <v>1298.0250000000001</v>
      </c>
      <c r="Z263" s="48" t="s">
        <v>1712</v>
      </c>
      <c r="AA263" s="49" t="s">
        <v>5960</v>
      </c>
    </row>
    <row r="264" spans="2:27" ht="15.75" customHeight="1" thickBot="1" x14ac:dyDescent="0.3">
      <c r="B264" s="50" t="s">
        <v>50</v>
      </c>
      <c r="C264" s="50" t="s">
        <v>823</v>
      </c>
      <c r="D264" s="24">
        <v>30151902</v>
      </c>
      <c r="E264" s="51" t="s">
        <v>1140</v>
      </c>
      <c r="F264" s="51" t="s">
        <v>1125</v>
      </c>
      <c r="G264" s="42" t="s">
        <v>290</v>
      </c>
      <c r="H264" s="43">
        <v>5935</v>
      </c>
      <c r="I264" s="43">
        <f t="shared" si="64"/>
        <v>5341.5</v>
      </c>
      <c r="J264" s="52">
        <v>0.1</v>
      </c>
      <c r="K264" s="53">
        <v>5.5E-2</v>
      </c>
      <c r="L264" s="54">
        <f t="shared" si="65"/>
        <v>5635.2825000000003</v>
      </c>
      <c r="M264" s="54">
        <v>7047</v>
      </c>
      <c r="N264" s="54">
        <f t="shared" si="69"/>
        <v>6342.3</v>
      </c>
      <c r="O264" s="55">
        <v>0.13</v>
      </c>
      <c r="P264" s="55">
        <v>0.185</v>
      </c>
      <c r="Q264" s="54">
        <f t="shared" si="66"/>
        <v>7515.6255000000001</v>
      </c>
      <c r="R264" s="24" t="s">
        <v>804</v>
      </c>
      <c r="S264" s="51" t="s">
        <v>1140</v>
      </c>
      <c r="T264" s="45">
        <f t="shared" si="67"/>
        <v>0.9</v>
      </c>
      <c r="U264" s="57">
        <f t="shared" si="73"/>
        <v>0.2</v>
      </c>
      <c r="V264" s="57">
        <f t="shared" si="73"/>
        <v>0.25</v>
      </c>
      <c r="W264" s="47">
        <f t="shared" si="70"/>
        <v>1585.575</v>
      </c>
      <c r="X264" s="47">
        <f t="shared" si="71"/>
        <v>1268.46</v>
      </c>
      <c r="Y264" s="47">
        <f t="shared" si="72"/>
        <v>1585.575</v>
      </c>
      <c r="Z264" s="48" t="s">
        <v>1712</v>
      </c>
      <c r="AA264" s="49" t="s">
        <v>5960</v>
      </c>
    </row>
    <row r="265" spans="2:27" ht="15.75" customHeight="1" thickBot="1" x14ac:dyDescent="0.3">
      <c r="B265" s="50" t="s">
        <v>50</v>
      </c>
      <c r="C265" s="50" t="s">
        <v>823</v>
      </c>
      <c r="D265" s="24">
        <v>30151902</v>
      </c>
      <c r="E265" s="51" t="s">
        <v>1141</v>
      </c>
      <c r="F265" s="51" t="s">
        <v>1125</v>
      </c>
      <c r="G265" s="42" t="s">
        <v>290</v>
      </c>
      <c r="H265" s="43">
        <v>6513</v>
      </c>
      <c r="I265" s="43">
        <f t="shared" si="64"/>
        <v>5861.7</v>
      </c>
      <c r="J265" s="52">
        <v>0.1</v>
      </c>
      <c r="K265" s="53">
        <v>5.5E-2</v>
      </c>
      <c r="L265" s="54">
        <f t="shared" si="65"/>
        <v>6184.0934999999999</v>
      </c>
      <c r="M265" s="54">
        <v>7685</v>
      </c>
      <c r="N265" s="54">
        <f t="shared" si="69"/>
        <v>6916.5</v>
      </c>
      <c r="O265" s="55">
        <v>0.13</v>
      </c>
      <c r="P265" s="55">
        <v>0.185</v>
      </c>
      <c r="Q265" s="54">
        <f t="shared" si="66"/>
        <v>8196.0524999999998</v>
      </c>
      <c r="R265" s="24" t="s">
        <v>804</v>
      </c>
      <c r="S265" s="51" t="s">
        <v>1141</v>
      </c>
      <c r="T265" s="45">
        <f t="shared" si="67"/>
        <v>0.9</v>
      </c>
      <c r="U265" s="57">
        <f t="shared" si="73"/>
        <v>0.2</v>
      </c>
      <c r="V265" s="57">
        <f t="shared" si="73"/>
        <v>0.25</v>
      </c>
      <c r="W265" s="47">
        <f t="shared" si="70"/>
        <v>1729.125</v>
      </c>
      <c r="X265" s="47">
        <f t="shared" si="71"/>
        <v>1383.3000000000002</v>
      </c>
      <c r="Y265" s="47">
        <f t="shared" si="72"/>
        <v>1729.125</v>
      </c>
      <c r="Z265" s="48" t="s">
        <v>1712</v>
      </c>
      <c r="AA265" s="49" t="s">
        <v>5960</v>
      </c>
    </row>
    <row r="266" spans="2:27" ht="15.75" customHeight="1" thickBot="1" x14ac:dyDescent="0.3">
      <c r="B266" s="50" t="s">
        <v>50</v>
      </c>
      <c r="C266" s="50" t="s">
        <v>823</v>
      </c>
      <c r="D266" s="24">
        <v>30151902</v>
      </c>
      <c r="E266" s="51" t="s">
        <v>1142</v>
      </c>
      <c r="F266" s="51" t="s">
        <v>1125</v>
      </c>
      <c r="G266" s="42" t="s">
        <v>290</v>
      </c>
      <c r="H266" s="43">
        <v>6703</v>
      </c>
      <c r="I266" s="43">
        <f t="shared" si="64"/>
        <v>6032.7</v>
      </c>
      <c r="J266" s="52">
        <v>0.1</v>
      </c>
      <c r="K266" s="53">
        <v>5.5E-2</v>
      </c>
      <c r="L266" s="54">
        <f t="shared" si="65"/>
        <v>6364.4984999999997</v>
      </c>
      <c r="M266" s="54">
        <v>8607</v>
      </c>
      <c r="N266" s="54">
        <f t="shared" si="69"/>
        <v>7746.3</v>
      </c>
      <c r="O266" s="55">
        <v>0.13</v>
      </c>
      <c r="P266" s="55">
        <v>0.185</v>
      </c>
      <c r="Q266" s="54">
        <f t="shared" si="66"/>
        <v>9179.3654999999999</v>
      </c>
      <c r="R266" s="24" t="s">
        <v>804</v>
      </c>
      <c r="S266" s="51" t="s">
        <v>1142</v>
      </c>
      <c r="T266" s="45">
        <f t="shared" si="67"/>
        <v>0.9</v>
      </c>
      <c r="U266" s="57">
        <f t="shared" si="73"/>
        <v>0.2</v>
      </c>
      <c r="V266" s="57">
        <f t="shared" si="73"/>
        <v>0.25</v>
      </c>
      <c r="W266" s="47">
        <f t="shared" si="70"/>
        <v>1936.575</v>
      </c>
      <c r="X266" s="47">
        <f t="shared" si="71"/>
        <v>1549.2600000000002</v>
      </c>
      <c r="Y266" s="47">
        <f t="shared" si="72"/>
        <v>1936.575</v>
      </c>
      <c r="Z266" s="48" t="s">
        <v>1712</v>
      </c>
      <c r="AA266" s="49" t="s">
        <v>5960</v>
      </c>
    </row>
    <row r="267" spans="2:27" ht="15.75" customHeight="1" thickBot="1" x14ac:dyDescent="0.3">
      <c r="B267" s="50" t="s">
        <v>50</v>
      </c>
      <c r="C267" s="50" t="s">
        <v>823</v>
      </c>
      <c r="D267" s="24">
        <v>30151902</v>
      </c>
      <c r="E267" s="51" t="s">
        <v>1143</v>
      </c>
      <c r="F267" s="51" t="s">
        <v>1125</v>
      </c>
      <c r="G267" s="42" t="s">
        <v>290</v>
      </c>
      <c r="H267" s="43">
        <v>6034</v>
      </c>
      <c r="I267" s="43">
        <f t="shared" si="64"/>
        <v>5430.6</v>
      </c>
      <c r="J267" s="52">
        <v>0.1</v>
      </c>
      <c r="K267" s="53">
        <v>5.5E-2</v>
      </c>
      <c r="L267" s="54">
        <f t="shared" si="65"/>
        <v>5729.2830000000004</v>
      </c>
      <c r="M267" s="54">
        <v>7202</v>
      </c>
      <c r="N267" s="54">
        <f t="shared" si="69"/>
        <v>6481.8</v>
      </c>
      <c r="O267" s="55">
        <v>0.13</v>
      </c>
      <c r="P267" s="55">
        <v>0.185</v>
      </c>
      <c r="Q267" s="54">
        <f t="shared" si="66"/>
        <v>7680.933</v>
      </c>
      <c r="R267" s="24" t="s">
        <v>804</v>
      </c>
      <c r="S267" s="51" t="s">
        <v>1143</v>
      </c>
      <c r="T267" s="45">
        <f t="shared" si="67"/>
        <v>0.9</v>
      </c>
      <c r="U267" s="57">
        <f t="shared" si="73"/>
        <v>0.2</v>
      </c>
      <c r="V267" s="57">
        <f t="shared" si="73"/>
        <v>0.25</v>
      </c>
      <c r="W267" s="47">
        <f t="shared" si="70"/>
        <v>1620.45</v>
      </c>
      <c r="X267" s="47">
        <f t="shared" si="71"/>
        <v>1296.3600000000001</v>
      </c>
      <c r="Y267" s="47">
        <f t="shared" si="72"/>
        <v>1620.45</v>
      </c>
      <c r="Z267" s="48" t="s">
        <v>1712</v>
      </c>
      <c r="AA267" s="49" t="s">
        <v>5960</v>
      </c>
    </row>
    <row r="268" spans="2:27" ht="15.75" customHeight="1" thickBot="1" x14ac:dyDescent="0.3">
      <c r="B268" s="50" t="s">
        <v>50</v>
      </c>
      <c r="C268" s="50" t="s">
        <v>823</v>
      </c>
      <c r="D268" s="24">
        <v>30151902</v>
      </c>
      <c r="E268" s="51" t="s">
        <v>1144</v>
      </c>
      <c r="F268" s="51" t="s">
        <v>1125</v>
      </c>
      <c r="G268" s="42" t="s">
        <v>290</v>
      </c>
      <c r="H268" s="43">
        <v>6347</v>
      </c>
      <c r="I268" s="43">
        <f t="shared" si="64"/>
        <v>5712.3</v>
      </c>
      <c r="J268" s="52">
        <v>0.1</v>
      </c>
      <c r="K268" s="53">
        <v>5.5E-2</v>
      </c>
      <c r="L268" s="54">
        <f t="shared" si="65"/>
        <v>6026.4765000000007</v>
      </c>
      <c r="M268" s="54">
        <v>7498</v>
      </c>
      <c r="N268" s="54">
        <f t="shared" si="69"/>
        <v>6748.2</v>
      </c>
      <c r="O268" s="55">
        <v>0.13</v>
      </c>
      <c r="P268" s="55">
        <v>0.185</v>
      </c>
      <c r="Q268" s="54">
        <f t="shared" si="66"/>
        <v>7996.6170000000002</v>
      </c>
      <c r="R268" s="24" t="s">
        <v>804</v>
      </c>
      <c r="S268" s="51" t="s">
        <v>1144</v>
      </c>
      <c r="T268" s="45">
        <f t="shared" si="67"/>
        <v>0.9</v>
      </c>
      <c r="U268" s="57">
        <f t="shared" si="73"/>
        <v>0.2</v>
      </c>
      <c r="V268" s="57">
        <f t="shared" si="73"/>
        <v>0.25</v>
      </c>
      <c r="W268" s="47">
        <f t="shared" si="70"/>
        <v>1687.05</v>
      </c>
      <c r="X268" s="47">
        <f t="shared" si="71"/>
        <v>1349.64</v>
      </c>
      <c r="Y268" s="47">
        <f t="shared" si="72"/>
        <v>1687.05</v>
      </c>
      <c r="Z268" s="48" t="s">
        <v>1712</v>
      </c>
      <c r="AA268" s="49" t="s">
        <v>5960</v>
      </c>
    </row>
    <row r="269" spans="2:27" ht="15.75" customHeight="1" thickBot="1" x14ac:dyDescent="0.3">
      <c r="B269" s="50" t="s">
        <v>50</v>
      </c>
      <c r="C269" s="50" t="s">
        <v>823</v>
      </c>
      <c r="D269" s="24">
        <v>30151902</v>
      </c>
      <c r="E269" s="51" t="s">
        <v>1145</v>
      </c>
      <c r="F269" s="51" t="s">
        <v>1125</v>
      </c>
      <c r="G269" s="42" t="s">
        <v>290</v>
      </c>
      <c r="H269" s="43">
        <v>7115</v>
      </c>
      <c r="I269" s="43">
        <f t="shared" si="64"/>
        <v>6403.5</v>
      </c>
      <c r="J269" s="52">
        <v>0.1</v>
      </c>
      <c r="K269" s="53">
        <v>5.5E-2</v>
      </c>
      <c r="L269" s="54">
        <f t="shared" si="65"/>
        <v>6755.6925000000001</v>
      </c>
      <c r="M269" s="54">
        <v>7762</v>
      </c>
      <c r="N269" s="54">
        <f t="shared" si="69"/>
        <v>6985.8</v>
      </c>
      <c r="O269" s="55">
        <v>0.13</v>
      </c>
      <c r="P269" s="55">
        <v>0.185</v>
      </c>
      <c r="Q269" s="54">
        <f t="shared" si="66"/>
        <v>8278.1730000000007</v>
      </c>
      <c r="R269" s="24" t="s">
        <v>804</v>
      </c>
      <c r="S269" s="51" t="s">
        <v>1145</v>
      </c>
      <c r="T269" s="45">
        <f t="shared" si="67"/>
        <v>0.9</v>
      </c>
      <c r="U269" s="57">
        <f t="shared" si="73"/>
        <v>0.2</v>
      </c>
      <c r="V269" s="57">
        <f t="shared" si="73"/>
        <v>0.25</v>
      </c>
      <c r="W269" s="47">
        <f t="shared" si="70"/>
        <v>1746.45</v>
      </c>
      <c r="X269" s="47">
        <f t="shared" si="71"/>
        <v>1397.16</v>
      </c>
      <c r="Y269" s="47">
        <f t="shared" si="72"/>
        <v>1746.45</v>
      </c>
      <c r="Z269" s="48" t="s">
        <v>1712</v>
      </c>
      <c r="AA269" s="49" t="s">
        <v>5960</v>
      </c>
    </row>
    <row r="270" spans="2:27" ht="15.75" customHeight="1" thickBot="1" x14ac:dyDescent="0.3">
      <c r="B270" s="50" t="s">
        <v>50</v>
      </c>
      <c r="C270" s="50" t="s">
        <v>823</v>
      </c>
      <c r="D270" s="24">
        <v>30151902</v>
      </c>
      <c r="E270" s="51" t="s">
        <v>1146</v>
      </c>
      <c r="F270" s="51" t="s">
        <v>1125</v>
      </c>
      <c r="G270" s="42" t="s">
        <v>290</v>
      </c>
      <c r="H270" s="43">
        <v>7770</v>
      </c>
      <c r="I270" s="43">
        <f t="shared" si="64"/>
        <v>6993</v>
      </c>
      <c r="J270" s="52">
        <v>0.1</v>
      </c>
      <c r="K270" s="53">
        <v>5.5E-2</v>
      </c>
      <c r="L270" s="54">
        <f t="shared" si="65"/>
        <v>7377.6149999999998</v>
      </c>
      <c r="M270" s="54">
        <v>8026</v>
      </c>
      <c r="N270" s="54">
        <f t="shared" si="69"/>
        <v>7223.4000000000005</v>
      </c>
      <c r="O270" s="55">
        <v>0.13</v>
      </c>
      <c r="P270" s="55">
        <v>0.185</v>
      </c>
      <c r="Q270" s="54">
        <f t="shared" si="66"/>
        <v>8559.7290000000012</v>
      </c>
      <c r="R270" s="24" t="s">
        <v>804</v>
      </c>
      <c r="S270" s="51" t="s">
        <v>1146</v>
      </c>
      <c r="T270" s="45">
        <f t="shared" si="67"/>
        <v>0.9</v>
      </c>
      <c r="U270" s="57">
        <f t="shared" si="73"/>
        <v>0.2</v>
      </c>
      <c r="V270" s="57">
        <f t="shared" si="73"/>
        <v>0.25</v>
      </c>
      <c r="W270" s="47">
        <f t="shared" si="70"/>
        <v>1805.8500000000001</v>
      </c>
      <c r="X270" s="47">
        <f t="shared" si="71"/>
        <v>1444.6800000000003</v>
      </c>
      <c r="Y270" s="47">
        <f t="shared" si="72"/>
        <v>1805.8500000000001</v>
      </c>
      <c r="Z270" s="48" t="s">
        <v>1712</v>
      </c>
      <c r="AA270" s="49" t="s">
        <v>5960</v>
      </c>
    </row>
    <row r="271" spans="2:27" ht="15.75" customHeight="1" thickBot="1" x14ac:dyDescent="0.3">
      <c r="B271" s="50" t="s">
        <v>50</v>
      </c>
      <c r="C271" s="50" t="s">
        <v>823</v>
      </c>
      <c r="D271" s="24">
        <v>30151902</v>
      </c>
      <c r="E271" s="51" t="s">
        <v>1147</v>
      </c>
      <c r="F271" s="51" t="s">
        <v>1125</v>
      </c>
      <c r="G271" s="42" t="s">
        <v>290</v>
      </c>
      <c r="H271" s="43">
        <v>7772</v>
      </c>
      <c r="I271" s="43">
        <f t="shared" si="64"/>
        <v>6994.8</v>
      </c>
      <c r="J271" s="52">
        <v>0.1</v>
      </c>
      <c r="K271" s="53">
        <v>5.5E-2</v>
      </c>
      <c r="L271" s="54">
        <f t="shared" si="65"/>
        <v>7379.5140000000001</v>
      </c>
      <c r="M271" s="54">
        <v>8573</v>
      </c>
      <c r="N271" s="54">
        <f t="shared" si="69"/>
        <v>7715.7</v>
      </c>
      <c r="O271" s="55">
        <v>0.13</v>
      </c>
      <c r="P271" s="55">
        <v>0.185</v>
      </c>
      <c r="Q271" s="54">
        <f t="shared" si="66"/>
        <v>9143.1044999999995</v>
      </c>
      <c r="R271" s="24" t="s">
        <v>804</v>
      </c>
      <c r="S271" s="51" t="s">
        <v>1147</v>
      </c>
      <c r="T271" s="45">
        <f t="shared" si="67"/>
        <v>0.9</v>
      </c>
      <c r="U271" s="57">
        <f t="shared" si="73"/>
        <v>0.2</v>
      </c>
      <c r="V271" s="57">
        <f t="shared" si="73"/>
        <v>0.25</v>
      </c>
      <c r="W271" s="47">
        <f t="shared" si="70"/>
        <v>1928.925</v>
      </c>
      <c r="X271" s="47">
        <f t="shared" si="71"/>
        <v>1543.14</v>
      </c>
      <c r="Y271" s="47">
        <f t="shared" si="72"/>
        <v>1928.925</v>
      </c>
      <c r="Z271" s="48" t="s">
        <v>1712</v>
      </c>
      <c r="AA271" s="49" t="s">
        <v>5960</v>
      </c>
    </row>
    <row r="272" spans="2:27" ht="15.75" customHeight="1" thickBot="1" x14ac:dyDescent="0.3">
      <c r="B272" s="50" t="s">
        <v>50</v>
      </c>
      <c r="C272" s="50" t="s">
        <v>823</v>
      </c>
      <c r="D272" s="24">
        <v>30151902</v>
      </c>
      <c r="E272" s="51" t="s">
        <v>1148</v>
      </c>
      <c r="F272" s="51" t="s">
        <v>1125</v>
      </c>
      <c r="G272" s="42" t="s">
        <v>290</v>
      </c>
      <c r="H272" s="43">
        <v>7344</v>
      </c>
      <c r="I272" s="43">
        <f t="shared" si="64"/>
        <v>6609.6</v>
      </c>
      <c r="J272" s="52">
        <v>0.1</v>
      </c>
      <c r="K272" s="53">
        <v>5.5E-2</v>
      </c>
      <c r="L272" s="54">
        <f t="shared" si="65"/>
        <v>6973.1280000000006</v>
      </c>
      <c r="M272" s="54">
        <v>8343</v>
      </c>
      <c r="N272" s="54">
        <f t="shared" si="69"/>
        <v>7508.7</v>
      </c>
      <c r="O272" s="55">
        <v>0.13</v>
      </c>
      <c r="P272" s="55">
        <v>0.185</v>
      </c>
      <c r="Q272" s="54">
        <f t="shared" si="66"/>
        <v>8897.8094999999994</v>
      </c>
      <c r="R272" s="24" t="s">
        <v>804</v>
      </c>
      <c r="S272" s="51" t="s">
        <v>1148</v>
      </c>
      <c r="T272" s="45">
        <f t="shared" si="67"/>
        <v>0.9</v>
      </c>
      <c r="U272" s="57">
        <f t="shared" si="73"/>
        <v>0.2</v>
      </c>
      <c r="V272" s="57">
        <f t="shared" si="73"/>
        <v>0.25</v>
      </c>
      <c r="W272" s="47">
        <f t="shared" si="70"/>
        <v>1877.175</v>
      </c>
      <c r="X272" s="47">
        <f t="shared" si="71"/>
        <v>1501.74</v>
      </c>
      <c r="Y272" s="47">
        <f t="shared" si="72"/>
        <v>1877.175</v>
      </c>
      <c r="Z272" s="48" t="s">
        <v>1712</v>
      </c>
      <c r="AA272" s="49" t="s">
        <v>5960</v>
      </c>
    </row>
    <row r="273" spans="2:27" ht="15.75" customHeight="1" thickBot="1" x14ac:dyDescent="0.3">
      <c r="B273" s="50" t="s">
        <v>50</v>
      </c>
      <c r="C273" s="50" t="s">
        <v>823</v>
      </c>
      <c r="D273" s="24">
        <v>30151902</v>
      </c>
      <c r="E273" s="51" t="s">
        <v>1149</v>
      </c>
      <c r="F273" s="51" t="s">
        <v>1125</v>
      </c>
      <c r="G273" s="42" t="s">
        <v>290</v>
      </c>
      <c r="H273" s="43">
        <v>8168</v>
      </c>
      <c r="I273" s="43">
        <f t="shared" si="64"/>
        <v>7351.2</v>
      </c>
      <c r="J273" s="52">
        <v>0.1</v>
      </c>
      <c r="K273" s="53">
        <v>5.5E-2</v>
      </c>
      <c r="L273" s="54">
        <f t="shared" si="65"/>
        <v>7755.5159999999996</v>
      </c>
      <c r="M273" s="54">
        <v>8678</v>
      </c>
      <c r="N273" s="54">
        <f t="shared" si="69"/>
        <v>7810.2</v>
      </c>
      <c r="O273" s="55">
        <v>0.13</v>
      </c>
      <c r="P273" s="55">
        <v>0.185</v>
      </c>
      <c r="Q273" s="54">
        <f t="shared" si="66"/>
        <v>9255.0869999999995</v>
      </c>
      <c r="R273" s="24" t="s">
        <v>804</v>
      </c>
      <c r="S273" s="51" t="s">
        <v>1149</v>
      </c>
      <c r="T273" s="45">
        <f t="shared" si="67"/>
        <v>0.9</v>
      </c>
      <c r="U273" s="57">
        <f t="shared" si="73"/>
        <v>0.2</v>
      </c>
      <c r="V273" s="57">
        <f t="shared" si="73"/>
        <v>0.25</v>
      </c>
      <c r="W273" s="47">
        <f t="shared" si="70"/>
        <v>1952.55</v>
      </c>
      <c r="X273" s="47">
        <f t="shared" si="71"/>
        <v>1562.04</v>
      </c>
      <c r="Y273" s="47">
        <f t="shared" si="72"/>
        <v>1952.55</v>
      </c>
      <c r="Z273" s="48" t="s">
        <v>1712</v>
      </c>
      <c r="AA273" s="49" t="s">
        <v>5960</v>
      </c>
    </row>
    <row r="274" spans="2:27" ht="15.75" customHeight="1" thickBot="1" x14ac:dyDescent="0.3">
      <c r="B274" s="50" t="s">
        <v>50</v>
      </c>
      <c r="C274" s="50" t="s">
        <v>823</v>
      </c>
      <c r="D274" s="24">
        <v>30151902</v>
      </c>
      <c r="E274" s="51" t="s">
        <v>1150</v>
      </c>
      <c r="F274" s="51" t="s">
        <v>1125</v>
      </c>
      <c r="G274" s="42" t="s">
        <v>290</v>
      </c>
      <c r="H274" s="43">
        <v>8258</v>
      </c>
      <c r="I274" s="43">
        <f t="shared" si="64"/>
        <v>7432.2</v>
      </c>
      <c r="J274" s="52">
        <v>0.1</v>
      </c>
      <c r="K274" s="53">
        <v>5.5E-2</v>
      </c>
      <c r="L274" s="54">
        <f t="shared" si="65"/>
        <v>7840.9709999999995</v>
      </c>
      <c r="M274" s="54">
        <v>9572</v>
      </c>
      <c r="N274" s="54">
        <f t="shared" si="69"/>
        <v>8614.8000000000011</v>
      </c>
      <c r="O274" s="55">
        <v>0.13</v>
      </c>
      <c r="P274" s="55">
        <v>0.185</v>
      </c>
      <c r="Q274" s="54">
        <f t="shared" si="66"/>
        <v>10208.538</v>
      </c>
      <c r="R274" s="24" t="s">
        <v>804</v>
      </c>
      <c r="S274" s="51" t="s">
        <v>1150</v>
      </c>
      <c r="T274" s="45">
        <f t="shared" si="67"/>
        <v>0.9</v>
      </c>
      <c r="U274" s="57">
        <f t="shared" si="73"/>
        <v>0.2</v>
      </c>
      <c r="V274" s="57">
        <f t="shared" si="73"/>
        <v>0.25</v>
      </c>
      <c r="W274" s="47">
        <f t="shared" si="70"/>
        <v>2153.7000000000003</v>
      </c>
      <c r="X274" s="47">
        <f t="shared" si="71"/>
        <v>1722.9600000000003</v>
      </c>
      <c r="Y274" s="47">
        <f t="shared" si="72"/>
        <v>2153.7000000000003</v>
      </c>
      <c r="Z274" s="48" t="s">
        <v>1712</v>
      </c>
      <c r="AA274" s="49" t="s">
        <v>5960</v>
      </c>
    </row>
    <row r="275" spans="2:27" ht="15.75" customHeight="1" thickBot="1" x14ac:dyDescent="0.3">
      <c r="B275" s="50" t="s">
        <v>50</v>
      </c>
      <c r="C275" s="50" t="s">
        <v>823</v>
      </c>
      <c r="D275" s="24">
        <v>30151902</v>
      </c>
      <c r="E275" s="51" t="s">
        <v>1151</v>
      </c>
      <c r="F275" s="51" t="s">
        <v>1125</v>
      </c>
      <c r="G275" s="42" t="s">
        <v>290</v>
      </c>
      <c r="H275" s="43">
        <v>8564</v>
      </c>
      <c r="I275" s="43">
        <f t="shared" si="64"/>
        <v>7707.6</v>
      </c>
      <c r="J275" s="52">
        <v>0.1</v>
      </c>
      <c r="K275" s="53">
        <v>5.5E-2</v>
      </c>
      <c r="L275" s="54">
        <f t="shared" si="65"/>
        <v>8131.518</v>
      </c>
      <c r="M275" s="54">
        <v>10722</v>
      </c>
      <c r="N275" s="54">
        <f t="shared" si="69"/>
        <v>9649.8000000000011</v>
      </c>
      <c r="O275" s="55">
        <v>0.13</v>
      </c>
      <c r="P275" s="55">
        <v>0.185</v>
      </c>
      <c r="Q275" s="54">
        <f t="shared" si="66"/>
        <v>11435.013000000001</v>
      </c>
      <c r="R275" s="24" t="s">
        <v>804</v>
      </c>
      <c r="S275" s="51" t="s">
        <v>1151</v>
      </c>
      <c r="T275" s="45">
        <f t="shared" si="67"/>
        <v>0.9</v>
      </c>
      <c r="U275" s="57">
        <f t="shared" si="73"/>
        <v>0.2</v>
      </c>
      <c r="V275" s="57">
        <f t="shared" si="73"/>
        <v>0.25</v>
      </c>
      <c r="W275" s="47">
        <f t="shared" si="70"/>
        <v>2412.4500000000003</v>
      </c>
      <c r="X275" s="47">
        <f t="shared" si="71"/>
        <v>1929.9600000000003</v>
      </c>
      <c r="Y275" s="47">
        <f t="shared" si="72"/>
        <v>2412.4500000000003</v>
      </c>
      <c r="Z275" s="48" t="s">
        <v>1712</v>
      </c>
      <c r="AA275" s="49" t="s">
        <v>5960</v>
      </c>
    </row>
    <row r="276" spans="2:27" ht="15.75" customHeight="1" thickBot="1" x14ac:dyDescent="0.3">
      <c r="B276" s="50" t="s">
        <v>50</v>
      </c>
      <c r="C276" s="50" t="s">
        <v>823</v>
      </c>
      <c r="D276" s="24">
        <v>30151902</v>
      </c>
      <c r="E276" s="51" t="s">
        <v>1152</v>
      </c>
      <c r="F276" s="51" t="s">
        <v>1153</v>
      </c>
      <c r="G276" s="42" t="s">
        <v>290</v>
      </c>
      <c r="H276" s="43">
        <v>3439</v>
      </c>
      <c r="I276" s="43">
        <f t="shared" si="64"/>
        <v>3095.1</v>
      </c>
      <c r="J276" s="52">
        <v>0.1</v>
      </c>
      <c r="K276" s="53">
        <v>5.5E-2</v>
      </c>
      <c r="L276" s="54">
        <f t="shared" si="65"/>
        <v>3265.3305</v>
      </c>
      <c r="M276" s="54">
        <v>3791</v>
      </c>
      <c r="N276" s="54">
        <f t="shared" si="69"/>
        <v>3411.9</v>
      </c>
      <c r="O276" s="55">
        <v>0.13</v>
      </c>
      <c r="P276" s="55">
        <v>0.185</v>
      </c>
      <c r="Q276" s="54">
        <f t="shared" ref="Q276:Q302" si="74">N276+(N276*P276)</f>
        <v>4043.1015000000002</v>
      </c>
      <c r="R276" s="24" t="s">
        <v>804</v>
      </c>
      <c r="S276" s="51" t="s">
        <v>1152</v>
      </c>
      <c r="T276" s="45">
        <f t="shared" si="67"/>
        <v>0.9</v>
      </c>
      <c r="U276" s="57">
        <f t="shared" si="73"/>
        <v>0.2</v>
      </c>
      <c r="V276" s="57">
        <f t="shared" si="73"/>
        <v>0.25</v>
      </c>
      <c r="W276" s="47">
        <f t="shared" si="70"/>
        <v>852.97500000000002</v>
      </c>
      <c r="X276" s="47">
        <f t="shared" si="71"/>
        <v>682.38000000000011</v>
      </c>
      <c r="Y276" s="47">
        <f t="shared" si="72"/>
        <v>852.97500000000002</v>
      </c>
      <c r="Z276" s="48" t="s">
        <v>1712</v>
      </c>
      <c r="AA276" s="49" t="s">
        <v>5960</v>
      </c>
    </row>
    <row r="277" spans="2:27" ht="15.75" customHeight="1" thickBot="1" x14ac:dyDescent="0.3">
      <c r="B277" s="50" t="s">
        <v>50</v>
      </c>
      <c r="C277" s="50" t="s">
        <v>823</v>
      </c>
      <c r="D277" s="24">
        <v>30151902</v>
      </c>
      <c r="E277" s="51" t="s">
        <v>1154</v>
      </c>
      <c r="F277" s="51" t="s">
        <v>1153</v>
      </c>
      <c r="G277" s="42" t="s">
        <v>290</v>
      </c>
      <c r="H277" s="43">
        <v>3554</v>
      </c>
      <c r="I277" s="43">
        <f t="shared" si="64"/>
        <v>3198.6</v>
      </c>
      <c r="J277" s="52">
        <v>0.1</v>
      </c>
      <c r="K277" s="53">
        <v>5.5E-2</v>
      </c>
      <c r="L277" s="54">
        <f t="shared" si="65"/>
        <v>3374.5230000000001</v>
      </c>
      <c r="M277" s="54">
        <v>3927</v>
      </c>
      <c r="N277" s="54">
        <f t="shared" si="69"/>
        <v>3534.3</v>
      </c>
      <c r="O277" s="55">
        <v>0.13</v>
      </c>
      <c r="P277" s="55">
        <v>0.185</v>
      </c>
      <c r="Q277" s="54">
        <f t="shared" si="74"/>
        <v>4188.1455000000005</v>
      </c>
      <c r="R277" s="24" t="s">
        <v>804</v>
      </c>
      <c r="S277" s="51" t="s">
        <v>1154</v>
      </c>
      <c r="T277" s="45">
        <f t="shared" si="67"/>
        <v>0.9</v>
      </c>
      <c r="U277" s="57">
        <f t="shared" si="73"/>
        <v>0.2</v>
      </c>
      <c r="V277" s="57">
        <f t="shared" si="73"/>
        <v>0.25</v>
      </c>
      <c r="W277" s="47">
        <f t="shared" si="70"/>
        <v>883.57500000000005</v>
      </c>
      <c r="X277" s="47">
        <f t="shared" si="71"/>
        <v>706.86000000000013</v>
      </c>
      <c r="Y277" s="47">
        <f t="shared" si="72"/>
        <v>883.57500000000005</v>
      </c>
      <c r="Z277" s="48" t="s">
        <v>1712</v>
      </c>
      <c r="AA277" s="49" t="s">
        <v>5960</v>
      </c>
    </row>
    <row r="278" spans="2:27" ht="15.75" customHeight="1" thickBot="1" x14ac:dyDescent="0.3">
      <c r="B278" s="50" t="s">
        <v>50</v>
      </c>
      <c r="C278" s="50" t="s">
        <v>823</v>
      </c>
      <c r="D278" s="24">
        <v>30151902</v>
      </c>
      <c r="E278" s="51" t="s">
        <v>1155</v>
      </c>
      <c r="F278" s="51" t="s">
        <v>1153</v>
      </c>
      <c r="G278" s="42" t="s">
        <v>290</v>
      </c>
      <c r="H278" s="43">
        <v>3673</v>
      </c>
      <c r="I278" s="43">
        <f t="shared" si="64"/>
        <v>3305.7000000000003</v>
      </c>
      <c r="J278" s="52">
        <v>0.1</v>
      </c>
      <c r="K278" s="53">
        <v>5.5E-2</v>
      </c>
      <c r="L278" s="54">
        <f t="shared" si="65"/>
        <v>3487.5135000000005</v>
      </c>
      <c r="M278" s="54">
        <v>4228</v>
      </c>
      <c r="N278" s="54">
        <f t="shared" si="69"/>
        <v>3805.2000000000003</v>
      </c>
      <c r="O278" s="55">
        <v>0.13</v>
      </c>
      <c r="P278" s="55">
        <v>0.185</v>
      </c>
      <c r="Q278" s="54">
        <f t="shared" si="74"/>
        <v>4509.1620000000003</v>
      </c>
      <c r="R278" s="24" t="s">
        <v>804</v>
      </c>
      <c r="S278" s="51" t="s">
        <v>1155</v>
      </c>
      <c r="T278" s="45">
        <f t="shared" si="67"/>
        <v>0.9</v>
      </c>
      <c r="U278" s="57">
        <f t="shared" si="73"/>
        <v>0.2</v>
      </c>
      <c r="V278" s="57">
        <f t="shared" si="73"/>
        <v>0.25</v>
      </c>
      <c r="W278" s="47">
        <f t="shared" si="70"/>
        <v>951.30000000000007</v>
      </c>
      <c r="X278" s="47">
        <f t="shared" si="71"/>
        <v>761.04000000000008</v>
      </c>
      <c r="Y278" s="47">
        <f t="shared" si="72"/>
        <v>951.30000000000007</v>
      </c>
      <c r="Z278" s="48" t="s">
        <v>1712</v>
      </c>
      <c r="AA278" s="49" t="s">
        <v>5960</v>
      </c>
    </row>
    <row r="279" spans="2:27" ht="15.75" customHeight="1" thickBot="1" x14ac:dyDescent="0.3">
      <c r="B279" s="50" t="s">
        <v>50</v>
      </c>
      <c r="C279" s="50" t="s">
        <v>823</v>
      </c>
      <c r="D279" s="24">
        <v>30151902</v>
      </c>
      <c r="E279" s="51" t="s">
        <v>1156</v>
      </c>
      <c r="F279" s="51" t="s">
        <v>1153</v>
      </c>
      <c r="G279" s="42" t="s">
        <v>290</v>
      </c>
      <c r="H279" s="43">
        <v>4092</v>
      </c>
      <c r="I279" s="43">
        <f t="shared" si="64"/>
        <v>3682.8</v>
      </c>
      <c r="J279" s="52">
        <v>0.1</v>
      </c>
      <c r="K279" s="53">
        <v>5.5E-2</v>
      </c>
      <c r="L279" s="54">
        <f t="shared" si="65"/>
        <v>3885.3540000000003</v>
      </c>
      <c r="M279" s="54">
        <v>4322</v>
      </c>
      <c r="N279" s="54">
        <f t="shared" si="69"/>
        <v>3889.8</v>
      </c>
      <c r="O279" s="55">
        <v>0.13</v>
      </c>
      <c r="P279" s="55">
        <v>0.185</v>
      </c>
      <c r="Q279" s="54">
        <f t="shared" si="74"/>
        <v>4609.4130000000005</v>
      </c>
      <c r="R279" s="24" t="s">
        <v>804</v>
      </c>
      <c r="S279" s="51" t="s">
        <v>1156</v>
      </c>
      <c r="T279" s="45">
        <f t="shared" si="67"/>
        <v>0.9</v>
      </c>
      <c r="U279" s="57">
        <f t="shared" ref="U279:V294" si="75">U278</f>
        <v>0.2</v>
      </c>
      <c r="V279" s="57">
        <f t="shared" si="75"/>
        <v>0.25</v>
      </c>
      <c r="W279" s="47">
        <f t="shared" si="70"/>
        <v>972.45</v>
      </c>
      <c r="X279" s="47">
        <f t="shared" si="71"/>
        <v>777.96</v>
      </c>
      <c r="Y279" s="47">
        <f t="shared" si="72"/>
        <v>972.45</v>
      </c>
      <c r="Z279" s="48" t="s">
        <v>1712</v>
      </c>
      <c r="AA279" s="49" t="s">
        <v>5960</v>
      </c>
    </row>
    <row r="280" spans="2:27" ht="15.75" customHeight="1" thickBot="1" x14ac:dyDescent="0.3">
      <c r="B280" s="50" t="s">
        <v>50</v>
      </c>
      <c r="C280" s="50" t="s">
        <v>823</v>
      </c>
      <c r="D280" s="24">
        <v>30151902</v>
      </c>
      <c r="E280" s="51" t="s">
        <v>1157</v>
      </c>
      <c r="F280" s="51" t="s">
        <v>1153</v>
      </c>
      <c r="G280" s="42" t="s">
        <v>290</v>
      </c>
      <c r="H280" s="43">
        <v>3634</v>
      </c>
      <c r="I280" s="43">
        <f t="shared" si="64"/>
        <v>3270.6</v>
      </c>
      <c r="J280" s="52">
        <v>0.1</v>
      </c>
      <c r="K280" s="53">
        <v>5.5E-2</v>
      </c>
      <c r="L280" s="54">
        <f t="shared" si="65"/>
        <v>3450.4829999999997</v>
      </c>
      <c r="M280" s="54">
        <v>4044</v>
      </c>
      <c r="N280" s="54">
        <f t="shared" si="69"/>
        <v>3639.6</v>
      </c>
      <c r="O280" s="55">
        <v>0.13</v>
      </c>
      <c r="P280" s="55">
        <v>0.185</v>
      </c>
      <c r="Q280" s="54">
        <f t="shared" si="74"/>
        <v>4312.9259999999995</v>
      </c>
      <c r="R280" s="24" t="s">
        <v>804</v>
      </c>
      <c r="S280" s="51" t="s">
        <v>1157</v>
      </c>
      <c r="T280" s="45">
        <f t="shared" si="67"/>
        <v>0.9</v>
      </c>
      <c r="U280" s="57">
        <f t="shared" si="75"/>
        <v>0.2</v>
      </c>
      <c r="V280" s="57">
        <f t="shared" si="75"/>
        <v>0.25</v>
      </c>
      <c r="W280" s="47">
        <f t="shared" si="70"/>
        <v>909.9</v>
      </c>
      <c r="X280" s="47">
        <f t="shared" si="71"/>
        <v>727.92000000000007</v>
      </c>
      <c r="Y280" s="47">
        <f t="shared" si="72"/>
        <v>909.9</v>
      </c>
      <c r="Z280" s="48" t="s">
        <v>1712</v>
      </c>
      <c r="AA280" s="49" t="s">
        <v>5960</v>
      </c>
    </row>
    <row r="281" spans="2:27" ht="15.75" customHeight="1" thickBot="1" x14ac:dyDescent="0.3">
      <c r="B281" s="50" t="s">
        <v>50</v>
      </c>
      <c r="C281" s="50" t="s">
        <v>823</v>
      </c>
      <c r="D281" s="24">
        <v>30151902</v>
      </c>
      <c r="E281" s="51" t="s">
        <v>1158</v>
      </c>
      <c r="F281" s="51" t="s">
        <v>1153</v>
      </c>
      <c r="G281" s="42" t="s">
        <v>290</v>
      </c>
      <c r="H281" s="43">
        <v>4178</v>
      </c>
      <c r="I281" s="43">
        <f t="shared" si="64"/>
        <v>3760.2000000000003</v>
      </c>
      <c r="J281" s="52">
        <v>0.1</v>
      </c>
      <c r="K281" s="53">
        <v>5.5E-2</v>
      </c>
      <c r="L281" s="54">
        <f t="shared" si="65"/>
        <v>3967.0110000000004</v>
      </c>
      <c r="M281" s="54">
        <v>4462</v>
      </c>
      <c r="N281" s="54">
        <f t="shared" si="69"/>
        <v>4015.8</v>
      </c>
      <c r="O281" s="55">
        <v>0.13</v>
      </c>
      <c r="P281" s="55">
        <v>0.185</v>
      </c>
      <c r="Q281" s="54">
        <f t="shared" si="74"/>
        <v>4758.723</v>
      </c>
      <c r="R281" s="24" t="s">
        <v>804</v>
      </c>
      <c r="S281" s="51" t="s">
        <v>1158</v>
      </c>
      <c r="T281" s="45">
        <f t="shared" si="67"/>
        <v>0.9</v>
      </c>
      <c r="U281" s="57">
        <f t="shared" si="75"/>
        <v>0.2</v>
      </c>
      <c r="V281" s="57">
        <f t="shared" si="75"/>
        <v>0.25</v>
      </c>
      <c r="W281" s="47">
        <f t="shared" si="70"/>
        <v>1003.95</v>
      </c>
      <c r="X281" s="47">
        <f t="shared" si="71"/>
        <v>803.16000000000008</v>
      </c>
      <c r="Y281" s="47">
        <f t="shared" si="72"/>
        <v>1003.95</v>
      </c>
      <c r="Z281" s="48" t="s">
        <v>1712</v>
      </c>
      <c r="AA281" s="49" t="s">
        <v>5960</v>
      </c>
    </row>
    <row r="282" spans="2:27" ht="15.75" customHeight="1" thickBot="1" x14ac:dyDescent="0.3">
      <c r="B282" s="50" t="s">
        <v>50</v>
      </c>
      <c r="C282" s="50" t="s">
        <v>823</v>
      </c>
      <c r="D282" s="24">
        <v>30151902</v>
      </c>
      <c r="E282" s="51" t="s">
        <v>1159</v>
      </c>
      <c r="F282" s="51" t="s">
        <v>1153</v>
      </c>
      <c r="G282" s="42" t="s">
        <v>290</v>
      </c>
      <c r="H282" s="43">
        <v>4871</v>
      </c>
      <c r="I282" s="43">
        <f t="shared" si="64"/>
        <v>4383.9000000000005</v>
      </c>
      <c r="J282" s="52">
        <v>0.1</v>
      </c>
      <c r="K282" s="53">
        <v>5.5E-2</v>
      </c>
      <c r="L282" s="54">
        <f t="shared" si="65"/>
        <v>4625.0145000000002</v>
      </c>
      <c r="M282" s="54">
        <v>5099</v>
      </c>
      <c r="N282" s="54">
        <f t="shared" si="69"/>
        <v>4589.1000000000004</v>
      </c>
      <c r="O282" s="55">
        <v>0.13</v>
      </c>
      <c r="P282" s="55">
        <v>0.185</v>
      </c>
      <c r="Q282" s="54">
        <f t="shared" si="74"/>
        <v>5438.0835000000006</v>
      </c>
      <c r="R282" s="24" t="s">
        <v>804</v>
      </c>
      <c r="S282" s="51" t="s">
        <v>1159</v>
      </c>
      <c r="T282" s="45">
        <f t="shared" si="67"/>
        <v>0.90000000000000013</v>
      </c>
      <c r="U282" s="57">
        <f t="shared" si="75"/>
        <v>0.2</v>
      </c>
      <c r="V282" s="57">
        <f t="shared" si="75"/>
        <v>0.25</v>
      </c>
      <c r="W282" s="47">
        <f t="shared" si="70"/>
        <v>1147.2750000000001</v>
      </c>
      <c r="X282" s="47">
        <f t="shared" si="71"/>
        <v>917.82000000000016</v>
      </c>
      <c r="Y282" s="47">
        <f t="shared" si="72"/>
        <v>1147.2750000000001</v>
      </c>
      <c r="Z282" s="48" t="s">
        <v>1712</v>
      </c>
      <c r="AA282" s="49" t="s">
        <v>5960</v>
      </c>
    </row>
    <row r="283" spans="2:27" ht="15.75" customHeight="1" thickBot="1" x14ac:dyDescent="0.3">
      <c r="B283" s="50" t="s">
        <v>50</v>
      </c>
      <c r="C283" s="50" t="s">
        <v>823</v>
      </c>
      <c r="D283" s="24">
        <v>30151902</v>
      </c>
      <c r="E283" s="51" t="s">
        <v>1160</v>
      </c>
      <c r="F283" s="51" t="s">
        <v>1153</v>
      </c>
      <c r="G283" s="42" t="s">
        <v>290</v>
      </c>
      <c r="H283" s="43">
        <v>5002</v>
      </c>
      <c r="I283" s="43">
        <f t="shared" si="64"/>
        <v>4501.8</v>
      </c>
      <c r="J283" s="52">
        <v>0.1</v>
      </c>
      <c r="K283" s="53">
        <v>5.5E-2</v>
      </c>
      <c r="L283" s="54">
        <f t="shared" si="65"/>
        <v>4749.3990000000003</v>
      </c>
      <c r="M283" s="54">
        <v>5241</v>
      </c>
      <c r="N283" s="54">
        <f t="shared" si="69"/>
        <v>4716.9000000000005</v>
      </c>
      <c r="O283" s="55">
        <v>0.13</v>
      </c>
      <c r="P283" s="55">
        <v>0.185</v>
      </c>
      <c r="Q283" s="54">
        <f t="shared" si="74"/>
        <v>5589.5265000000009</v>
      </c>
      <c r="R283" s="24" t="s">
        <v>804</v>
      </c>
      <c r="S283" s="51" t="s">
        <v>1160</v>
      </c>
      <c r="T283" s="45">
        <f t="shared" si="67"/>
        <v>0.9</v>
      </c>
      <c r="U283" s="57">
        <f t="shared" si="75"/>
        <v>0.2</v>
      </c>
      <c r="V283" s="57">
        <f t="shared" si="75"/>
        <v>0.25</v>
      </c>
      <c r="W283" s="47">
        <f t="shared" si="70"/>
        <v>1179.2250000000001</v>
      </c>
      <c r="X283" s="47">
        <f t="shared" si="71"/>
        <v>943.38000000000011</v>
      </c>
      <c r="Y283" s="47">
        <f t="shared" si="72"/>
        <v>1179.2250000000001</v>
      </c>
      <c r="Z283" s="48" t="s">
        <v>1712</v>
      </c>
      <c r="AA283" s="49" t="s">
        <v>5960</v>
      </c>
    </row>
    <row r="284" spans="2:27" ht="15.75" customHeight="1" thickBot="1" x14ac:dyDescent="0.3">
      <c r="B284" s="50" t="s">
        <v>50</v>
      </c>
      <c r="C284" s="50" t="s">
        <v>823</v>
      </c>
      <c r="D284" s="24">
        <v>30151902</v>
      </c>
      <c r="E284" s="51" t="s">
        <v>1161</v>
      </c>
      <c r="F284" s="51" t="s">
        <v>1153</v>
      </c>
      <c r="G284" s="42" t="s">
        <v>290</v>
      </c>
      <c r="H284" s="43">
        <v>4881</v>
      </c>
      <c r="I284" s="43">
        <f t="shared" si="64"/>
        <v>4392.9000000000005</v>
      </c>
      <c r="J284" s="52">
        <v>0.1</v>
      </c>
      <c r="K284" s="53">
        <v>5.5E-2</v>
      </c>
      <c r="L284" s="54">
        <f t="shared" si="65"/>
        <v>4634.5095000000001</v>
      </c>
      <c r="M284" s="54">
        <v>5452</v>
      </c>
      <c r="N284" s="54">
        <f t="shared" si="69"/>
        <v>4906.8</v>
      </c>
      <c r="O284" s="55">
        <v>0.13</v>
      </c>
      <c r="P284" s="55">
        <v>0.185</v>
      </c>
      <c r="Q284" s="54">
        <f t="shared" si="74"/>
        <v>5814.558</v>
      </c>
      <c r="R284" s="24" t="s">
        <v>804</v>
      </c>
      <c r="S284" s="51" t="s">
        <v>1161</v>
      </c>
      <c r="T284" s="45">
        <f t="shared" si="67"/>
        <v>0.90000000000000013</v>
      </c>
      <c r="U284" s="57">
        <f t="shared" si="75"/>
        <v>0.2</v>
      </c>
      <c r="V284" s="57">
        <f t="shared" si="75"/>
        <v>0.25</v>
      </c>
      <c r="W284" s="47">
        <f t="shared" si="70"/>
        <v>1226.7</v>
      </c>
      <c r="X284" s="47">
        <f t="shared" si="71"/>
        <v>981.36000000000013</v>
      </c>
      <c r="Y284" s="47">
        <f t="shared" si="72"/>
        <v>1226.7</v>
      </c>
      <c r="Z284" s="48" t="s">
        <v>1712</v>
      </c>
      <c r="AA284" s="49" t="s">
        <v>5960</v>
      </c>
    </row>
    <row r="285" spans="2:27" ht="15.75" customHeight="1" thickBot="1" x14ac:dyDescent="0.3">
      <c r="B285" s="50" t="s">
        <v>50</v>
      </c>
      <c r="C285" s="50" t="s">
        <v>823</v>
      </c>
      <c r="D285" s="24">
        <v>30151902</v>
      </c>
      <c r="E285" s="51" t="s">
        <v>1162</v>
      </c>
      <c r="F285" s="51" t="s">
        <v>1153</v>
      </c>
      <c r="G285" s="42" t="s">
        <v>290</v>
      </c>
      <c r="H285" s="43">
        <v>5121</v>
      </c>
      <c r="I285" s="43">
        <f t="shared" si="64"/>
        <v>4608.9000000000005</v>
      </c>
      <c r="J285" s="52">
        <v>0.1</v>
      </c>
      <c r="K285" s="53">
        <v>5.5E-2</v>
      </c>
      <c r="L285" s="54">
        <f t="shared" si="65"/>
        <v>4862.3895000000002</v>
      </c>
      <c r="M285" s="54">
        <v>5978</v>
      </c>
      <c r="N285" s="54">
        <f t="shared" si="69"/>
        <v>5380.2</v>
      </c>
      <c r="O285" s="55">
        <v>0.13</v>
      </c>
      <c r="P285" s="55">
        <v>0.185</v>
      </c>
      <c r="Q285" s="54">
        <f t="shared" si="74"/>
        <v>6375.5370000000003</v>
      </c>
      <c r="R285" s="24" t="s">
        <v>804</v>
      </c>
      <c r="S285" s="51" t="s">
        <v>1162</v>
      </c>
      <c r="T285" s="45">
        <f t="shared" si="67"/>
        <v>0.90000000000000013</v>
      </c>
      <c r="U285" s="57">
        <f t="shared" si="75"/>
        <v>0.2</v>
      </c>
      <c r="V285" s="57">
        <f t="shared" si="75"/>
        <v>0.25</v>
      </c>
      <c r="W285" s="47">
        <f t="shared" si="70"/>
        <v>1345.05</v>
      </c>
      <c r="X285" s="47">
        <f t="shared" si="71"/>
        <v>1076.04</v>
      </c>
      <c r="Y285" s="47">
        <f t="shared" si="72"/>
        <v>1345.05</v>
      </c>
      <c r="Z285" s="48" t="s">
        <v>1712</v>
      </c>
      <c r="AA285" s="49" t="s">
        <v>5960</v>
      </c>
    </row>
    <row r="286" spans="2:27" ht="15.75" customHeight="1" thickBot="1" x14ac:dyDescent="0.3">
      <c r="B286" s="50" t="s">
        <v>50</v>
      </c>
      <c r="C286" s="50" t="s">
        <v>823</v>
      </c>
      <c r="D286" s="24">
        <v>30151902</v>
      </c>
      <c r="E286" s="51" t="s">
        <v>1163</v>
      </c>
      <c r="F286" s="51" t="s">
        <v>1153</v>
      </c>
      <c r="G286" s="42" t="s">
        <v>290</v>
      </c>
      <c r="H286" s="43">
        <v>5563</v>
      </c>
      <c r="I286" s="43">
        <f t="shared" si="64"/>
        <v>5006.7</v>
      </c>
      <c r="J286" s="52">
        <v>0.1</v>
      </c>
      <c r="K286" s="53">
        <v>5.5E-2</v>
      </c>
      <c r="L286" s="54">
        <f t="shared" si="65"/>
        <v>5282.0684999999994</v>
      </c>
      <c r="M286" s="54">
        <v>6214</v>
      </c>
      <c r="N286" s="54">
        <f t="shared" si="69"/>
        <v>5592.6</v>
      </c>
      <c r="O286" s="55">
        <v>0.13</v>
      </c>
      <c r="P286" s="55">
        <v>0.185</v>
      </c>
      <c r="Q286" s="54">
        <f t="shared" si="74"/>
        <v>6627.2310000000007</v>
      </c>
      <c r="R286" s="24" t="s">
        <v>804</v>
      </c>
      <c r="S286" s="51" t="s">
        <v>1163</v>
      </c>
      <c r="T286" s="45">
        <f t="shared" si="67"/>
        <v>0.9</v>
      </c>
      <c r="U286" s="57">
        <f t="shared" si="75"/>
        <v>0.2</v>
      </c>
      <c r="V286" s="57">
        <f t="shared" si="75"/>
        <v>0.25</v>
      </c>
      <c r="W286" s="47">
        <f t="shared" si="70"/>
        <v>1398.15</v>
      </c>
      <c r="X286" s="47">
        <f t="shared" si="71"/>
        <v>1118.5200000000002</v>
      </c>
      <c r="Y286" s="47">
        <f t="shared" si="72"/>
        <v>1398.15</v>
      </c>
      <c r="Z286" s="48" t="s">
        <v>1712</v>
      </c>
      <c r="AA286" s="49" t="s">
        <v>5960</v>
      </c>
    </row>
    <row r="287" spans="2:27" ht="15.75" customHeight="1" thickBot="1" x14ac:dyDescent="0.3">
      <c r="B287" s="50" t="s">
        <v>50</v>
      </c>
      <c r="C287" s="50" t="s">
        <v>823</v>
      </c>
      <c r="D287" s="24">
        <v>30151902</v>
      </c>
      <c r="E287" s="51" t="s">
        <v>1164</v>
      </c>
      <c r="F287" s="51" t="s">
        <v>1153</v>
      </c>
      <c r="G287" s="42" t="s">
        <v>290</v>
      </c>
      <c r="H287" s="43">
        <v>6399</v>
      </c>
      <c r="I287" s="43">
        <f t="shared" si="64"/>
        <v>5759.1</v>
      </c>
      <c r="J287" s="52">
        <v>0.1</v>
      </c>
      <c r="K287" s="53">
        <v>5.5E-2</v>
      </c>
      <c r="L287" s="54">
        <f t="shared" si="65"/>
        <v>6075.8505000000005</v>
      </c>
      <c r="M287" s="54">
        <v>7718</v>
      </c>
      <c r="N287" s="54">
        <f t="shared" si="69"/>
        <v>6946.2</v>
      </c>
      <c r="O287" s="55">
        <v>0.13</v>
      </c>
      <c r="P287" s="55">
        <v>0.185</v>
      </c>
      <c r="Q287" s="54">
        <f t="shared" si="74"/>
        <v>8231.2469999999994</v>
      </c>
      <c r="R287" s="24" t="s">
        <v>804</v>
      </c>
      <c r="S287" s="51" t="s">
        <v>1164</v>
      </c>
      <c r="T287" s="45">
        <f t="shared" si="67"/>
        <v>0.9</v>
      </c>
      <c r="U287" s="57">
        <f t="shared" si="75"/>
        <v>0.2</v>
      </c>
      <c r="V287" s="57">
        <f t="shared" si="75"/>
        <v>0.25</v>
      </c>
      <c r="W287" s="47">
        <f t="shared" si="70"/>
        <v>1736.55</v>
      </c>
      <c r="X287" s="47">
        <f t="shared" si="71"/>
        <v>1389.24</v>
      </c>
      <c r="Y287" s="47">
        <f t="shared" si="72"/>
        <v>1736.55</v>
      </c>
      <c r="Z287" s="48" t="s">
        <v>1712</v>
      </c>
      <c r="AA287" s="49" t="s">
        <v>5960</v>
      </c>
    </row>
    <row r="288" spans="2:27" ht="15.75" customHeight="1" thickBot="1" x14ac:dyDescent="0.3">
      <c r="B288" s="50" t="s">
        <v>50</v>
      </c>
      <c r="C288" s="50" t="s">
        <v>823</v>
      </c>
      <c r="D288" s="24">
        <v>30151902</v>
      </c>
      <c r="E288" s="51" t="s">
        <v>1165</v>
      </c>
      <c r="F288" s="51" t="s">
        <v>1153</v>
      </c>
      <c r="G288" s="42" t="s">
        <v>290</v>
      </c>
      <c r="H288" s="43">
        <v>6672</v>
      </c>
      <c r="I288" s="43">
        <f t="shared" si="64"/>
        <v>6004.8</v>
      </c>
      <c r="J288" s="52">
        <v>0.1</v>
      </c>
      <c r="K288" s="53">
        <v>5.5E-2</v>
      </c>
      <c r="L288" s="54">
        <f t="shared" si="65"/>
        <v>6335.0640000000003</v>
      </c>
      <c r="M288" s="54">
        <v>7959</v>
      </c>
      <c r="N288" s="54">
        <f t="shared" si="69"/>
        <v>7163.1</v>
      </c>
      <c r="O288" s="55">
        <v>0.13</v>
      </c>
      <c r="P288" s="55">
        <v>0.185</v>
      </c>
      <c r="Q288" s="54">
        <f t="shared" si="74"/>
        <v>8488.2735000000011</v>
      </c>
      <c r="R288" s="24" t="s">
        <v>804</v>
      </c>
      <c r="S288" s="51" t="s">
        <v>1165</v>
      </c>
      <c r="T288" s="45">
        <f t="shared" si="67"/>
        <v>0.9</v>
      </c>
      <c r="U288" s="57">
        <f t="shared" si="75"/>
        <v>0.2</v>
      </c>
      <c r="V288" s="57">
        <f t="shared" si="75"/>
        <v>0.25</v>
      </c>
      <c r="W288" s="47">
        <f t="shared" si="70"/>
        <v>1790.7750000000001</v>
      </c>
      <c r="X288" s="47">
        <f t="shared" si="71"/>
        <v>1432.6200000000001</v>
      </c>
      <c r="Y288" s="47">
        <f t="shared" si="72"/>
        <v>1790.7750000000001</v>
      </c>
      <c r="Z288" s="48" t="s">
        <v>1712</v>
      </c>
      <c r="AA288" s="49" t="s">
        <v>5960</v>
      </c>
    </row>
    <row r="289" spans="2:27" ht="15.75" customHeight="1" thickBot="1" x14ac:dyDescent="0.3">
      <c r="B289" s="50" t="s">
        <v>50</v>
      </c>
      <c r="C289" s="50" t="s">
        <v>823</v>
      </c>
      <c r="D289" s="24">
        <v>30151902</v>
      </c>
      <c r="E289" s="51" t="s">
        <v>1166</v>
      </c>
      <c r="F289" s="51" t="s">
        <v>1153</v>
      </c>
      <c r="G289" s="42" t="s">
        <v>290</v>
      </c>
      <c r="H289" s="43">
        <v>5350</v>
      </c>
      <c r="I289" s="43">
        <f t="shared" si="64"/>
        <v>4815</v>
      </c>
      <c r="J289" s="52">
        <v>0.1</v>
      </c>
      <c r="K289" s="53">
        <v>5.5E-2</v>
      </c>
      <c r="L289" s="54">
        <f t="shared" si="65"/>
        <v>5079.8249999999998</v>
      </c>
      <c r="M289" s="54">
        <v>6067</v>
      </c>
      <c r="N289" s="54">
        <f t="shared" si="69"/>
        <v>5460.3</v>
      </c>
      <c r="O289" s="55">
        <v>0.13</v>
      </c>
      <c r="P289" s="55">
        <v>0.185</v>
      </c>
      <c r="Q289" s="54">
        <f t="shared" si="74"/>
        <v>6470.4555</v>
      </c>
      <c r="R289" s="24" t="s">
        <v>804</v>
      </c>
      <c r="S289" s="51" t="s">
        <v>1166</v>
      </c>
      <c r="T289" s="45">
        <f t="shared" si="67"/>
        <v>0.9</v>
      </c>
      <c r="U289" s="57">
        <f t="shared" si="75"/>
        <v>0.2</v>
      </c>
      <c r="V289" s="57">
        <f t="shared" si="75"/>
        <v>0.25</v>
      </c>
      <c r="W289" s="47">
        <f t="shared" si="70"/>
        <v>1365.075</v>
      </c>
      <c r="X289" s="47">
        <f t="shared" si="71"/>
        <v>1092.0600000000002</v>
      </c>
      <c r="Y289" s="47">
        <f t="shared" si="72"/>
        <v>1365.075</v>
      </c>
      <c r="Z289" s="48" t="s">
        <v>1712</v>
      </c>
      <c r="AA289" s="49" t="s">
        <v>5960</v>
      </c>
    </row>
    <row r="290" spans="2:27" ht="15.75" customHeight="1" thickBot="1" x14ac:dyDescent="0.3">
      <c r="B290" s="50" t="s">
        <v>50</v>
      </c>
      <c r="C290" s="50" t="s">
        <v>823</v>
      </c>
      <c r="D290" s="24">
        <v>30151902</v>
      </c>
      <c r="E290" s="51" t="s">
        <v>1167</v>
      </c>
      <c r="F290" s="51" t="s">
        <v>1153</v>
      </c>
      <c r="G290" s="42" t="s">
        <v>290</v>
      </c>
      <c r="H290" s="43">
        <v>5442</v>
      </c>
      <c r="I290" s="43">
        <f t="shared" si="64"/>
        <v>4897.8</v>
      </c>
      <c r="J290" s="52">
        <v>0.1</v>
      </c>
      <c r="K290" s="53">
        <v>5.5E-2</v>
      </c>
      <c r="L290" s="54">
        <f t="shared" si="65"/>
        <v>5167.1790000000001</v>
      </c>
      <c r="M290" s="54">
        <v>6185</v>
      </c>
      <c r="N290" s="54">
        <f t="shared" si="69"/>
        <v>5566.5</v>
      </c>
      <c r="O290" s="55">
        <v>0.13</v>
      </c>
      <c r="P290" s="55">
        <v>0.185</v>
      </c>
      <c r="Q290" s="54">
        <f t="shared" si="74"/>
        <v>6596.3024999999998</v>
      </c>
      <c r="R290" s="24" t="s">
        <v>804</v>
      </c>
      <c r="S290" s="51" t="s">
        <v>1167</v>
      </c>
      <c r="T290" s="45">
        <f t="shared" si="67"/>
        <v>0.9</v>
      </c>
      <c r="U290" s="57">
        <f t="shared" si="75"/>
        <v>0.2</v>
      </c>
      <c r="V290" s="57">
        <f t="shared" si="75"/>
        <v>0.25</v>
      </c>
      <c r="W290" s="47">
        <f t="shared" si="70"/>
        <v>1391.625</v>
      </c>
      <c r="X290" s="47">
        <f t="shared" si="71"/>
        <v>1113.3</v>
      </c>
      <c r="Y290" s="47">
        <f t="shared" si="72"/>
        <v>1391.625</v>
      </c>
      <c r="Z290" s="48" t="s">
        <v>1712</v>
      </c>
      <c r="AA290" s="49" t="s">
        <v>5960</v>
      </c>
    </row>
    <row r="291" spans="2:27" ht="15.75" customHeight="1" thickBot="1" x14ac:dyDescent="0.3">
      <c r="B291" s="50" t="s">
        <v>50</v>
      </c>
      <c r="C291" s="50" t="s">
        <v>823</v>
      </c>
      <c r="D291" s="24">
        <v>30151902</v>
      </c>
      <c r="E291" s="51" t="s">
        <v>1168</v>
      </c>
      <c r="F291" s="51" t="s">
        <v>1153</v>
      </c>
      <c r="G291" s="42" t="s">
        <v>290</v>
      </c>
      <c r="H291" s="43">
        <v>6288</v>
      </c>
      <c r="I291" s="43">
        <f t="shared" si="64"/>
        <v>5659.2</v>
      </c>
      <c r="J291" s="52">
        <v>0.1</v>
      </c>
      <c r="K291" s="53">
        <v>5.5E-2</v>
      </c>
      <c r="L291" s="54">
        <f t="shared" si="65"/>
        <v>5970.4560000000001</v>
      </c>
      <c r="M291" s="54">
        <v>7294</v>
      </c>
      <c r="N291" s="54">
        <f t="shared" si="69"/>
        <v>6564.6</v>
      </c>
      <c r="O291" s="55">
        <v>0.13</v>
      </c>
      <c r="P291" s="55">
        <v>0.185</v>
      </c>
      <c r="Q291" s="54">
        <f t="shared" si="74"/>
        <v>7779.0510000000004</v>
      </c>
      <c r="R291" s="24" t="s">
        <v>804</v>
      </c>
      <c r="S291" s="51" t="s">
        <v>1168</v>
      </c>
      <c r="T291" s="45">
        <f t="shared" si="67"/>
        <v>0.9</v>
      </c>
      <c r="U291" s="57">
        <f t="shared" si="75"/>
        <v>0.2</v>
      </c>
      <c r="V291" s="57">
        <f t="shared" si="75"/>
        <v>0.25</v>
      </c>
      <c r="W291" s="47">
        <f t="shared" si="70"/>
        <v>1641.15</v>
      </c>
      <c r="X291" s="47">
        <f t="shared" si="71"/>
        <v>1312.92</v>
      </c>
      <c r="Y291" s="47">
        <f t="shared" si="72"/>
        <v>1641.15</v>
      </c>
      <c r="Z291" s="48" t="s">
        <v>1712</v>
      </c>
      <c r="AA291" s="49" t="s">
        <v>5960</v>
      </c>
    </row>
    <row r="292" spans="2:27" ht="15.75" customHeight="1" thickBot="1" x14ac:dyDescent="0.3">
      <c r="B292" s="50" t="s">
        <v>50</v>
      </c>
      <c r="C292" s="50" t="s">
        <v>823</v>
      </c>
      <c r="D292" s="24">
        <v>30151902</v>
      </c>
      <c r="E292" s="51" t="s">
        <v>1169</v>
      </c>
      <c r="F292" s="51" t="s">
        <v>1153</v>
      </c>
      <c r="G292" s="42" t="s">
        <v>290</v>
      </c>
      <c r="H292" s="43">
        <v>6885</v>
      </c>
      <c r="I292" s="43">
        <f t="shared" si="64"/>
        <v>6196.5</v>
      </c>
      <c r="J292" s="52">
        <v>0.1</v>
      </c>
      <c r="K292" s="53">
        <v>5.5E-2</v>
      </c>
      <c r="L292" s="54">
        <f t="shared" si="65"/>
        <v>6537.3074999999999</v>
      </c>
      <c r="M292" s="54">
        <v>7932</v>
      </c>
      <c r="N292" s="54">
        <f t="shared" si="69"/>
        <v>7138.8</v>
      </c>
      <c r="O292" s="55">
        <v>0.13</v>
      </c>
      <c r="P292" s="55">
        <v>0.185</v>
      </c>
      <c r="Q292" s="54">
        <f t="shared" si="74"/>
        <v>8459.478000000001</v>
      </c>
      <c r="R292" s="24" t="s">
        <v>804</v>
      </c>
      <c r="S292" s="51" t="s">
        <v>1169</v>
      </c>
      <c r="T292" s="45">
        <f t="shared" si="67"/>
        <v>0.9</v>
      </c>
      <c r="U292" s="57">
        <f t="shared" si="75"/>
        <v>0.2</v>
      </c>
      <c r="V292" s="57">
        <f t="shared" si="75"/>
        <v>0.25</v>
      </c>
      <c r="W292" s="47">
        <f t="shared" si="70"/>
        <v>1784.7</v>
      </c>
      <c r="X292" s="47">
        <f t="shared" si="71"/>
        <v>1427.7600000000002</v>
      </c>
      <c r="Y292" s="47">
        <f t="shared" si="72"/>
        <v>1784.7</v>
      </c>
      <c r="Z292" s="48" t="s">
        <v>1712</v>
      </c>
      <c r="AA292" s="49" t="s">
        <v>5960</v>
      </c>
    </row>
    <row r="293" spans="2:27" ht="15.75" customHeight="1" thickBot="1" x14ac:dyDescent="0.3">
      <c r="B293" s="50" t="s">
        <v>50</v>
      </c>
      <c r="C293" s="50" t="s">
        <v>823</v>
      </c>
      <c r="D293" s="24">
        <v>30151902</v>
      </c>
      <c r="E293" s="51" t="s">
        <v>1170</v>
      </c>
      <c r="F293" s="51" t="s">
        <v>1153</v>
      </c>
      <c r="G293" s="42" t="s">
        <v>290</v>
      </c>
      <c r="H293" s="43">
        <v>7081</v>
      </c>
      <c r="I293" s="43">
        <f t="shared" ref="I293:I330" si="76">SUM(H293*0.9)</f>
        <v>6372.9000000000005</v>
      </c>
      <c r="J293" s="52">
        <v>0.1</v>
      </c>
      <c r="K293" s="53">
        <v>5.5E-2</v>
      </c>
      <c r="L293" s="54">
        <f t="shared" ref="L293:L330" si="77">I293+(I293*K293)</f>
        <v>6723.4095000000007</v>
      </c>
      <c r="M293" s="54">
        <v>8853</v>
      </c>
      <c r="N293" s="54">
        <f t="shared" si="69"/>
        <v>7967.7</v>
      </c>
      <c r="O293" s="55">
        <v>0.13</v>
      </c>
      <c r="P293" s="55">
        <v>0.185</v>
      </c>
      <c r="Q293" s="54">
        <f t="shared" si="74"/>
        <v>9441.7245000000003</v>
      </c>
      <c r="R293" s="24" t="s">
        <v>804</v>
      </c>
      <c r="S293" s="51" t="s">
        <v>1170</v>
      </c>
      <c r="T293" s="45">
        <f t="shared" si="67"/>
        <v>0.9</v>
      </c>
      <c r="U293" s="57">
        <f t="shared" si="75"/>
        <v>0.2</v>
      </c>
      <c r="V293" s="57">
        <f t="shared" si="75"/>
        <v>0.25</v>
      </c>
      <c r="W293" s="47">
        <f t="shared" si="70"/>
        <v>1991.925</v>
      </c>
      <c r="X293" s="47">
        <f t="shared" si="71"/>
        <v>1593.54</v>
      </c>
      <c r="Y293" s="47">
        <f t="shared" si="72"/>
        <v>1991.925</v>
      </c>
      <c r="Z293" s="48" t="s">
        <v>1712</v>
      </c>
      <c r="AA293" s="49" t="s">
        <v>5960</v>
      </c>
    </row>
    <row r="294" spans="2:27" ht="15.75" customHeight="1" thickBot="1" x14ac:dyDescent="0.3">
      <c r="B294" s="50" t="s">
        <v>50</v>
      </c>
      <c r="C294" s="50" t="s">
        <v>823</v>
      </c>
      <c r="D294" s="24">
        <v>30151902</v>
      </c>
      <c r="E294" s="51" t="s">
        <v>1171</v>
      </c>
      <c r="F294" s="51" t="s">
        <v>1153</v>
      </c>
      <c r="G294" s="42" t="s">
        <v>290</v>
      </c>
      <c r="H294" s="43">
        <v>6389</v>
      </c>
      <c r="I294" s="43">
        <f t="shared" si="76"/>
        <v>5750.1</v>
      </c>
      <c r="J294" s="52">
        <v>0.1</v>
      </c>
      <c r="K294" s="53">
        <v>5.5E-2</v>
      </c>
      <c r="L294" s="54">
        <f t="shared" si="77"/>
        <v>6066.3555000000006</v>
      </c>
      <c r="M294" s="54">
        <v>7449</v>
      </c>
      <c r="N294" s="54">
        <f t="shared" si="69"/>
        <v>6704.1</v>
      </c>
      <c r="O294" s="55">
        <v>0.13</v>
      </c>
      <c r="P294" s="55">
        <v>0.185</v>
      </c>
      <c r="Q294" s="54">
        <f t="shared" si="74"/>
        <v>7944.3585000000003</v>
      </c>
      <c r="R294" s="24" t="s">
        <v>804</v>
      </c>
      <c r="S294" s="51" t="s">
        <v>1171</v>
      </c>
      <c r="T294" s="45">
        <f t="shared" ref="T294:T331" si="78">SUM(I294/H294)</f>
        <v>0.9</v>
      </c>
      <c r="U294" s="57">
        <f t="shared" si="75"/>
        <v>0.2</v>
      </c>
      <c r="V294" s="57">
        <f t="shared" si="75"/>
        <v>0.25</v>
      </c>
      <c r="W294" s="47">
        <f t="shared" si="70"/>
        <v>1676.0250000000001</v>
      </c>
      <c r="X294" s="47">
        <f t="shared" si="71"/>
        <v>1340.8200000000002</v>
      </c>
      <c r="Y294" s="47">
        <f t="shared" si="72"/>
        <v>1676.0250000000001</v>
      </c>
      <c r="Z294" s="48" t="s">
        <v>1712</v>
      </c>
      <c r="AA294" s="49" t="s">
        <v>5960</v>
      </c>
    </row>
    <row r="295" spans="2:27" ht="15.75" customHeight="1" thickBot="1" x14ac:dyDescent="0.3">
      <c r="B295" s="50" t="s">
        <v>50</v>
      </c>
      <c r="C295" s="50" t="s">
        <v>823</v>
      </c>
      <c r="D295" s="24">
        <v>30151902</v>
      </c>
      <c r="E295" s="51" t="s">
        <v>1172</v>
      </c>
      <c r="F295" s="51" t="s">
        <v>1153</v>
      </c>
      <c r="G295" s="42" t="s">
        <v>290</v>
      </c>
      <c r="H295" s="43">
        <v>6713</v>
      </c>
      <c r="I295" s="43">
        <f t="shared" si="76"/>
        <v>6041.7</v>
      </c>
      <c r="J295" s="52">
        <v>0.1</v>
      </c>
      <c r="K295" s="53">
        <v>5.5E-2</v>
      </c>
      <c r="L295" s="54">
        <f t="shared" si="77"/>
        <v>6373.9934999999996</v>
      </c>
      <c r="M295" s="54">
        <v>7744</v>
      </c>
      <c r="N295" s="54">
        <f t="shared" si="69"/>
        <v>6969.6</v>
      </c>
      <c r="O295" s="55">
        <v>0.13</v>
      </c>
      <c r="P295" s="55">
        <v>0.185</v>
      </c>
      <c r="Q295" s="54">
        <f t="shared" si="74"/>
        <v>8258.9760000000006</v>
      </c>
      <c r="R295" s="24" t="s">
        <v>804</v>
      </c>
      <c r="S295" s="51" t="s">
        <v>1172</v>
      </c>
      <c r="T295" s="45">
        <f t="shared" si="78"/>
        <v>0.9</v>
      </c>
      <c r="U295" s="57">
        <f t="shared" ref="U295:V310" si="79">U294</f>
        <v>0.2</v>
      </c>
      <c r="V295" s="57">
        <f t="shared" si="79"/>
        <v>0.25</v>
      </c>
      <c r="W295" s="47">
        <f t="shared" si="70"/>
        <v>1742.4</v>
      </c>
      <c r="X295" s="47">
        <f t="shared" si="71"/>
        <v>1393.92</v>
      </c>
      <c r="Y295" s="47">
        <f t="shared" si="72"/>
        <v>1742.4</v>
      </c>
      <c r="Z295" s="48" t="s">
        <v>1712</v>
      </c>
      <c r="AA295" s="49" t="s">
        <v>5960</v>
      </c>
    </row>
    <row r="296" spans="2:27" ht="15.75" customHeight="1" thickBot="1" x14ac:dyDescent="0.3">
      <c r="B296" s="50" t="s">
        <v>50</v>
      </c>
      <c r="C296" s="50" t="s">
        <v>823</v>
      </c>
      <c r="D296" s="24">
        <v>30151902</v>
      </c>
      <c r="E296" s="51" t="s">
        <v>1173</v>
      </c>
      <c r="F296" s="51" t="s">
        <v>1153</v>
      </c>
      <c r="G296" s="42" t="s">
        <v>290</v>
      </c>
      <c r="H296" s="43">
        <v>7751</v>
      </c>
      <c r="I296" s="43">
        <f t="shared" si="76"/>
        <v>6975.9000000000005</v>
      </c>
      <c r="J296" s="52">
        <v>0.1</v>
      </c>
      <c r="K296" s="53">
        <v>5.5E-2</v>
      </c>
      <c r="L296" s="54">
        <f t="shared" si="77"/>
        <v>7359.5745000000006</v>
      </c>
      <c r="M296" s="54">
        <v>8008</v>
      </c>
      <c r="N296" s="54">
        <f t="shared" si="69"/>
        <v>7207.2</v>
      </c>
      <c r="O296" s="55">
        <v>0.13</v>
      </c>
      <c r="P296" s="55">
        <v>0.185</v>
      </c>
      <c r="Q296" s="54">
        <f t="shared" si="74"/>
        <v>8540.5319999999992</v>
      </c>
      <c r="R296" s="24" t="s">
        <v>804</v>
      </c>
      <c r="S296" s="51" t="s">
        <v>1173</v>
      </c>
      <c r="T296" s="45">
        <f t="shared" si="78"/>
        <v>0.9</v>
      </c>
      <c r="U296" s="57">
        <f t="shared" si="79"/>
        <v>0.2</v>
      </c>
      <c r="V296" s="57">
        <f t="shared" si="79"/>
        <v>0.25</v>
      </c>
      <c r="W296" s="47">
        <f t="shared" si="70"/>
        <v>1801.8</v>
      </c>
      <c r="X296" s="47">
        <f t="shared" si="71"/>
        <v>1441.44</v>
      </c>
      <c r="Y296" s="47">
        <f t="shared" si="72"/>
        <v>1801.8</v>
      </c>
      <c r="Z296" s="48" t="s">
        <v>1712</v>
      </c>
      <c r="AA296" s="49" t="s">
        <v>5960</v>
      </c>
    </row>
    <row r="297" spans="2:27" ht="15.75" customHeight="1" thickBot="1" x14ac:dyDescent="0.3">
      <c r="B297" s="50" t="s">
        <v>50</v>
      </c>
      <c r="C297" s="50" t="s">
        <v>823</v>
      </c>
      <c r="D297" s="24">
        <v>30151902</v>
      </c>
      <c r="E297" s="51" t="s">
        <v>1174</v>
      </c>
      <c r="F297" s="51" t="s">
        <v>1153</v>
      </c>
      <c r="G297" s="42" t="s">
        <v>290</v>
      </c>
      <c r="H297" s="43">
        <v>8425</v>
      </c>
      <c r="I297" s="43">
        <f t="shared" si="76"/>
        <v>7582.5</v>
      </c>
      <c r="J297" s="52">
        <v>0.1</v>
      </c>
      <c r="K297" s="53">
        <v>5.5E-2</v>
      </c>
      <c r="L297" s="54">
        <f t="shared" si="77"/>
        <v>7999.5375000000004</v>
      </c>
      <c r="M297" s="54">
        <v>8272</v>
      </c>
      <c r="N297" s="54">
        <f t="shared" si="69"/>
        <v>7444.8</v>
      </c>
      <c r="O297" s="55">
        <v>0.13</v>
      </c>
      <c r="P297" s="55">
        <v>0.185</v>
      </c>
      <c r="Q297" s="54">
        <f t="shared" si="74"/>
        <v>8822.0879999999997</v>
      </c>
      <c r="R297" s="24" t="s">
        <v>804</v>
      </c>
      <c r="S297" s="51" t="s">
        <v>1174</v>
      </c>
      <c r="T297" s="45">
        <f t="shared" si="78"/>
        <v>0.9</v>
      </c>
      <c r="U297" s="57">
        <f t="shared" si="79"/>
        <v>0.2</v>
      </c>
      <c r="V297" s="57">
        <f t="shared" si="79"/>
        <v>0.25</v>
      </c>
      <c r="W297" s="47">
        <f t="shared" si="70"/>
        <v>1861.2</v>
      </c>
      <c r="X297" s="47">
        <f t="shared" si="71"/>
        <v>1488.96</v>
      </c>
      <c r="Y297" s="47">
        <f t="shared" si="72"/>
        <v>1861.2</v>
      </c>
      <c r="Z297" s="48" t="s">
        <v>1712</v>
      </c>
      <c r="AA297" s="49" t="s">
        <v>5960</v>
      </c>
    </row>
    <row r="298" spans="2:27" ht="15.75" customHeight="1" thickBot="1" x14ac:dyDescent="0.3">
      <c r="B298" s="50" t="s">
        <v>50</v>
      </c>
      <c r="C298" s="50" t="s">
        <v>823</v>
      </c>
      <c r="D298" s="24">
        <v>30151902</v>
      </c>
      <c r="E298" s="51" t="s">
        <v>1175</v>
      </c>
      <c r="F298" s="51" t="s">
        <v>1153</v>
      </c>
      <c r="G298" s="42" t="s">
        <v>290</v>
      </c>
      <c r="H298" s="43">
        <v>8426</v>
      </c>
      <c r="I298" s="43">
        <f t="shared" si="76"/>
        <v>7583.4000000000005</v>
      </c>
      <c r="J298" s="52">
        <v>0.1</v>
      </c>
      <c r="K298" s="53">
        <v>5.5E-2</v>
      </c>
      <c r="L298" s="54">
        <f t="shared" si="77"/>
        <v>8000.487000000001</v>
      </c>
      <c r="M298" s="54">
        <v>8820</v>
      </c>
      <c r="N298" s="54">
        <f t="shared" si="69"/>
        <v>7938</v>
      </c>
      <c r="O298" s="55">
        <v>0.13</v>
      </c>
      <c r="P298" s="55">
        <v>0.185</v>
      </c>
      <c r="Q298" s="54">
        <f t="shared" si="74"/>
        <v>9406.5300000000007</v>
      </c>
      <c r="R298" s="24" t="s">
        <v>804</v>
      </c>
      <c r="S298" s="51" t="s">
        <v>1175</v>
      </c>
      <c r="T298" s="45">
        <f t="shared" si="78"/>
        <v>0.9</v>
      </c>
      <c r="U298" s="57">
        <f t="shared" si="79"/>
        <v>0.2</v>
      </c>
      <c r="V298" s="57">
        <f t="shared" si="79"/>
        <v>0.25</v>
      </c>
      <c r="W298" s="47">
        <f t="shared" si="70"/>
        <v>1984.5</v>
      </c>
      <c r="X298" s="47">
        <f t="shared" si="71"/>
        <v>1587.6000000000001</v>
      </c>
      <c r="Y298" s="47">
        <f t="shared" si="72"/>
        <v>1984.5</v>
      </c>
      <c r="Z298" s="48" t="s">
        <v>1712</v>
      </c>
      <c r="AA298" s="49" t="s">
        <v>5960</v>
      </c>
    </row>
    <row r="299" spans="2:27" ht="15.75" customHeight="1" thickBot="1" x14ac:dyDescent="0.3">
      <c r="B299" s="50" t="s">
        <v>50</v>
      </c>
      <c r="C299" s="50" t="s">
        <v>823</v>
      </c>
      <c r="D299" s="24">
        <v>30151902</v>
      </c>
      <c r="E299" s="51" t="s">
        <v>1176</v>
      </c>
      <c r="F299" s="51" t="s">
        <v>1153</v>
      </c>
      <c r="G299" s="42" t="s">
        <v>290</v>
      </c>
      <c r="H299" s="43">
        <v>7985</v>
      </c>
      <c r="I299" s="43">
        <f t="shared" si="76"/>
        <v>7186.5</v>
      </c>
      <c r="J299" s="52">
        <v>0.1</v>
      </c>
      <c r="K299" s="53">
        <v>5.5E-2</v>
      </c>
      <c r="L299" s="54">
        <f t="shared" si="77"/>
        <v>7581.7574999999997</v>
      </c>
      <c r="M299" s="54">
        <v>8590</v>
      </c>
      <c r="N299" s="54">
        <f t="shared" si="69"/>
        <v>7731</v>
      </c>
      <c r="O299" s="55">
        <v>0.13</v>
      </c>
      <c r="P299" s="55">
        <v>0.185</v>
      </c>
      <c r="Q299" s="54">
        <f t="shared" si="74"/>
        <v>9161.2350000000006</v>
      </c>
      <c r="R299" s="24" t="s">
        <v>804</v>
      </c>
      <c r="S299" s="51" t="s">
        <v>1176</v>
      </c>
      <c r="T299" s="45">
        <f t="shared" si="78"/>
        <v>0.9</v>
      </c>
      <c r="U299" s="57">
        <f t="shared" si="79"/>
        <v>0.2</v>
      </c>
      <c r="V299" s="57">
        <f t="shared" si="79"/>
        <v>0.25</v>
      </c>
      <c r="W299" s="47">
        <f t="shared" si="70"/>
        <v>1932.75</v>
      </c>
      <c r="X299" s="47">
        <f t="shared" si="71"/>
        <v>1546.2</v>
      </c>
      <c r="Y299" s="47">
        <f t="shared" si="72"/>
        <v>1932.75</v>
      </c>
      <c r="Z299" s="48" t="s">
        <v>1712</v>
      </c>
      <c r="AA299" s="49" t="s">
        <v>5960</v>
      </c>
    </row>
    <row r="300" spans="2:27" ht="15.75" customHeight="1" thickBot="1" x14ac:dyDescent="0.3">
      <c r="B300" s="50" t="s">
        <v>50</v>
      </c>
      <c r="C300" s="50" t="s">
        <v>823</v>
      </c>
      <c r="D300" s="24">
        <v>30151902</v>
      </c>
      <c r="E300" s="51" t="s">
        <v>1177</v>
      </c>
      <c r="F300" s="51" t="s">
        <v>1153</v>
      </c>
      <c r="G300" s="42" t="s">
        <v>290</v>
      </c>
      <c r="H300" s="43">
        <v>8821</v>
      </c>
      <c r="I300" s="43">
        <f t="shared" si="76"/>
        <v>7938.9000000000005</v>
      </c>
      <c r="J300" s="52">
        <v>0.1</v>
      </c>
      <c r="K300" s="53">
        <v>5.5E-2</v>
      </c>
      <c r="L300" s="54">
        <f t="shared" si="77"/>
        <v>8375.5395000000008</v>
      </c>
      <c r="M300" s="54">
        <v>8924</v>
      </c>
      <c r="N300" s="54">
        <f t="shared" si="69"/>
        <v>8031.6</v>
      </c>
      <c r="O300" s="55">
        <v>0.13</v>
      </c>
      <c r="P300" s="55">
        <v>0.185</v>
      </c>
      <c r="Q300" s="54">
        <f t="shared" si="74"/>
        <v>9517.4459999999999</v>
      </c>
      <c r="R300" s="24" t="s">
        <v>804</v>
      </c>
      <c r="S300" s="51" t="s">
        <v>1177</v>
      </c>
      <c r="T300" s="45">
        <f t="shared" si="78"/>
        <v>0.9</v>
      </c>
      <c r="U300" s="57">
        <f t="shared" si="79"/>
        <v>0.2</v>
      </c>
      <c r="V300" s="57">
        <f t="shared" si="79"/>
        <v>0.25</v>
      </c>
      <c r="W300" s="47">
        <f t="shared" si="70"/>
        <v>2007.9</v>
      </c>
      <c r="X300" s="47">
        <f t="shared" si="71"/>
        <v>1606.3200000000002</v>
      </c>
      <c r="Y300" s="47">
        <f t="shared" si="72"/>
        <v>2007.9</v>
      </c>
      <c r="Z300" s="48" t="s">
        <v>1712</v>
      </c>
      <c r="AA300" s="49" t="s">
        <v>5960</v>
      </c>
    </row>
    <row r="301" spans="2:27" ht="15.75" customHeight="1" thickBot="1" x14ac:dyDescent="0.3">
      <c r="B301" s="50" t="s">
        <v>50</v>
      </c>
      <c r="C301" s="50" t="s">
        <v>823</v>
      </c>
      <c r="D301" s="24">
        <v>30151902</v>
      </c>
      <c r="E301" s="51" t="s">
        <v>1178</v>
      </c>
      <c r="F301" s="51" t="s">
        <v>1153</v>
      </c>
      <c r="G301" s="42" t="s">
        <v>290</v>
      </c>
      <c r="H301" s="43">
        <v>8912</v>
      </c>
      <c r="I301" s="43">
        <f t="shared" si="76"/>
        <v>8020.8</v>
      </c>
      <c r="J301" s="52">
        <v>0.1</v>
      </c>
      <c r="K301" s="53">
        <v>5.5E-2</v>
      </c>
      <c r="L301" s="54">
        <f t="shared" si="77"/>
        <v>8461.9439999999995</v>
      </c>
      <c r="M301" s="54">
        <v>9862</v>
      </c>
      <c r="N301" s="54">
        <f t="shared" si="69"/>
        <v>8875.8000000000011</v>
      </c>
      <c r="O301" s="55">
        <v>0.13</v>
      </c>
      <c r="P301" s="55">
        <v>0.185</v>
      </c>
      <c r="Q301" s="54">
        <f t="shared" si="74"/>
        <v>10517.823</v>
      </c>
      <c r="R301" s="24" t="s">
        <v>804</v>
      </c>
      <c r="S301" s="51" t="s">
        <v>1178</v>
      </c>
      <c r="T301" s="45">
        <f t="shared" si="78"/>
        <v>0.9</v>
      </c>
      <c r="U301" s="57">
        <f t="shared" si="79"/>
        <v>0.2</v>
      </c>
      <c r="V301" s="57">
        <f t="shared" si="79"/>
        <v>0.25</v>
      </c>
      <c r="W301" s="47">
        <f t="shared" si="70"/>
        <v>2218.9500000000003</v>
      </c>
      <c r="X301" s="47">
        <f t="shared" si="71"/>
        <v>1775.1600000000003</v>
      </c>
      <c r="Y301" s="47">
        <f t="shared" si="72"/>
        <v>2218.9500000000003</v>
      </c>
      <c r="Z301" s="48" t="s">
        <v>1712</v>
      </c>
      <c r="AA301" s="49" t="s">
        <v>5960</v>
      </c>
    </row>
    <row r="302" spans="2:27" ht="15.75" customHeight="1" thickBot="1" x14ac:dyDescent="0.3">
      <c r="B302" s="50" t="s">
        <v>50</v>
      </c>
      <c r="C302" s="50" t="s">
        <v>823</v>
      </c>
      <c r="D302" s="24">
        <v>30151902</v>
      </c>
      <c r="E302" s="51" t="s">
        <v>1179</v>
      </c>
      <c r="F302" s="51" t="s">
        <v>1153</v>
      </c>
      <c r="G302" s="42" t="s">
        <v>290</v>
      </c>
      <c r="H302" s="43">
        <v>9228</v>
      </c>
      <c r="I302" s="43">
        <f t="shared" si="76"/>
        <v>8305.2000000000007</v>
      </c>
      <c r="J302" s="52">
        <v>0.1</v>
      </c>
      <c r="K302" s="53">
        <v>5.5E-2</v>
      </c>
      <c r="L302" s="54">
        <f t="shared" si="77"/>
        <v>8761.9860000000008</v>
      </c>
      <c r="M302" s="54">
        <v>11012</v>
      </c>
      <c r="N302" s="54">
        <f t="shared" si="69"/>
        <v>9910.8000000000011</v>
      </c>
      <c r="O302" s="55">
        <v>0.13</v>
      </c>
      <c r="P302" s="55">
        <v>0.185</v>
      </c>
      <c r="Q302" s="54">
        <f t="shared" si="74"/>
        <v>11744.298000000001</v>
      </c>
      <c r="R302" s="24" t="s">
        <v>804</v>
      </c>
      <c r="S302" s="51" t="s">
        <v>1179</v>
      </c>
      <c r="T302" s="45">
        <f t="shared" si="78"/>
        <v>0.90000000000000013</v>
      </c>
      <c r="U302" s="57">
        <f t="shared" si="79"/>
        <v>0.2</v>
      </c>
      <c r="V302" s="57">
        <f t="shared" si="79"/>
        <v>0.25</v>
      </c>
      <c r="W302" s="47">
        <f t="shared" si="70"/>
        <v>2477.7000000000003</v>
      </c>
      <c r="X302" s="47">
        <f t="shared" si="71"/>
        <v>1982.1600000000003</v>
      </c>
      <c r="Y302" s="47">
        <f t="shared" si="72"/>
        <v>2477.7000000000003</v>
      </c>
      <c r="Z302" s="48" t="s">
        <v>1712</v>
      </c>
      <c r="AA302" s="49" t="s">
        <v>5960</v>
      </c>
    </row>
    <row r="303" spans="2:27" ht="15.75" customHeight="1" thickBot="1" x14ac:dyDescent="0.3">
      <c r="B303" s="50" t="s">
        <v>50</v>
      </c>
      <c r="C303" s="50" t="s">
        <v>823</v>
      </c>
      <c r="D303" s="24">
        <v>30151902</v>
      </c>
      <c r="E303" s="51" t="s">
        <v>1180</v>
      </c>
      <c r="F303" s="51" t="s">
        <v>1181</v>
      </c>
      <c r="G303" s="42" t="s">
        <v>290</v>
      </c>
      <c r="H303" s="43">
        <v>3652</v>
      </c>
      <c r="I303" s="43">
        <f t="shared" si="76"/>
        <v>3286.8</v>
      </c>
      <c r="J303" s="52">
        <v>0.1</v>
      </c>
      <c r="K303" s="53">
        <v>5.5E-2</v>
      </c>
      <c r="L303" s="54">
        <f t="shared" si="77"/>
        <v>3467.5740000000001</v>
      </c>
      <c r="M303" s="54">
        <v>3699</v>
      </c>
      <c r="N303" s="54">
        <f t="shared" si="69"/>
        <v>3329.1</v>
      </c>
      <c r="O303" s="55">
        <v>0.13</v>
      </c>
      <c r="P303" s="55">
        <v>0.185</v>
      </c>
      <c r="Q303" s="54">
        <f t="shared" ref="Q303:Q328" si="80">N303+(N303*P303)</f>
        <v>3944.9834999999998</v>
      </c>
      <c r="R303" s="24" t="s">
        <v>804</v>
      </c>
      <c r="S303" s="51" t="s">
        <v>1180</v>
      </c>
      <c r="T303" s="45">
        <f t="shared" si="78"/>
        <v>0.9</v>
      </c>
      <c r="U303" s="57">
        <f t="shared" si="79"/>
        <v>0.2</v>
      </c>
      <c r="V303" s="57">
        <f t="shared" si="79"/>
        <v>0.25</v>
      </c>
      <c r="W303" s="47">
        <f t="shared" si="70"/>
        <v>832.27499999999998</v>
      </c>
      <c r="X303" s="47">
        <f t="shared" si="71"/>
        <v>665.82</v>
      </c>
      <c r="Y303" s="47">
        <f t="shared" si="72"/>
        <v>832.27499999999998</v>
      </c>
      <c r="Z303" s="48" t="s">
        <v>1712</v>
      </c>
      <c r="AA303" s="49" t="s">
        <v>5960</v>
      </c>
    </row>
    <row r="304" spans="2:27" ht="15.75" customHeight="1" thickBot="1" x14ac:dyDescent="0.3">
      <c r="B304" s="50" t="s">
        <v>50</v>
      </c>
      <c r="C304" s="50" t="s">
        <v>823</v>
      </c>
      <c r="D304" s="24">
        <v>30151902</v>
      </c>
      <c r="E304" s="51" t="s">
        <v>1182</v>
      </c>
      <c r="F304" s="51" t="s">
        <v>1181</v>
      </c>
      <c r="G304" s="42" t="s">
        <v>290</v>
      </c>
      <c r="H304" s="43">
        <v>3760</v>
      </c>
      <c r="I304" s="43">
        <f t="shared" si="76"/>
        <v>3384</v>
      </c>
      <c r="J304" s="52">
        <v>0.1</v>
      </c>
      <c r="K304" s="53">
        <v>5.5E-2</v>
      </c>
      <c r="L304" s="54">
        <f t="shared" si="77"/>
        <v>3570.12</v>
      </c>
      <c r="M304" s="54">
        <v>3835</v>
      </c>
      <c r="N304" s="54">
        <f t="shared" si="69"/>
        <v>3451.5</v>
      </c>
      <c r="O304" s="55">
        <v>0.13</v>
      </c>
      <c r="P304" s="55">
        <v>0.185</v>
      </c>
      <c r="Q304" s="54">
        <f t="shared" si="80"/>
        <v>4090.0275000000001</v>
      </c>
      <c r="R304" s="24" t="s">
        <v>804</v>
      </c>
      <c r="S304" s="51" t="s">
        <v>1182</v>
      </c>
      <c r="T304" s="45">
        <f t="shared" si="78"/>
        <v>0.9</v>
      </c>
      <c r="U304" s="57">
        <f t="shared" si="79"/>
        <v>0.2</v>
      </c>
      <c r="V304" s="57">
        <f t="shared" si="79"/>
        <v>0.25</v>
      </c>
      <c r="W304" s="47">
        <f t="shared" si="70"/>
        <v>862.875</v>
      </c>
      <c r="X304" s="47">
        <f t="shared" si="71"/>
        <v>690.30000000000007</v>
      </c>
      <c r="Y304" s="47">
        <f t="shared" si="72"/>
        <v>862.875</v>
      </c>
      <c r="Z304" s="48" t="s">
        <v>1712</v>
      </c>
      <c r="AA304" s="49" t="s">
        <v>5960</v>
      </c>
    </row>
    <row r="305" spans="2:27" ht="15.75" customHeight="1" thickBot="1" x14ac:dyDescent="0.3">
      <c r="B305" s="50" t="s">
        <v>50</v>
      </c>
      <c r="C305" s="50" t="s">
        <v>823</v>
      </c>
      <c r="D305" s="24">
        <v>30151902</v>
      </c>
      <c r="E305" s="51" t="s">
        <v>1183</v>
      </c>
      <c r="F305" s="51" t="s">
        <v>1181</v>
      </c>
      <c r="G305" s="42" t="s">
        <v>290</v>
      </c>
      <c r="H305" s="43">
        <v>3803</v>
      </c>
      <c r="I305" s="43">
        <f t="shared" si="76"/>
        <v>3422.7000000000003</v>
      </c>
      <c r="J305" s="52">
        <v>0.1</v>
      </c>
      <c r="K305" s="53">
        <v>5.5E-2</v>
      </c>
      <c r="L305" s="54">
        <f t="shared" si="77"/>
        <v>3610.9485000000004</v>
      </c>
      <c r="M305" s="54">
        <v>4109</v>
      </c>
      <c r="N305" s="54">
        <f t="shared" si="69"/>
        <v>3698.1</v>
      </c>
      <c r="O305" s="55">
        <v>0.13</v>
      </c>
      <c r="P305" s="55">
        <v>0.185</v>
      </c>
      <c r="Q305" s="54">
        <f t="shared" si="80"/>
        <v>4382.2484999999997</v>
      </c>
      <c r="R305" s="24" t="s">
        <v>804</v>
      </c>
      <c r="S305" s="51" t="s">
        <v>1183</v>
      </c>
      <c r="T305" s="45">
        <f t="shared" si="78"/>
        <v>0.9</v>
      </c>
      <c r="U305" s="57">
        <f t="shared" si="79"/>
        <v>0.2</v>
      </c>
      <c r="V305" s="57">
        <f t="shared" si="79"/>
        <v>0.25</v>
      </c>
      <c r="W305" s="47">
        <f t="shared" si="70"/>
        <v>924.52499999999998</v>
      </c>
      <c r="X305" s="47">
        <f t="shared" si="71"/>
        <v>739.62</v>
      </c>
      <c r="Y305" s="47">
        <f t="shared" si="72"/>
        <v>924.52499999999998</v>
      </c>
      <c r="Z305" s="48" t="s">
        <v>1712</v>
      </c>
      <c r="AA305" s="49" t="s">
        <v>5960</v>
      </c>
    </row>
    <row r="306" spans="2:27" ht="15.75" customHeight="1" thickBot="1" x14ac:dyDescent="0.3">
      <c r="B306" s="50" t="s">
        <v>50</v>
      </c>
      <c r="C306" s="50" t="s">
        <v>823</v>
      </c>
      <c r="D306" s="24">
        <v>30151902</v>
      </c>
      <c r="E306" s="51" t="s">
        <v>1184</v>
      </c>
      <c r="F306" s="51" t="s">
        <v>1181</v>
      </c>
      <c r="G306" s="42" t="s">
        <v>290</v>
      </c>
      <c r="H306" s="43">
        <v>4203</v>
      </c>
      <c r="I306" s="43">
        <f t="shared" si="76"/>
        <v>3782.7000000000003</v>
      </c>
      <c r="J306" s="52">
        <v>0.1</v>
      </c>
      <c r="K306" s="53">
        <v>5.5E-2</v>
      </c>
      <c r="L306" s="54">
        <f t="shared" si="77"/>
        <v>3990.7485000000001</v>
      </c>
      <c r="M306" s="54">
        <v>4204</v>
      </c>
      <c r="N306" s="54">
        <f t="shared" si="69"/>
        <v>3783.6</v>
      </c>
      <c r="O306" s="55">
        <v>0.13</v>
      </c>
      <c r="P306" s="55">
        <v>0.185</v>
      </c>
      <c r="Q306" s="54">
        <f t="shared" si="80"/>
        <v>4483.5659999999998</v>
      </c>
      <c r="R306" s="24" t="s">
        <v>804</v>
      </c>
      <c r="S306" s="51" t="s">
        <v>1184</v>
      </c>
      <c r="T306" s="45">
        <f t="shared" si="78"/>
        <v>0.9</v>
      </c>
      <c r="U306" s="57">
        <f t="shared" si="79"/>
        <v>0.2</v>
      </c>
      <c r="V306" s="57">
        <f t="shared" si="79"/>
        <v>0.25</v>
      </c>
      <c r="W306" s="47">
        <f t="shared" si="70"/>
        <v>945.9</v>
      </c>
      <c r="X306" s="47">
        <f t="shared" si="71"/>
        <v>756.72</v>
      </c>
      <c r="Y306" s="47">
        <f t="shared" si="72"/>
        <v>945.9</v>
      </c>
      <c r="Z306" s="48" t="s">
        <v>1712</v>
      </c>
      <c r="AA306" s="49" t="s">
        <v>5960</v>
      </c>
    </row>
    <row r="307" spans="2:27" ht="15.75" customHeight="1" thickBot="1" x14ac:dyDescent="0.3">
      <c r="B307" s="50" t="s">
        <v>50</v>
      </c>
      <c r="C307" s="50" t="s">
        <v>823</v>
      </c>
      <c r="D307" s="24">
        <v>30151902</v>
      </c>
      <c r="E307" s="51" t="s">
        <v>1185</v>
      </c>
      <c r="F307" s="51" t="s">
        <v>1181</v>
      </c>
      <c r="G307" s="42" t="s">
        <v>290</v>
      </c>
      <c r="H307" s="43">
        <v>3831</v>
      </c>
      <c r="I307" s="43">
        <f t="shared" si="76"/>
        <v>3447.9</v>
      </c>
      <c r="J307" s="52">
        <v>0.1</v>
      </c>
      <c r="K307" s="53">
        <v>5.5E-2</v>
      </c>
      <c r="L307" s="54">
        <f t="shared" si="77"/>
        <v>3637.5345000000002</v>
      </c>
      <c r="M307" s="54">
        <v>3951</v>
      </c>
      <c r="N307" s="54">
        <f t="shared" si="69"/>
        <v>3555.9</v>
      </c>
      <c r="O307" s="55">
        <v>0.13</v>
      </c>
      <c r="P307" s="55">
        <v>0.185</v>
      </c>
      <c r="Q307" s="54">
        <f t="shared" si="80"/>
        <v>4213.7415000000001</v>
      </c>
      <c r="R307" s="24" t="s">
        <v>804</v>
      </c>
      <c r="S307" s="51" t="s">
        <v>1185</v>
      </c>
      <c r="T307" s="45">
        <f t="shared" si="78"/>
        <v>0.9</v>
      </c>
      <c r="U307" s="57">
        <f t="shared" si="79"/>
        <v>0.2</v>
      </c>
      <c r="V307" s="57">
        <f t="shared" si="79"/>
        <v>0.25</v>
      </c>
      <c r="W307" s="47">
        <f t="shared" si="70"/>
        <v>888.97500000000002</v>
      </c>
      <c r="X307" s="47">
        <f t="shared" si="71"/>
        <v>711.18000000000006</v>
      </c>
      <c r="Y307" s="47">
        <f t="shared" si="72"/>
        <v>888.97500000000002</v>
      </c>
      <c r="Z307" s="48" t="s">
        <v>1712</v>
      </c>
      <c r="AA307" s="49" t="s">
        <v>5960</v>
      </c>
    </row>
    <row r="308" spans="2:27" ht="15.75" customHeight="1" thickBot="1" x14ac:dyDescent="0.3">
      <c r="B308" s="50" t="s">
        <v>50</v>
      </c>
      <c r="C308" s="50" t="s">
        <v>823</v>
      </c>
      <c r="D308" s="24">
        <v>30151902</v>
      </c>
      <c r="E308" s="51" t="s">
        <v>1186</v>
      </c>
      <c r="F308" s="51" t="s">
        <v>1181</v>
      </c>
      <c r="G308" s="42" t="s">
        <v>290</v>
      </c>
      <c r="H308" s="43">
        <v>4348</v>
      </c>
      <c r="I308" s="43">
        <f t="shared" si="76"/>
        <v>3913.2000000000003</v>
      </c>
      <c r="J308" s="52">
        <v>0.1</v>
      </c>
      <c r="K308" s="53">
        <v>5.5E-2</v>
      </c>
      <c r="L308" s="54">
        <f t="shared" si="77"/>
        <v>4128.4260000000004</v>
      </c>
      <c r="M308" s="54">
        <v>4343</v>
      </c>
      <c r="N308" s="54">
        <f t="shared" si="69"/>
        <v>3908.7000000000003</v>
      </c>
      <c r="O308" s="55">
        <v>0.13</v>
      </c>
      <c r="P308" s="55">
        <v>0.185</v>
      </c>
      <c r="Q308" s="54">
        <f t="shared" si="80"/>
        <v>4631.8095000000003</v>
      </c>
      <c r="R308" s="24" t="s">
        <v>804</v>
      </c>
      <c r="S308" s="51" t="s">
        <v>1186</v>
      </c>
      <c r="T308" s="45">
        <f t="shared" si="78"/>
        <v>0.9</v>
      </c>
      <c r="U308" s="57">
        <f t="shared" si="79"/>
        <v>0.2</v>
      </c>
      <c r="V308" s="57">
        <f t="shared" si="79"/>
        <v>0.25</v>
      </c>
      <c r="W308" s="47">
        <f t="shared" si="70"/>
        <v>977.17500000000007</v>
      </c>
      <c r="X308" s="47">
        <f t="shared" si="71"/>
        <v>781.74000000000012</v>
      </c>
      <c r="Y308" s="47">
        <f t="shared" si="72"/>
        <v>977.17500000000007</v>
      </c>
      <c r="Z308" s="48" t="s">
        <v>1712</v>
      </c>
      <c r="AA308" s="49" t="s">
        <v>5960</v>
      </c>
    </row>
    <row r="309" spans="2:27" ht="15.75" customHeight="1" thickBot="1" x14ac:dyDescent="0.3">
      <c r="B309" s="50" t="s">
        <v>50</v>
      </c>
      <c r="C309" s="50" t="s">
        <v>823</v>
      </c>
      <c r="D309" s="24">
        <v>30151902</v>
      </c>
      <c r="E309" s="51" t="s">
        <v>1187</v>
      </c>
      <c r="F309" s="51" t="s">
        <v>1181</v>
      </c>
      <c r="G309" s="42" t="s">
        <v>290</v>
      </c>
      <c r="H309" s="43">
        <v>5017</v>
      </c>
      <c r="I309" s="43">
        <f t="shared" si="76"/>
        <v>4515.3</v>
      </c>
      <c r="J309" s="52">
        <v>0.1</v>
      </c>
      <c r="K309" s="53">
        <v>5.5E-2</v>
      </c>
      <c r="L309" s="54">
        <f t="shared" si="77"/>
        <v>4763.6415000000006</v>
      </c>
      <c r="M309" s="54">
        <v>5080</v>
      </c>
      <c r="N309" s="54">
        <f t="shared" si="69"/>
        <v>4572</v>
      </c>
      <c r="O309" s="55">
        <v>0.13</v>
      </c>
      <c r="P309" s="55">
        <v>0.185</v>
      </c>
      <c r="Q309" s="54">
        <f t="shared" si="80"/>
        <v>5417.82</v>
      </c>
      <c r="R309" s="24" t="s">
        <v>804</v>
      </c>
      <c r="S309" s="51" t="s">
        <v>1187</v>
      </c>
      <c r="T309" s="45">
        <f t="shared" si="78"/>
        <v>0.9</v>
      </c>
      <c r="U309" s="57">
        <f t="shared" si="79"/>
        <v>0.2</v>
      </c>
      <c r="V309" s="57">
        <f t="shared" si="79"/>
        <v>0.25</v>
      </c>
      <c r="W309" s="47">
        <f t="shared" si="70"/>
        <v>1143</v>
      </c>
      <c r="X309" s="47">
        <f t="shared" si="71"/>
        <v>914.40000000000009</v>
      </c>
      <c r="Y309" s="47">
        <f t="shared" si="72"/>
        <v>1143</v>
      </c>
      <c r="Z309" s="48" t="s">
        <v>1712</v>
      </c>
      <c r="AA309" s="49" t="s">
        <v>5960</v>
      </c>
    </row>
    <row r="310" spans="2:27" ht="15.75" customHeight="1" thickBot="1" x14ac:dyDescent="0.3">
      <c r="B310" s="50" t="s">
        <v>50</v>
      </c>
      <c r="C310" s="50" t="s">
        <v>823</v>
      </c>
      <c r="D310" s="24">
        <v>30151902</v>
      </c>
      <c r="E310" s="51" t="s">
        <v>1188</v>
      </c>
      <c r="F310" s="51" t="s">
        <v>1181</v>
      </c>
      <c r="G310" s="42" t="s">
        <v>290</v>
      </c>
      <c r="H310" s="43">
        <v>5070</v>
      </c>
      <c r="I310" s="43">
        <f t="shared" si="76"/>
        <v>4563</v>
      </c>
      <c r="J310" s="52">
        <v>0.1</v>
      </c>
      <c r="K310" s="53">
        <v>5.5E-2</v>
      </c>
      <c r="L310" s="54">
        <f t="shared" si="77"/>
        <v>4813.9650000000001</v>
      </c>
      <c r="M310" s="54">
        <v>5222</v>
      </c>
      <c r="N310" s="54">
        <f t="shared" si="69"/>
        <v>4699.8</v>
      </c>
      <c r="O310" s="55">
        <v>0.13</v>
      </c>
      <c r="P310" s="55">
        <v>0.185</v>
      </c>
      <c r="Q310" s="54">
        <f t="shared" si="80"/>
        <v>5569.2629999999999</v>
      </c>
      <c r="R310" s="24" t="s">
        <v>804</v>
      </c>
      <c r="S310" s="51" t="s">
        <v>1188</v>
      </c>
      <c r="T310" s="45">
        <f t="shared" si="78"/>
        <v>0.9</v>
      </c>
      <c r="U310" s="57">
        <f t="shared" si="79"/>
        <v>0.2</v>
      </c>
      <c r="V310" s="57">
        <f t="shared" si="79"/>
        <v>0.25</v>
      </c>
      <c r="W310" s="47">
        <f t="shared" si="70"/>
        <v>1174.95</v>
      </c>
      <c r="X310" s="47">
        <f t="shared" si="71"/>
        <v>939.96</v>
      </c>
      <c r="Y310" s="47">
        <f t="shared" si="72"/>
        <v>1174.95</v>
      </c>
      <c r="Z310" s="48" t="s">
        <v>1712</v>
      </c>
      <c r="AA310" s="49" t="s">
        <v>5960</v>
      </c>
    </row>
    <row r="311" spans="2:27" ht="15.75" customHeight="1" thickBot="1" x14ac:dyDescent="0.3">
      <c r="B311" s="50" t="s">
        <v>50</v>
      </c>
      <c r="C311" s="50" t="s">
        <v>823</v>
      </c>
      <c r="D311" s="24">
        <v>30151902</v>
      </c>
      <c r="E311" s="51" t="s">
        <v>1189</v>
      </c>
      <c r="F311" s="51" t="s">
        <v>1181</v>
      </c>
      <c r="G311" s="42" t="s">
        <v>290</v>
      </c>
      <c r="H311" s="43">
        <v>4958</v>
      </c>
      <c r="I311" s="43">
        <f t="shared" si="76"/>
        <v>4462.2</v>
      </c>
      <c r="J311" s="52">
        <v>0.1</v>
      </c>
      <c r="K311" s="53">
        <v>5.5E-2</v>
      </c>
      <c r="L311" s="54">
        <f t="shared" si="77"/>
        <v>4707.6210000000001</v>
      </c>
      <c r="M311" s="54">
        <v>5306</v>
      </c>
      <c r="N311" s="54">
        <f t="shared" si="69"/>
        <v>4775.4000000000005</v>
      </c>
      <c r="O311" s="55">
        <v>0.13</v>
      </c>
      <c r="P311" s="55">
        <v>0.185</v>
      </c>
      <c r="Q311" s="54">
        <f t="shared" si="80"/>
        <v>5658.8490000000002</v>
      </c>
      <c r="R311" s="24" t="s">
        <v>804</v>
      </c>
      <c r="S311" s="51" t="s">
        <v>1189</v>
      </c>
      <c r="T311" s="45">
        <f t="shared" si="78"/>
        <v>0.89999999999999991</v>
      </c>
      <c r="U311" s="57">
        <f t="shared" ref="U311:V326" si="81">U310</f>
        <v>0.2</v>
      </c>
      <c r="V311" s="57">
        <f t="shared" si="81"/>
        <v>0.25</v>
      </c>
      <c r="W311" s="47">
        <f t="shared" si="70"/>
        <v>1193.8500000000001</v>
      </c>
      <c r="X311" s="47">
        <f t="shared" si="71"/>
        <v>955.08000000000015</v>
      </c>
      <c r="Y311" s="47">
        <f t="shared" si="72"/>
        <v>1193.8500000000001</v>
      </c>
      <c r="Z311" s="48" t="s">
        <v>1712</v>
      </c>
      <c r="AA311" s="49" t="s">
        <v>5960</v>
      </c>
    </row>
    <row r="312" spans="2:27" ht="15.75" customHeight="1" thickBot="1" x14ac:dyDescent="0.3">
      <c r="B312" s="50" t="s">
        <v>50</v>
      </c>
      <c r="C312" s="50" t="s">
        <v>823</v>
      </c>
      <c r="D312" s="24">
        <v>30151902</v>
      </c>
      <c r="E312" s="51" t="s">
        <v>1190</v>
      </c>
      <c r="F312" s="51" t="s">
        <v>1181</v>
      </c>
      <c r="G312" s="42" t="s">
        <v>290</v>
      </c>
      <c r="H312" s="43">
        <v>5183</v>
      </c>
      <c r="I312" s="43">
        <f t="shared" si="76"/>
        <v>4664.7</v>
      </c>
      <c r="J312" s="52">
        <v>0.1</v>
      </c>
      <c r="K312" s="53">
        <v>5.5E-2</v>
      </c>
      <c r="L312" s="54">
        <f t="shared" si="77"/>
        <v>4921.2584999999999</v>
      </c>
      <c r="M312" s="54">
        <v>5946</v>
      </c>
      <c r="N312" s="54">
        <f t="shared" si="69"/>
        <v>5351.4000000000005</v>
      </c>
      <c r="O312" s="55">
        <v>0.13</v>
      </c>
      <c r="P312" s="55">
        <v>0.185</v>
      </c>
      <c r="Q312" s="54">
        <f t="shared" si="80"/>
        <v>6341.4090000000006</v>
      </c>
      <c r="R312" s="24" t="s">
        <v>804</v>
      </c>
      <c r="S312" s="51" t="s">
        <v>1190</v>
      </c>
      <c r="T312" s="45">
        <f t="shared" si="78"/>
        <v>0.89999999999999991</v>
      </c>
      <c r="U312" s="57">
        <f t="shared" si="81"/>
        <v>0.2</v>
      </c>
      <c r="V312" s="57">
        <f t="shared" si="81"/>
        <v>0.25</v>
      </c>
      <c r="W312" s="47">
        <f t="shared" si="70"/>
        <v>1337.8500000000001</v>
      </c>
      <c r="X312" s="47">
        <f t="shared" si="71"/>
        <v>1070.2800000000002</v>
      </c>
      <c r="Y312" s="47">
        <f t="shared" si="72"/>
        <v>1337.8500000000001</v>
      </c>
      <c r="Z312" s="48" t="s">
        <v>1712</v>
      </c>
      <c r="AA312" s="49" t="s">
        <v>5960</v>
      </c>
    </row>
    <row r="313" spans="2:27" ht="15.75" customHeight="1" thickBot="1" x14ac:dyDescent="0.3">
      <c r="B313" s="50" t="s">
        <v>50</v>
      </c>
      <c r="C313" s="50" t="s">
        <v>823</v>
      </c>
      <c r="D313" s="24">
        <v>30151902</v>
      </c>
      <c r="E313" s="51" t="s">
        <v>1191</v>
      </c>
      <c r="F313" s="51" t="s">
        <v>1181</v>
      </c>
      <c r="G313" s="42" t="s">
        <v>290</v>
      </c>
      <c r="H313" s="43">
        <v>5649</v>
      </c>
      <c r="I313" s="43">
        <f t="shared" si="76"/>
        <v>5084.1000000000004</v>
      </c>
      <c r="J313" s="52">
        <v>0.1</v>
      </c>
      <c r="K313" s="53">
        <v>5.5E-2</v>
      </c>
      <c r="L313" s="54">
        <f t="shared" si="77"/>
        <v>5363.7255000000005</v>
      </c>
      <c r="M313" s="54">
        <v>6182</v>
      </c>
      <c r="N313" s="54">
        <f t="shared" si="69"/>
        <v>5563.8</v>
      </c>
      <c r="O313" s="55">
        <v>0.13</v>
      </c>
      <c r="P313" s="55">
        <v>0.185</v>
      </c>
      <c r="Q313" s="54">
        <f t="shared" si="80"/>
        <v>6593.1030000000001</v>
      </c>
      <c r="R313" s="24" t="s">
        <v>804</v>
      </c>
      <c r="S313" s="51" t="s">
        <v>1191</v>
      </c>
      <c r="T313" s="45">
        <f t="shared" si="78"/>
        <v>0.9</v>
      </c>
      <c r="U313" s="57">
        <f t="shared" si="81"/>
        <v>0.2</v>
      </c>
      <c r="V313" s="57">
        <f t="shared" si="81"/>
        <v>0.25</v>
      </c>
      <c r="W313" s="47">
        <f t="shared" si="70"/>
        <v>1390.95</v>
      </c>
      <c r="X313" s="47">
        <f t="shared" si="71"/>
        <v>1112.76</v>
      </c>
      <c r="Y313" s="47">
        <f t="shared" si="72"/>
        <v>1390.95</v>
      </c>
      <c r="Z313" s="48" t="s">
        <v>1712</v>
      </c>
      <c r="AA313" s="49" t="s">
        <v>5960</v>
      </c>
    </row>
    <row r="314" spans="2:27" ht="15.75" customHeight="1" thickBot="1" x14ac:dyDescent="0.3">
      <c r="B314" s="50" t="s">
        <v>50</v>
      </c>
      <c r="C314" s="50" t="s">
        <v>823</v>
      </c>
      <c r="D314" s="24">
        <v>30151902</v>
      </c>
      <c r="E314" s="51" t="s">
        <v>1192</v>
      </c>
      <c r="F314" s="51" t="s">
        <v>1181</v>
      </c>
      <c r="G314" s="42" t="s">
        <v>290</v>
      </c>
      <c r="H314" s="43">
        <v>6479</v>
      </c>
      <c r="I314" s="43">
        <f t="shared" si="76"/>
        <v>5831.1</v>
      </c>
      <c r="J314" s="52">
        <v>0.1</v>
      </c>
      <c r="K314" s="53">
        <v>5.5E-2</v>
      </c>
      <c r="L314" s="54">
        <f t="shared" si="77"/>
        <v>6151.8105000000005</v>
      </c>
      <c r="M314" s="54">
        <v>7829</v>
      </c>
      <c r="N314" s="54">
        <f t="shared" si="69"/>
        <v>7046.1</v>
      </c>
      <c r="O314" s="55">
        <v>0.13</v>
      </c>
      <c r="P314" s="55">
        <v>0.185</v>
      </c>
      <c r="Q314" s="54">
        <f t="shared" si="80"/>
        <v>8349.6285000000007</v>
      </c>
      <c r="R314" s="24" t="s">
        <v>804</v>
      </c>
      <c r="S314" s="51" t="s">
        <v>1192</v>
      </c>
      <c r="T314" s="45">
        <f t="shared" si="78"/>
        <v>0.9</v>
      </c>
      <c r="U314" s="57">
        <f t="shared" si="81"/>
        <v>0.2</v>
      </c>
      <c r="V314" s="57">
        <f t="shared" si="81"/>
        <v>0.25</v>
      </c>
      <c r="W314" s="47">
        <f t="shared" si="70"/>
        <v>1761.5250000000001</v>
      </c>
      <c r="X314" s="47">
        <f t="shared" si="71"/>
        <v>1409.2200000000003</v>
      </c>
      <c r="Y314" s="47">
        <f t="shared" si="72"/>
        <v>1761.5250000000001</v>
      </c>
      <c r="Z314" s="48" t="s">
        <v>1712</v>
      </c>
      <c r="AA314" s="49" t="s">
        <v>5960</v>
      </c>
    </row>
    <row r="315" spans="2:27" ht="15.75" customHeight="1" thickBot="1" x14ac:dyDescent="0.3">
      <c r="B315" s="50" t="s">
        <v>50</v>
      </c>
      <c r="C315" s="50" t="s">
        <v>823</v>
      </c>
      <c r="D315" s="24">
        <v>30151902</v>
      </c>
      <c r="E315" s="51" t="s">
        <v>1193</v>
      </c>
      <c r="F315" s="51" t="s">
        <v>1181</v>
      </c>
      <c r="G315" s="42" t="s">
        <v>290</v>
      </c>
      <c r="H315" s="43">
        <v>6733</v>
      </c>
      <c r="I315" s="43">
        <f t="shared" si="76"/>
        <v>6059.7</v>
      </c>
      <c r="J315" s="52">
        <v>0.1</v>
      </c>
      <c r="K315" s="53">
        <v>5.5E-2</v>
      </c>
      <c r="L315" s="54">
        <f t="shared" si="77"/>
        <v>6392.9835000000003</v>
      </c>
      <c r="M315" s="54">
        <v>8069</v>
      </c>
      <c r="N315" s="54">
        <f t="shared" si="69"/>
        <v>7262.1</v>
      </c>
      <c r="O315" s="55">
        <v>0.13</v>
      </c>
      <c r="P315" s="55">
        <v>0.185</v>
      </c>
      <c r="Q315" s="54">
        <f t="shared" si="80"/>
        <v>8605.5884999999998</v>
      </c>
      <c r="R315" s="24" t="s">
        <v>804</v>
      </c>
      <c r="S315" s="51" t="s">
        <v>1193</v>
      </c>
      <c r="T315" s="45">
        <f t="shared" si="78"/>
        <v>0.9</v>
      </c>
      <c r="U315" s="57">
        <f t="shared" si="81"/>
        <v>0.2</v>
      </c>
      <c r="V315" s="57">
        <f t="shared" si="81"/>
        <v>0.25</v>
      </c>
      <c r="W315" s="47">
        <f t="shared" si="70"/>
        <v>1815.5250000000001</v>
      </c>
      <c r="X315" s="47">
        <f t="shared" si="71"/>
        <v>1452.42</v>
      </c>
      <c r="Y315" s="47">
        <f t="shared" si="72"/>
        <v>1815.5250000000001</v>
      </c>
      <c r="Z315" s="48" t="s">
        <v>1712</v>
      </c>
      <c r="AA315" s="49" t="s">
        <v>5960</v>
      </c>
    </row>
    <row r="316" spans="2:27" ht="15.75" customHeight="1" thickBot="1" x14ac:dyDescent="0.3">
      <c r="B316" s="50" t="s">
        <v>50</v>
      </c>
      <c r="C316" s="50" t="s">
        <v>823</v>
      </c>
      <c r="D316" s="24">
        <v>30151902</v>
      </c>
      <c r="E316" s="51" t="s">
        <v>1194</v>
      </c>
      <c r="F316" s="51" t="s">
        <v>1181</v>
      </c>
      <c r="G316" s="42" t="s">
        <v>290</v>
      </c>
      <c r="H316" s="43">
        <v>5402</v>
      </c>
      <c r="I316" s="43">
        <f t="shared" si="76"/>
        <v>4861.8</v>
      </c>
      <c r="J316" s="52">
        <v>0.1</v>
      </c>
      <c r="K316" s="53">
        <v>5.5E-2</v>
      </c>
      <c r="L316" s="54">
        <f t="shared" si="77"/>
        <v>5129.1990000000005</v>
      </c>
      <c r="M316" s="54">
        <v>6035</v>
      </c>
      <c r="N316" s="54">
        <f t="shared" si="69"/>
        <v>5431.5</v>
      </c>
      <c r="O316" s="55">
        <v>0.13</v>
      </c>
      <c r="P316" s="55">
        <v>0.185</v>
      </c>
      <c r="Q316" s="54">
        <f t="shared" si="80"/>
        <v>6436.3275000000003</v>
      </c>
      <c r="R316" s="24" t="s">
        <v>804</v>
      </c>
      <c r="S316" s="51" t="s">
        <v>1194</v>
      </c>
      <c r="T316" s="45">
        <f t="shared" si="78"/>
        <v>0.9</v>
      </c>
      <c r="U316" s="57">
        <f t="shared" si="81"/>
        <v>0.2</v>
      </c>
      <c r="V316" s="57">
        <f t="shared" si="81"/>
        <v>0.25</v>
      </c>
      <c r="W316" s="47">
        <f t="shared" si="70"/>
        <v>1357.875</v>
      </c>
      <c r="X316" s="47">
        <f t="shared" si="71"/>
        <v>1086.3</v>
      </c>
      <c r="Y316" s="47">
        <f t="shared" si="72"/>
        <v>1357.875</v>
      </c>
      <c r="Z316" s="48" t="s">
        <v>1712</v>
      </c>
      <c r="AA316" s="49" t="s">
        <v>5960</v>
      </c>
    </row>
    <row r="317" spans="2:27" ht="15.75" customHeight="1" thickBot="1" x14ac:dyDescent="0.3">
      <c r="B317" s="50" t="s">
        <v>50</v>
      </c>
      <c r="C317" s="50" t="s">
        <v>823</v>
      </c>
      <c r="D317" s="24">
        <v>30151902</v>
      </c>
      <c r="E317" s="51" t="s">
        <v>1195</v>
      </c>
      <c r="F317" s="51" t="s">
        <v>1181</v>
      </c>
      <c r="G317" s="42" t="s">
        <v>290</v>
      </c>
      <c r="H317" s="43">
        <v>5488</v>
      </c>
      <c r="I317" s="43">
        <f t="shared" si="76"/>
        <v>4939.2</v>
      </c>
      <c r="J317" s="52">
        <v>0.1</v>
      </c>
      <c r="K317" s="53">
        <v>5.5E-2</v>
      </c>
      <c r="L317" s="54">
        <f t="shared" si="77"/>
        <v>5210.8559999999998</v>
      </c>
      <c r="M317" s="54">
        <v>6153</v>
      </c>
      <c r="N317" s="54">
        <f t="shared" si="69"/>
        <v>5537.7</v>
      </c>
      <c r="O317" s="55">
        <v>0.13</v>
      </c>
      <c r="P317" s="55">
        <v>0.185</v>
      </c>
      <c r="Q317" s="54">
        <f t="shared" si="80"/>
        <v>6562.1745000000001</v>
      </c>
      <c r="R317" s="24" t="s">
        <v>804</v>
      </c>
      <c r="S317" s="51" t="s">
        <v>1195</v>
      </c>
      <c r="T317" s="45">
        <f t="shared" si="78"/>
        <v>0.9</v>
      </c>
      <c r="U317" s="57">
        <f t="shared" si="81"/>
        <v>0.2</v>
      </c>
      <c r="V317" s="57">
        <f t="shared" si="81"/>
        <v>0.25</v>
      </c>
      <c r="W317" s="47">
        <f t="shared" si="70"/>
        <v>1384.425</v>
      </c>
      <c r="X317" s="47">
        <f t="shared" si="71"/>
        <v>1107.54</v>
      </c>
      <c r="Y317" s="47">
        <f t="shared" si="72"/>
        <v>1384.425</v>
      </c>
      <c r="Z317" s="48" t="s">
        <v>1712</v>
      </c>
      <c r="AA317" s="49" t="s">
        <v>5960</v>
      </c>
    </row>
    <row r="318" spans="2:27" ht="15.75" customHeight="1" thickBot="1" x14ac:dyDescent="0.3">
      <c r="B318" s="50" t="s">
        <v>50</v>
      </c>
      <c r="C318" s="50" t="s">
        <v>823</v>
      </c>
      <c r="D318" s="24">
        <v>30151902</v>
      </c>
      <c r="E318" s="51" t="s">
        <v>1196</v>
      </c>
      <c r="F318" s="51" t="s">
        <v>1181</v>
      </c>
      <c r="G318" s="42" t="s">
        <v>290</v>
      </c>
      <c r="H318" s="43">
        <v>6331</v>
      </c>
      <c r="I318" s="43">
        <f t="shared" si="76"/>
        <v>5697.9000000000005</v>
      </c>
      <c r="J318" s="52">
        <v>0.1</v>
      </c>
      <c r="K318" s="53">
        <v>5.5E-2</v>
      </c>
      <c r="L318" s="54">
        <f t="shared" si="77"/>
        <v>6011.2845000000007</v>
      </c>
      <c r="M318" s="54">
        <v>7431</v>
      </c>
      <c r="N318" s="54">
        <f t="shared" si="69"/>
        <v>6687.9000000000005</v>
      </c>
      <c r="O318" s="55">
        <v>0.13</v>
      </c>
      <c r="P318" s="55">
        <v>0.185</v>
      </c>
      <c r="Q318" s="54">
        <f t="shared" si="80"/>
        <v>7925.1615000000002</v>
      </c>
      <c r="R318" s="24" t="s">
        <v>804</v>
      </c>
      <c r="S318" s="51" t="s">
        <v>1196</v>
      </c>
      <c r="T318" s="45">
        <f t="shared" si="78"/>
        <v>0.90000000000000013</v>
      </c>
      <c r="U318" s="57">
        <f t="shared" si="81"/>
        <v>0.2</v>
      </c>
      <c r="V318" s="57">
        <f t="shared" si="81"/>
        <v>0.25</v>
      </c>
      <c r="W318" s="47">
        <f t="shared" si="70"/>
        <v>1671.9750000000001</v>
      </c>
      <c r="X318" s="47">
        <f t="shared" si="71"/>
        <v>1337.5800000000002</v>
      </c>
      <c r="Y318" s="47">
        <f t="shared" si="72"/>
        <v>1671.9750000000001</v>
      </c>
      <c r="Z318" s="48" t="s">
        <v>1712</v>
      </c>
      <c r="AA318" s="49" t="s">
        <v>5960</v>
      </c>
    </row>
    <row r="319" spans="2:27" ht="15.75" customHeight="1" thickBot="1" x14ac:dyDescent="0.3">
      <c r="B319" s="50" t="s">
        <v>50</v>
      </c>
      <c r="C319" s="50" t="s">
        <v>823</v>
      </c>
      <c r="D319" s="24">
        <v>30151902</v>
      </c>
      <c r="E319" s="51" t="s">
        <v>1197</v>
      </c>
      <c r="F319" s="51" t="s">
        <v>1181</v>
      </c>
      <c r="G319" s="42" t="s">
        <v>290</v>
      </c>
      <c r="H319" s="43">
        <v>6941</v>
      </c>
      <c r="I319" s="43">
        <f t="shared" si="76"/>
        <v>6246.9000000000005</v>
      </c>
      <c r="J319" s="52">
        <v>0.1</v>
      </c>
      <c r="K319" s="53">
        <v>5.5E-2</v>
      </c>
      <c r="L319" s="54">
        <f t="shared" si="77"/>
        <v>6590.4795000000004</v>
      </c>
      <c r="M319" s="54">
        <v>8042</v>
      </c>
      <c r="N319" s="54">
        <f t="shared" si="69"/>
        <v>7237.8</v>
      </c>
      <c r="O319" s="55">
        <v>0.13</v>
      </c>
      <c r="P319" s="55">
        <v>0.185</v>
      </c>
      <c r="Q319" s="54">
        <f t="shared" si="80"/>
        <v>8576.7929999999997</v>
      </c>
      <c r="R319" s="24" t="s">
        <v>804</v>
      </c>
      <c r="S319" s="51" t="s">
        <v>1197</v>
      </c>
      <c r="T319" s="45">
        <f t="shared" si="78"/>
        <v>0.90000000000000013</v>
      </c>
      <c r="U319" s="57">
        <f t="shared" si="81"/>
        <v>0.2</v>
      </c>
      <c r="V319" s="57">
        <f t="shared" si="81"/>
        <v>0.25</v>
      </c>
      <c r="W319" s="47">
        <f t="shared" si="70"/>
        <v>1809.45</v>
      </c>
      <c r="X319" s="47">
        <f t="shared" si="71"/>
        <v>1447.5600000000002</v>
      </c>
      <c r="Y319" s="47">
        <f t="shared" si="72"/>
        <v>1809.45</v>
      </c>
      <c r="Z319" s="48" t="s">
        <v>1712</v>
      </c>
      <c r="AA319" s="49" t="s">
        <v>5960</v>
      </c>
    </row>
    <row r="320" spans="2:27" ht="15.75" customHeight="1" thickBot="1" x14ac:dyDescent="0.3">
      <c r="B320" s="50" t="s">
        <v>50</v>
      </c>
      <c r="C320" s="50" t="s">
        <v>823</v>
      </c>
      <c r="D320" s="24">
        <v>30151902</v>
      </c>
      <c r="E320" s="51" t="s">
        <v>1198</v>
      </c>
      <c r="F320" s="51" t="s">
        <v>1181</v>
      </c>
      <c r="G320" s="42" t="s">
        <v>290</v>
      </c>
      <c r="H320" s="43">
        <v>7125</v>
      </c>
      <c r="I320" s="43">
        <f t="shared" si="76"/>
        <v>6412.5</v>
      </c>
      <c r="J320" s="52">
        <v>0.1</v>
      </c>
      <c r="K320" s="53">
        <v>5.5E-2</v>
      </c>
      <c r="L320" s="54">
        <f t="shared" si="77"/>
        <v>6765.1875</v>
      </c>
      <c r="M320" s="54">
        <v>8964</v>
      </c>
      <c r="N320" s="54">
        <f t="shared" si="69"/>
        <v>8067.6</v>
      </c>
      <c r="O320" s="55">
        <v>0.13</v>
      </c>
      <c r="P320" s="55">
        <v>0.185</v>
      </c>
      <c r="Q320" s="54">
        <f t="shared" si="80"/>
        <v>9560.1059999999998</v>
      </c>
      <c r="R320" s="24" t="s">
        <v>804</v>
      </c>
      <c r="S320" s="51" t="s">
        <v>1198</v>
      </c>
      <c r="T320" s="45">
        <f t="shared" si="78"/>
        <v>0.9</v>
      </c>
      <c r="U320" s="57">
        <f t="shared" si="81"/>
        <v>0.2</v>
      </c>
      <c r="V320" s="57">
        <f t="shared" si="81"/>
        <v>0.25</v>
      </c>
      <c r="W320" s="47">
        <f t="shared" si="70"/>
        <v>2016.9</v>
      </c>
      <c r="X320" s="47">
        <f t="shared" si="71"/>
        <v>1613.5200000000002</v>
      </c>
      <c r="Y320" s="47">
        <f t="shared" si="72"/>
        <v>2016.9</v>
      </c>
      <c r="Z320" s="48" t="s">
        <v>1712</v>
      </c>
      <c r="AA320" s="49" t="s">
        <v>5960</v>
      </c>
    </row>
    <row r="321" spans="2:27" ht="15.75" customHeight="1" thickBot="1" x14ac:dyDescent="0.3">
      <c r="B321" s="50" t="s">
        <v>50</v>
      </c>
      <c r="C321" s="50" t="s">
        <v>823</v>
      </c>
      <c r="D321" s="24">
        <v>30151902</v>
      </c>
      <c r="E321" s="51" t="s">
        <v>1199</v>
      </c>
      <c r="F321" s="51" t="s">
        <v>1181</v>
      </c>
      <c r="G321" s="42" t="s">
        <v>290</v>
      </c>
      <c r="H321" s="43">
        <v>6427</v>
      </c>
      <c r="I321" s="43">
        <f t="shared" si="76"/>
        <v>5784.3</v>
      </c>
      <c r="J321" s="52">
        <v>0.1</v>
      </c>
      <c r="K321" s="53">
        <v>5.5E-2</v>
      </c>
      <c r="L321" s="54">
        <f t="shared" si="77"/>
        <v>6102.4364999999998</v>
      </c>
      <c r="M321" s="54">
        <v>7586</v>
      </c>
      <c r="N321" s="54">
        <f t="shared" si="69"/>
        <v>6827.4000000000005</v>
      </c>
      <c r="O321" s="55">
        <v>0.13</v>
      </c>
      <c r="P321" s="55">
        <v>0.185</v>
      </c>
      <c r="Q321" s="54">
        <f t="shared" si="80"/>
        <v>8090.469000000001</v>
      </c>
      <c r="R321" s="24" t="s">
        <v>804</v>
      </c>
      <c r="S321" s="51" t="s">
        <v>1199</v>
      </c>
      <c r="T321" s="45">
        <f t="shared" si="78"/>
        <v>0.9</v>
      </c>
      <c r="U321" s="57">
        <f t="shared" si="81"/>
        <v>0.2</v>
      </c>
      <c r="V321" s="57">
        <f t="shared" si="81"/>
        <v>0.25</v>
      </c>
      <c r="W321" s="47">
        <f t="shared" si="70"/>
        <v>1706.8500000000001</v>
      </c>
      <c r="X321" s="47">
        <f t="shared" si="71"/>
        <v>1365.4800000000002</v>
      </c>
      <c r="Y321" s="47">
        <f t="shared" si="72"/>
        <v>1706.8500000000001</v>
      </c>
      <c r="Z321" s="48" t="s">
        <v>1712</v>
      </c>
      <c r="AA321" s="49" t="s">
        <v>5960</v>
      </c>
    </row>
    <row r="322" spans="2:27" ht="15.75" customHeight="1" thickBot="1" x14ac:dyDescent="0.3">
      <c r="B322" s="50" t="s">
        <v>50</v>
      </c>
      <c r="C322" s="50" t="s">
        <v>823</v>
      </c>
      <c r="D322" s="24">
        <v>30151902</v>
      </c>
      <c r="E322" s="51" t="s">
        <v>1200</v>
      </c>
      <c r="F322" s="51" t="s">
        <v>1181</v>
      </c>
      <c r="G322" s="42" t="s">
        <v>290</v>
      </c>
      <c r="H322" s="43">
        <v>6735</v>
      </c>
      <c r="I322" s="43">
        <f t="shared" si="76"/>
        <v>6061.5</v>
      </c>
      <c r="J322" s="52">
        <v>0.1</v>
      </c>
      <c r="K322" s="53">
        <v>5.5E-2</v>
      </c>
      <c r="L322" s="54">
        <f t="shared" si="77"/>
        <v>6394.8824999999997</v>
      </c>
      <c r="M322" s="54">
        <v>7881</v>
      </c>
      <c r="N322" s="54">
        <f t="shared" si="69"/>
        <v>7092.9000000000005</v>
      </c>
      <c r="O322" s="55">
        <v>0.13</v>
      </c>
      <c r="P322" s="55">
        <v>0.185</v>
      </c>
      <c r="Q322" s="54">
        <f t="shared" si="80"/>
        <v>8405.0865000000013</v>
      </c>
      <c r="R322" s="24" t="s">
        <v>804</v>
      </c>
      <c r="S322" s="51" t="s">
        <v>1200</v>
      </c>
      <c r="T322" s="45">
        <f t="shared" si="78"/>
        <v>0.9</v>
      </c>
      <c r="U322" s="57">
        <f t="shared" si="81"/>
        <v>0.2</v>
      </c>
      <c r="V322" s="57">
        <f t="shared" si="81"/>
        <v>0.25</v>
      </c>
      <c r="W322" s="47">
        <f t="shared" si="70"/>
        <v>1773.2250000000001</v>
      </c>
      <c r="X322" s="47">
        <f t="shared" si="71"/>
        <v>1418.5800000000002</v>
      </c>
      <c r="Y322" s="47">
        <f t="shared" si="72"/>
        <v>1773.2250000000001</v>
      </c>
      <c r="Z322" s="48" t="s">
        <v>1712</v>
      </c>
      <c r="AA322" s="49" t="s">
        <v>5960</v>
      </c>
    </row>
    <row r="323" spans="2:27" ht="15.75" customHeight="1" thickBot="1" x14ac:dyDescent="0.3">
      <c r="B323" s="50" t="s">
        <v>50</v>
      </c>
      <c r="C323" s="50" t="s">
        <v>823</v>
      </c>
      <c r="D323" s="24">
        <v>30151902</v>
      </c>
      <c r="E323" s="51" t="s">
        <v>1201</v>
      </c>
      <c r="F323" s="51" t="s">
        <v>1181</v>
      </c>
      <c r="G323" s="42" t="s">
        <v>290</v>
      </c>
      <c r="H323" s="43">
        <v>7498</v>
      </c>
      <c r="I323" s="43">
        <f t="shared" si="76"/>
        <v>6748.2</v>
      </c>
      <c r="J323" s="52">
        <v>0.1</v>
      </c>
      <c r="K323" s="53">
        <v>5.5E-2</v>
      </c>
      <c r="L323" s="54">
        <f t="shared" si="77"/>
        <v>7119.3509999999997</v>
      </c>
      <c r="M323" s="54">
        <v>8145</v>
      </c>
      <c r="N323" s="54">
        <f t="shared" si="69"/>
        <v>7330.5</v>
      </c>
      <c r="O323" s="55">
        <v>0.13</v>
      </c>
      <c r="P323" s="55">
        <v>0.185</v>
      </c>
      <c r="Q323" s="54">
        <f t="shared" si="80"/>
        <v>8686.6424999999999</v>
      </c>
      <c r="R323" s="24" t="s">
        <v>804</v>
      </c>
      <c r="S323" s="51" t="s">
        <v>1201</v>
      </c>
      <c r="T323" s="45">
        <f t="shared" si="78"/>
        <v>0.9</v>
      </c>
      <c r="U323" s="57">
        <f t="shared" si="81"/>
        <v>0.2</v>
      </c>
      <c r="V323" s="57">
        <f t="shared" si="81"/>
        <v>0.25</v>
      </c>
      <c r="W323" s="47">
        <f t="shared" si="70"/>
        <v>1832.625</v>
      </c>
      <c r="X323" s="47">
        <f t="shared" si="71"/>
        <v>1466.1000000000001</v>
      </c>
      <c r="Y323" s="47">
        <f t="shared" si="72"/>
        <v>1832.625</v>
      </c>
      <c r="Z323" s="48" t="s">
        <v>1712</v>
      </c>
      <c r="AA323" s="49" t="s">
        <v>5960</v>
      </c>
    </row>
    <row r="324" spans="2:27" ht="15.75" customHeight="1" thickBot="1" x14ac:dyDescent="0.3">
      <c r="B324" s="50" t="s">
        <v>50</v>
      </c>
      <c r="C324" s="50" t="s">
        <v>823</v>
      </c>
      <c r="D324" s="24">
        <v>30151902</v>
      </c>
      <c r="E324" s="51" t="s">
        <v>1202</v>
      </c>
      <c r="F324" s="51" t="s">
        <v>1181</v>
      </c>
      <c r="G324" s="42" t="s">
        <v>290</v>
      </c>
      <c r="H324" s="43">
        <v>8185</v>
      </c>
      <c r="I324" s="43">
        <f t="shared" si="76"/>
        <v>7366.5</v>
      </c>
      <c r="J324" s="52">
        <v>0.1</v>
      </c>
      <c r="K324" s="53">
        <v>5.5E-2</v>
      </c>
      <c r="L324" s="54">
        <f t="shared" si="77"/>
        <v>7771.6575000000003</v>
      </c>
      <c r="M324" s="54">
        <v>8409</v>
      </c>
      <c r="N324" s="54">
        <f t="shared" si="69"/>
        <v>7568.1</v>
      </c>
      <c r="O324" s="55">
        <v>0.13</v>
      </c>
      <c r="P324" s="55">
        <v>0.185</v>
      </c>
      <c r="Q324" s="54">
        <f t="shared" si="80"/>
        <v>8968.1985000000004</v>
      </c>
      <c r="R324" s="24" t="s">
        <v>804</v>
      </c>
      <c r="S324" s="51" t="s">
        <v>1202</v>
      </c>
      <c r="T324" s="45">
        <f t="shared" si="78"/>
        <v>0.9</v>
      </c>
      <c r="U324" s="57">
        <f t="shared" si="81"/>
        <v>0.2</v>
      </c>
      <c r="V324" s="57">
        <f t="shared" si="81"/>
        <v>0.25</v>
      </c>
      <c r="W324" s="47">
        <f t="shared" si="70"/>
        <v>1892.0250000000001</v>
      </c>
      <c r="X324" s="47">
        <f t="shared" si="71"/>
        <v>1513.6200000000001</v>
      </c>
      <c r="Y324" s="47">
        <f t="shared" si="72"/>
        <v>1892.0250000000001</v>
      </c>
      <c r="Z324" s="48" t="s">
        <v>1712</v>
      </c>
      <c r="AA324" s="49" t="s">
        <v>5960</v>
      </c>
    </row>
    <row r="325" spans="2:27" ht="15.75" customHeight="1" thickBot="1" x14ac:dyDescent="0.3">
      <c r="B325" s="50" t="s">
        <v>50</v>
      </c>
      <c r="C325" s="50" t="s">
        <v>823</v>
      </c>
      <c r="D325" s="24">
        <v>30151902</v>
      </c>
      <c r="E325" s="51" t="s">
        <v>1203</v>
      </c>
      <c r="F325" s="51" t="s">
        <v>1181</v>
      </c>
      <c r="G325" s="42" t="s">
        <v>290</v>
      </c>
      <c r="H325" s="43">
        <v>8184</v>
      </c>
      <c r="I325" s="43">
        <f t="shared" si="76"/>
        <v>7365.6</v>
      </c>
      <c r="J325" s="52">
        <v>0.1</v>
      </c>
      <c r="K325" s="53">
        <v>5.5E-2</v>
      </c>
      <c r="L325" s="54">
        <f t="shared" si="77"/>
        <v>7770.7080000000005</v>
      </c>
      <c r="M325" s="54">
        <v>8931</v>
      </c>
      <c r="N325" s="54">
        <f t="shared" si="69"/>
        <v>8037.9000000000005</v>
      </c>
      <c r="O325" s="55">
        <v>0.13</v>
      </c>
      <c r="P325" s="55">
        <v>0.185</v>
      </c>
      <c r="Q325" s="54">
        <f t="shared" si="80"/>
        <v>9524.9115000000002</v>
      </c>
      <c r="R325" s="24" t="s">
        <v>804</v>
      </c>
      <c r="S325" s="51" t="s">
        <v>1203</v>
      </c>
      <c r="T325" s="45">
        <f t="shared" si="78"/>
        <v>0.9</v>
      </c>
      <c r="U325" s="57">
        <f t="shared" si="81"/>
        <v>0.2</v>
      </c>
      <c r="V325" s="57">
        <f t="shared" si="81"/>
        <v>0.25</v>
      </c>
      <c r="W325" s="47">
        <f t="shared" si="70"/>
        <v>2009.4750000000001</v>
      </c>
      <c r="X325" s="47">
        <f t="shared" si="71"/>
        <v>1607.5800000000002</v>
      </c>
      <c r="Y325" s="47">
        <f t="shared" si="72"/>
        <v>2009.4750000000001</v>
      </c>
      <c r="Z325" s="48" t="s">
        <v>1712</v>
      </c>
      <c r="AA325" s="49" t="s">
        <v>5960</v>
      </c>
    </row>
    <row r="326" spans="2:27" ht="15.75" customHeight="1" thickBot="1" x14ac:dyDescent="0.3">
      <c r="B326" s="50" t="s">
        <v>50</v>
      </c>
      <c r="C326" s="50" t="s">
        <v>823</v>
      </c>
      <c r="D326" s="24">
        <v>30151902</v>
      </c>
      <c r="E326" s="51" t="s">
        <v>1204</v>
      </c>
      <c r="F326" s="51" t="s">
        <v>1181</v>
      </c>
      <c r="G326" s="42" t="s">
        <v>290</v>
      </c>
      <c r="H326" s="43">
        <v>7765</v>
      </c>
      <c r="I326" s="43">
        <f t="shared" si="76"/>
        <v>6988.5</v>
      </c>
      <c r="J326" s="52">
        <v>0.1</v>
      </c>
      <c r="K326" s="53">
        <v>5.5E-2</v>
      </c>
      <c r="L326" s="54">
        <f t="shared" si="77"/>
        <v>7372.8675000000003</v>
      </c>
      <c r="M326" s="54">
        <v>8700</v>
      </c>
      <c r="N326" s="54">
        <f t="shared" si="69"/>
        <v>7830</v>
      </c>
      <c r="O326" s="55">
        <v>0.13</v>
      </c>
      <c r="P326" s="55">
        <v>0.185</v>
      </c>
      <c r="Q326" s="54">
        <f t="shared" si="80"/>
        <v>9278.5499999999993</v>
      </c>
      <c r="R326" s="24" t="s">
        <v>804</v>
      </c>
      <c r="S326" s="51" t="s">
        <v>1204</v>
      </c>
      <c r="T326" s="45">
        <f t="shared" si="78"/>
        <v>0.9</v>
      </c>
      <c r="U326" s="57">
        <f t="shared" si="81"/>
        <v>0.2</v>
      </c>
      <c r="V326" s="57">
        <f t="shared" si="81"/>
        <v>0.25</v>
      </c>
      <c r="W326" s="47">
        <f t="shared" ref="W326:W389" si="82">N326*V326</f>
        <v>1957.5</v>
      </c>
      <c r="X326" s="47">
        <f t="shared" ref="X326:X389" si="83">N326*U326</f>
        <v>1566</v>
      </c>
      <c r="Y326" s="47">
        <f t="shared" ref="Y326:Y389" si="84">N326*V326</f>
        <v>1957.5</v>
      </c>
      <c r="Z326" s="48" t="s">
        <v>1712</v>
      </c>
      <c r="AA326" s="49" t="s">
        <v>5960</v>
      </c>
    </row>
    <row r="327" spans="2:27" ht="15.75" customHeight="1" thickBot="1" x14ac:dyDescent="0.3">
      <c r="B327" s="50" t="s">
        <v>50</v>
      </c>
      <c r="C327" s="50" t="s">
        <v>823</v>
      </c>
      <c r="D327" s="24">
        <v>30151902</v>
      </c>
      <c r="E327" s="51" t="s">
        <v>1205</v>
      </c>
      <c r="F327" s="51" t="s">
        <v>1181</v>
      </c>
      <c r="G327" s="42" t="s">
        <v>290</v>
      </c>
      <c r="H327" s="43">
        <v>8583</v>
      </c>
      <c r="I327" s="43">
        <f t="shared" si="76"/>
        <v>7724.7</v>
      </c>
      <c r="J327" s="52">
        <v>0.1</v>
      </c>
      <c r="K327" s="53">
        <v>5.5E-2</v>
      </c>
      <c r="L327" s="54">
        <f t="shared" si="77"/>
        <v>8149.5585000000001</v>
      </c>
      <c r="M327" s="54">
        <v>9035</v>
      </c>
      <c r="N327" s="54">
        <f t="shared" si="69"/>
        <v>8131.5</v>
      </c>
      <c r="O327" s="55">
        <v>0.13</v>
      </c>
      <c r="P327" s="55">
        <v>0.185</v>
      </c>
      <c r="Q327" s="54">
        <f t="shared" si="80"/>
        <v>9635.8274999999994</v>
      </c>
      <c r="R327" s="24" t="s">
        <v>804</v>
      </c>
      <c r="S327" s="51" t="s">
        <v>1205</v>
      </c>
      <c r="T327" s="45">
        <f t="shared" si="78"/>
        <v>0.9</v>
      </c>
      <c r="U327" s="57">
        <f t="shared" ref="U327:V329" si="85">U326</f>
        <v>0.2</v>
      </c>
      <c r="V327" s="57">
        <f t="shared" si="85"/>
        <v>0.25</v>
      </c>
      <c r="W327" s="47">
        <f t="shared" si="82"/>
        <v>2032.875</v>
      </c>
      <c r="X327" s="47">
        <f t="shared" si="83"/>
        <v>1626.3000000000002</v>
      </c>
      <c r="Y327" s="47">
        <f t="shared" si="84"/>
        <v>2032.875</v>
      </c>
      <c r="Z327" s="48" t="s">
        <v>1712</v>
      </c>
      <c r="AA327" s="49" t="s">
        <v>5960</v>
      </c>
    </row>
    <row r="328" spans="2:27" ht="15.75" customHeight="1" thickBot="1" x14ac:dyDescent="0.3">
      <c r="B328" s="50" t="s">
        <v>50</v>
      </c>
      <c r="C328" s="50" t="s">
        <v>823</v>
      </c>
      <c r="D328" s="24">
        <v>30151902</v>
      </c>
      <c r="E328" s="51" t="s">
        <v>1206</v>
      </c>
      <c r="F328" s="51" t="s">
        <v>1181</v>
      </c>
      <c r="G328" s="42" t="s">
        <v>290</v>
      </c>
      <c r="H328" s="43">
        <v>8789</v>
      </c>
      <c r="I328" s="43">
        <f t="shared" si="76"/>
        <v>7910.1</v>
      </c>
      <c r="J328" s="52">
        <v>0.1</v>
      </c>
      <c r="K328" s="53">
        <v>5.5E-2</v>
      </c>
      <c r="L328" s="54">
        <f t="shared" si="77"/>
        <v>8345.1555000000008</v>
      </c>
      <c r="M328" s="54">
        <v>9929</v>
      </c>
      <c r="N328" s="54">
        <f t="shared" si="69"/>
        <v>8936.1</v>
      </c>
      <c r="O328" s="55">
        <v>0.13</v>
      </c>
      <c r="P328" s="55">
        <v>0.185</v>
      </c>
      <c r="Q328" s="54">
        <f t="shared" si="80"/>
        <v>10589.2785</v>
      </c>
      <c r="R328" s="24" t="s">
        <v>804</v>
      </c>
      <c r="S328" s="51" t="s">
        <v>1206</v>
      </c>
      <c r="T328" s="45">
        <f t="shared" si="78"/>
        <v>0.9</v>
      </c>
      <c r="U328" s="57">
        <f t="shared" si="85"/>
        <v>0.2</v>
      </c>
      <c r="V328" s="57">
        <f t="shared" si="85"/>
        <v>0.25</v>
      </c>
      <c r="W328" s="47">
        <f t="shared" si="82"/>
        <v>2234.0250000000001</v>
      </c>
      <c r="X328" s="47">
        <f t="shared" si="83"/>
        <v>1787.2200000000003</v>
      </c>
      <c r="Y328" s="47">
        <f t="shared" si="84"/>
        <v>2234.0250000000001</v>
      </c>
      <c r="Z328" s="48" t="s">
        <v>1712</v>
      </c>
      <c r="AA328" s="49" t="s">
        <v>5960</v>
      </c>
    </row>
    <row r="329" spans="2:27" ht="15.75" customHeight="1" thickBot="1" x14ac:dyDescent="0.3">
      <c r="B329" s="50" t="s">
        <v>50</v>
      </c>
      <c r="C329" s="50" t="s">
        <v>823</v>
      </c>
      <c r="D329" s="24">
        <v>30151902</v>
      </c>
      <c r="E329" s="51" t="s">
        <v>1207</v>
      </c>
      <c r="F329" s="51" t="s">
        <v>1208</v>
      </c>
      <c r="G329" s="42" t="s">
        <v>290</v>
      </c>
      <c r="H329" s="43">
        <v>3964</v>
      </c>
      <c r="I329" s="43">
        <f t="shared" si="76"/>
        <v>3567.6</v>
      </c>
      <c r="J329" s="52">
        <v>0.1</v>
      </c>
      <c r="K329" s="53">
        <v>5.5E-2</v>
      </c>
      <c r="L329" s="54">
        <f t="shared" si="77"/>
        <v>3763.8179999999998</v>
      </c>
      <c r="M329" s="54">
        <v>4214</v>
      </c>
      <c r="N329" s="54">
        <f t="shared" si="69"/>
        <v>3792.6</v>
      </c>
      <c r="O329" s="55">
        <v>0.13</v>
      </c>
      <c r="P329" s="55">
        <v>0.185</v>
      </c>
      <c r="Q329" s="54">
        <f t="shared" ref="Q329:Q354" si="86">N329+(N329*P329)</f>
        <v>4494.2309999999998</v>
      </c>
      <c r="R329" s="24" t="s">
        <v>804</v>
      </c>
      <c r="S329" s="51" t="s">
        <v>1207</v>
      </c>
      <c r="T329" s="45">
        <f t="shared" si="78"/>
        <v>0.9</v>
      </c>
      <c r="U329" s="57">
        <f t="shared" si="85"/>
        <v>0.2</v>
      </c>
      <c r="V329" s="57">
        <f t="shared" si="85"/>
        <v>0.25</v>
      </c>
      <c r="W329" s="47">
        <f t="shared" si="82"/>
        <v>948.15</v>
      </c>
      <c r="X329" s="47">
        <f t="shared" si="83"/>
        <v>758.52</v>
      </c>
      <c r="Y329" s="47">
        <f t="shared" si="84"/>
        <v>948.15</v>
      </c>
      <c r="Z329" s="48" t="s">
        <v>1712</v>
      </c>
      <c r="AA329" s="49" t="s">
        <v>5960</v>
      </c>
    </row>
    <row r="330" spans="2:27" ht="15.75" customHeight="1" thickBot="1" x14ac:dyDescent="0.3">
      <c r="B330" s="50" t="s">
        <v>50</v>
      </c>
      <c r="C330" s="50" t="s">
        <v>823</v>
      </c>
      <c r="D330" s="24">
        <v>30151902</v>
      </c>
      <c r="E330" s="51" t="s">
        <v>1209</v>
      </c>
      <c r="F330" s="51" t="s">
        <v>1208</v>
      </c>
      <c r="G330" s="42" t="s">
        <v>290</v>
      </c>
      <c r="H330" s="43">
        <v>4076</v>
      </c>
      <c r="I330" s="43">
        <f t="shared" si="76"/>
        <v>3668.4</v>
      </c>
      <c r="J330" s="52">
        <v>0.1</v>
      </c>
      <c r="K330" s="53">
        <v>5.5E-2</v>
      </c>
      <c r="L330" s="54">
        <f t="shared" si="77"/>
        <v>3870.1620000000003</v>
      </c>
      <c r="M330" s="54">
        <v>4350</v>
      </c>
      <c r="N330" s="54">
        <f t="shared" si="69"/>
        <v>3915</v>
      </c>
      <c r="O330" s="55">
        <v>0.13</v>
      </c>
      <c r="P330" s="55">
        <v>0.185</v>
      </c>
      <c r="Q330" s="54">
        <f t="shared" si="86"/>
        <v>4639.2749999999996</v>
      </c>
      <c r="R330" s="24" t="s">
        <v>804</v>
      </c>
      <c r="S330" s="51" t="s">
        <v>1209</v>
      </c>
      <c r="T330" s="45">
        <f t="shared" si="78"/>
        <v>0.9</v>
      </c>
      <c r="U330" s="57">
        <f t="shared" ref="U330:V332" si="87">U329</f>
        <v>0.2</v>
      </c>
      <c r="V330" s="57">
        <f t="shared" si="87"/>
        <v>0.25</v>
      </c>
      <c r="W330" s="47">
        <f t="shared" si="82"/>
        <v>978.75</v>
      </c>
      <c r="X330" s="47">
        <f t="shared" si="83"/>
        <v>783</v>
      </c>
      <c r="Y330" s="47">
        <f t="shared" si="84"/>
        <v>978.75</v>
      </c>
      <c r="Z330" s="48" t="s">
        <v>1712</v>
      </c>
      <c r="AA330" s="49" t="s">
        <v>5960</v>
      </c>
    </row>
    <row r="331" spans="2:27" ht="15.75" customHeight="1" thickBot="1" x14ac:dyDescent="0.3">
      <c r="B331" s="50" t="s">
        <v>50</v>
      </c>
      <c r="C331" s="50" t="s">
        <v>823</v>
      </c>
      <c r="D331" s="24">
        <v>30151902</v>
      </c>
      <c r="E331" s="51" t="s">
        <v>1210</v>
      </c>
      <c r="F331" s="51" t="s">
        <v>1208</v>
      </c>
      <c r="G331" s="42" t="s">
        <v>290</v>
      </c>
      <c r="H331" s="43">
        <v>4120</v>
      </c>
      <c r="I331" s="43">
        <f t="shared" ref="I331:I368" si="88">SUM(H331*0.9)</f>
        <v>3708</v>
      </c>
      <c r="J331" s="52">
        <v>0.1</v>
      </c>
      <c r="K331" s="53">
        <v>5.5E-2</v>
      </c>
      <c r="L331" s="54">
        <f t="shared" ref="L331:L368" si="89">I331+(I331*K331)</f>
        <v>3911.94</v>
      </c>
      <c r="M331" s="54">
        <v>4624</v>
      </c>
      <c r="N331" s="54">
        <f t="shared" si="69"/>
        <v>4161.6000000000004</v>
      </c>
      <c r="O331" s="55">
        <v>0.13</v>
      </c>
      <c r="P331" s="55">
        <v>0.185</v>
      </c>
      <c r="Q331" s="54">
        <f t="shared" si="86"/>
        <v>4931.4960000000001</v>
      </c>
      <c r="R331" s="24" t="s">
        <v>804</v>
      </c>
      <c r="S331" s="51" t="s">
        <v>1210</v>
      </c>
      <c r="T331" s="45">
        <f t="shared" si="78"/>
        <v>0.9</v>
      </c>
      <c r="U331" s="57">
        <f t="shared" si="87"/>
        <v>0.2</v>
      </c>
      <c r="V331" s="57">
        <f t="shared" si="87"/>
        <v>0.25</v>
      </c>
      <c r="W331" s="47">
        <f t="shared" si="82"/>
        <v>1040.4000000000001</v>
      </c>
      <c r="X331" s="47">
        <f t="shared" si="83"/>
        <v>832.32000000000016</v>
      </c>
      <c r="Y331" s="47">
        <f t="shared" si="84"/>
        <v>1040.4000000000001</v>
      </c>
      <c r="Z331" s="48" t="s">
        <v>1712</v>
      </c>
      <c r="AA331" s="49" t="s">
        <v>5960</v>
      </c>
    </row>
    <row r="332" spans="2:27" ht="15.75" customHeight="1" thickBot="1" x14ac:dyDescent="0.3">
      <c r="B332" s="50" t="s">
        <v>50</v>
      </c>
      <c r="C332" s="50" t="s">
        <v>823</v>
      </c>
      <c r="D332" s="24">
        <v>30151902</v>
      </c>
      <c r="E332" s="51" t="s">
        <v>1211</v>
      </c>
      <c r="F332" s="51" t="s">
        <v>1208</v>
      </c>
      <c r="G332" s="42" t="s">
        <v>290</v>
      </c>
      <c r="H332" s="43">
        <v>4533</v>
      </c>
      <c r="I332" s="43">
        <f t="shared" si="88"/>
        <v>4079.7000000000003</v>
      </c>
      <c r="J332" s="52">
        <v>0.1</v>
      </c>
      <c r="K332" s="53">
        <v>5.5E-2</v>
      </c>
      <c r="L332" s="54">
        <f t="shared" si="89"/>
        <v>4304.0835000000006</v>
      </c>
      <c r="M332" s="54">
        <v>4719</v>
      </c>
      <c r="N332" s="54">
        <f t="shared" si="69"/>
        <v>4247.1000000000004</v>
      </c>
      <c r="O332" s="55">
        <v>0.13</v>
      </c>
      <c r="P332" s="55">
        <v>0.185</v>
      </c>
      <c r="Q332" s="54">
        <f t="shared" si="86"/>
        <v>5032.8135000000002</v>
      </c>
      <c r="R332" s="24" t="s">
        <v>804</v>
      </c>
      <c r="S332" s="51" t="s">
        <v>1211</v>
      </c>
      <c r="T332" s="45">
        <f t="shared" ref="T332:T369" si="90">SUM(I332/H332)</f>
        <v>0.9</v>
      </c>
      <c r="U332" s="57">
        <f t="shared" si="87"/>
        <v>0.2</v>
      </c>
      <c r="V332" s="57">
        <f t="shared" si="87"/>
        <v>0.25</v>
      </c>
      <c r="W332" s="47">
        <f t="shared" si="82"/>
        <v>1061.7750000000001</v>
      </c>
      <c r="X332" s="47">
        <f t="shared" si="83"/>
        <v>849.42000000000007</v>
      </c>
      <c r="Y332" s="47">
        <f t="shared" si="84"/>
        <v>1061.7750000000001</v>
      </c>
      <c r="Z332" s="48" t="s">
        <v>1712</v>
      </c>
      <c r="AA332" s="49" t="s">
        <v>5960</v>
      </c>
    </row>
    <row r="333" spans="2:27" ht="15.75" customHeight="1" thickBot="1" x14ac:dyDescent="0.3">
      <c r="B333" s="50" t="s">
        <v>50</v>
      </c>
      <c r="C333" s="50" t="s">
        <v>823</v>
      </c>
      <c r="D333" s="24">
        <v>30151902</v>
      </c>
      <c r="E333" s="51" t="s">
        <v>1212</v>
      </c>
      <c r="F333" s="51" t="s">
        <v>1208</v>
      </c>
      <c r="G333" s="42" t="s">
        <v>290</v>
      </c>
      <c r="H333" s="43">
        <v>4148</v>
      </c>
      <c r="I333" s="43">
        <f t="shared" si="88"/>
        <v>3733.2000000000003</v>
      </c>
      <c r="J333" s="52">
        <v>0.1</v>
      </c>
      <c r="K333" s="53">
        <v>5.5E-2</v>
      </c>
      <c r="L333" s="54">
        <f t="shared" si="89"/>
        <v>3938.5260000000003</v>
      </c>
      <c r="M333" s="54">
        <v>4467</v>
      </c>
      <c r="N333" s="54">
        <f t="shared" si="69"/>
        <v>4020.3</v>
      </c>
      <c r="O333" s="55">
        <v>0.13</v>
      </c>
      <c r="P333" s="55">
        <v>0.185</v>
      </c>
      <c r="Q333" s="54">
        <f t="shared" si="86"/>
        <v>4764.0555000000004</v>
      </c>
      <c r="R333" s="24" t="s">
        <v>804</v>
      </c>
      <c r="S333" s="51" t="s">
        <v>1212</v>
      </c>
      <c r="T333" s="45">
        <f t="shared" si="90"/>
        <v>0.9</v>
      </c>
      <c r="U333" s="57">
        <f t="shared" ref="U333:V348" si="91">U332</f>
        <v>0.2</v>
      </c>
      <c r="V333" s="57">
        <f t="shared" si="91"/>
        <v>0.25</v>
      </c>
      <c r="W333" s="47">
        <f t="shared" si="82"/>
        <v>1005.075</v>
      </c>
      <c r="X333" s="47">
        <f t="shared" si="83"/>
        <v>804.06000000000006</v>
      </c>
      <c r="Y333" s="47">
        <f t="shared" si="84"/>
        <v>1005.075</v>
      </c>
      <c r="Z333" s="48" t="s">
        <v>1712</v>
      </c>
      <c r="AA333" s="49" t="s">
        <v>5960</v>
      </c>
    </row>
    <row r="334" spans="2:27" ht="15.75" customHeight="1" thickBot="1" x14ac:dyDescent="0.3">
      <c r="B334" s="50" t="s">
        <v>50</v>
      </c>
      <c r="C334" s="50" t="s">
        <v>823</v>
      </c>
      <c r="D334" s="24">
        <v>30151902</v>
      </c>
      <c r="E334" s="51" t="s">
        <v>1213</v>
      </c>
      <c r="F334" s="51" t="s">
        <v>1208</v>
      </c>
      <c r="G334" s="42" t="s">
        <v>290</v>
      </c>
      <c r="H334" s="43">
        <v>4685</v>
      </c>
      <c r="I334" s="43">
        <f t="shared" si="88"/>
        <v>4216.5</v>
      </c>
      <c r="J334" s="52">
        <v>0.1</v>
      </c>
      <c r="K334" s="53">
        <v>5.5E-2</v>
      </c>
      <c r="L334" s="54">
        <f t="shared" si="89"/>
        <v>4448.4075000000003</v>
      </c>
      <c r="M334" s="54">
        <v>4859</v>
      </c>
      <c r="N334" s="54">
        <f t="shared" si="69"/>
        <v>4373.1000000000004</v>
      </c>
      <c r="O334" s="55">
        <v>0.13</v>
      </c>
      <c r="P334" s="55">
        <v>0.185</v>
      </c>
      <c r="Q334" s="54">
        <f t="shared" si="86"/>
        <v>5182.1235000000006</v>
      </c>
      <c r="R334" s="24" t="s">
        <v>804</v>
      </c>
      <c r="S334" s="51" t="s">
        <v>1213</v>
      </c>
      <c r="T334" s="45">
        <f t="shared" si="90"/>
        <v>0.9</v>
      </c>
      <c r="U334" s="57">
        <f t="shared" si="91"/>
        <v>0.2</v>
      </c>
      <c r="V334" s="57">
        <f t="shared" si="91"/>
        <v>0.25</v>
      </c>
      <c r="W334" s="47">
        <f t="shared" si="82"/>
        <v>1093.2750000000001</v>
      </c>
      <c r="X334" s="47">
        <f t="shared" si="83"/>
        <v>874.62000000000012</v>
      </c>
      <c r="Y334" s="47">
        <f t="shared" si="84"/>
        <v>1093.2750000000001</v>
      </c>
      <c r="Z334" s="48" t="s">
        <v>1712</v>
      </c>
      <c r="AA334" s="49" t="s">
        <v>5960</v>
      </c>
    </row>
    <row r="335" spans="2:27" ht="15.75" customHeight="1" thickBot="1" x14ac:dyDescent="0.3">
      <c r="B335" s="50" t="s">
        <v>50</v>
      </c>
      <c r="C335" s="50" t="s">
        <v>823</v>
      </c>
      <c r="D335" s="24">
        <v>30151902</v>
      </c>
      <c r="E335" s="51" t="s">
        <v>1214</v>
      </c>
      <c r="F335" s="51" t="s">
        <v>1208</v>
      </c>
      <c r="G335" s="42" t="s">
        <v>290</v>
      </c>
      <c r="H335" s="43">
        <v>5370</v>
      </c>
      <c r="I335" s="43">
        <f t="shared" si="88"/>
        <v>4833</v>
      </c>
      <c r="J335" s="52">
        <v>0.1</v>
      </c>
      <c r="K335" s="53">
        <v>5.5E-2</v>
      </c>
      <c r="L335" s="54">
        <f t="shared" si="89"/>
        <v>5098.8149999999996</v>
      </c>
      <c r="M335" s="54">
        <v>5496</v>
      </c>
      <c r="N335" s="54">
        <f t="shared" si="69"/>
        <v>4946.4000000000005</v>
      </c>
      <c r="O335" s="55">
        <v>0.13</v>
      </c>
      <c r="P335" s="55">
        <v>0.185</v>
      </c>
      <c r="Q335" s="54">
        <f t="shared" si="86"/>
        <v>5861.4840000000004</v>
      </c>
      <c r="R335" s="24" t="s">
        <v>804</v>
      </c>
      <c r="S335" s="51" t="s">
        <v>1214</v>
      </c>
      <c r="T335" s="45">
        <f t="shared" si="90"/>
        <v>0.9</v>
      </c>
      <c r="U335" s="57">
        <f t="shared" si="91"/>
        <v>0.2</v>
      </c>
      <c r="V335" s="57">
        <f t="shared" si="91"/>
        <v>0.25</v>
      </c>
      <c r="W335" s="47">
        <f t="shared" si="82"/>
        <v>1236.6000000000001</v>
      </c>
      <c r="X335" s="47">
        <f t="shared" si="83"/>
        <v>989.2800000000002</v>
      </c>
      <c r="Y335" s="47">
        <f t="shared" si="84"/>
        <v>1236.6000000000001</v>
      </c>
      <c r="Z335" s="48" t="s">
        <v>1712</v>
      </c>
      <c r="AA335" s="49" t="s">
        <v>5960</v>
      </c>
    </row>
    <row r="336" spans="2:27" ht="15.75" customHeight="1" thickBot="1" x14ac:dyDescent="0.3">
      <c r="B336" s="50" t="s">
        <v>50</v>
      </c>
      <c r="C336" s="50" t="s">
        <v>823</v>
      </c>
      <c r="D336" s="24">
        <v>30151902</v>
      </c>
      <c r="E336" s="51" t="s">
        <v>1215</v>
      </c>
      <c r="F336" s="51" t="s">
        <v>1208</v>
      </c>
      <c r="G336" s="42" t="s">
        <v>290</v>
      </c>
      <c r="H336" s="43">
        <v>5426</v>
      </c>
      <c r="I336" s="43">
        <f t="shared" si="88"/>
        <v>4883.4000000000005</v>
      </c>
      <c r="J336" s="52">
        <v>0.1</v>
      </c>
      <c r="K336" s="53">
        <v>5.5E-2</v>
      </c>
      <c r="L336" s="54">
        <f t="shared" si="89"/>
        <v>5151.987000000001</v>
      </c>
      <c r="M336" s="54">
        <v>5638</v>
      </c>
      <c r="N336" s="54">
        <f t="shared" si="69"/>
        <v>5074.2</v>
      </c>
      <c r="O336" s="55">
        <v>0.13</v>
      </c>
      <c r="P336" s="55">
        <v>0.185</v>
      </c>
      <c r="Q336" s="54">
        <f t="shared" si="86"/>
        <v>6012.9269999999997</v>
      </c>
      <c r="R336" s="24" t="s">
        <v>804</v>
      </c>
      <c r="S336" s="51" t="s">
        <v>1215</v>
      </c>
      <c r="T336" s="45">
        <f t="shared" si="90"/>
        <v>0.90000000000000013</v>
      </c>
      <c r="U336" s="57">
        <f t="shared" si="91"/>
        <v>0.2</v>
      </c>
      <c r="V336" s="57">
        <f t="shared" si="91"/>
        <v>0.25</v>
      </c>
      <c r="W336" s="47">
        <f t="shared" si="82"/>
        <v>1268.55</v>
      </c>
      <c r="X336" s="47">
        <f t="shared" si="83"/>
        <v>1014.84</v>
      </c>
      <c r="Y336" s="47">
        <f t="shared" si="84"/>
        <v>1268.55</v>
      </c>
      <c r="Z336" s="48" t="s">
        <v>1712</v>
      </c>
      <c r="AA336" s="49" t="s">
        <v>5960</v>
      </c>
    </row>
    <row r="337" spans="2:27" ht="15.75" customHeight="1" thickBot="1" x14ac:dyDescent="0.3">
      <c r="B337" s="50" t="s">
        <v>50</v>
      </c>
      <c r="C337" s="50" t="s">
        <v>823</v>
      </c>
      <c r="D337" s="24">
        <v>30151902</v>
      </c>
      <c r="E337" s="51" t="s">
        <v>1216</v>
      </c>
      <c r="F337" s="51" t="s">
        <v>1208</v>
      </c>
      <c r="G337" s="42" t="s">
        <v>290</v>
      </c>
      <c r="H337" s="43">
        <v>5309</v>
      </c>
      <c r="I337" s="43">
        <f t="shared" si="88"/>
        <v>4778.1000000000004</v>
      </c>
      <c r="J337" s="52">
        <v>0.1</v>
      </c>
      <c r="K337" s="53">
        <v>5.5E-2</v>
      </c>
      <c r="L337" s="54">
        <f t="shared" si="89"/>
        <v>5040.8955000000005</v>
      </c>
      <c r="M337" s="54">
        <v>5722</v>
      </c>
      <c r="N337" s="54">
        <f t="shared" si="69"/>
        <v>5149.8</v>
      </c>
      <c r="O337" s="55">
        <v>0.13</v>
      </c>
      <c r="P337" s="55">
        <v>0.185</v>
      </c>
      <c r="Q337" s="54">
        <f t="shared" si="86"/>
        <v>6102.5129999999999</v>
      </c>
      <c r="R337" s="24" t="s">
        <v>804</v>
      </c>
      <c r="S337" s="51" t="s">
        <v>1216</v>
      </c>
      <c r="T337" s="45">
        <f t="shared" si="90"/>
        <v>0.9</v>
      </c>
      <c r="U337" s="57">
        <f t="shared" si="91"/>
        <v>0.2</v>
      </c>
      <c r="V337" s="57">
        <f t="shared" si="91"/>
        <v>0.25</v>
      </c>
      <c r="W337" s="47">
        <f t="shared" si="82"/>
        <v>1287.45</v>
      </c>
      <c r="X337" s="47">
        <f t="shared" si="83"/>
        <v>1029.96</v>
      </c>
      <c r="Y337" s="47">
        <f t="shared" si="84"/>
        <v>1287.45</v>
      </c>
      <c r="Z337" s="48" t="s">
        <v>1712</v>
      </c>
      <c r="AA337" s="49" t="s">
        <v>5960</v>
      </c>
    </row>
    <row r="338" spans="2:27" ht="15.75" customHeight="1" thickBot="1" x14ac:dyDescent="0.3">
      <c r="B338" s="50" t="s">
        <v>50</v>
      </c>
      <c r="C338" s="50" t="s">
        <v>823</v>
      </c>
      <c r="D338" s="24">
        <v>30151902</v>
      </c>
      <c r="E338" s="51" t="s">
        <v>1217</v>
      </c>
      <c r="F338" s="51" t="s">
        <v>1208</v>
      </c>
      <c r="G338" s="42" t="s">
        <v>290</v>
      </c>
      <c r="H338" s="43">
        <v>5542</v>
      </c>
      <c r="I338" s="43">
        <f t="shared" si="88"/>
        <v>4987.8</v>
      </c>
      <c r="J338" s="52">
        <v>0.1</v>
      </c>
      <c r="K338" s="53">
        <v>5.5E-2</v>
      </c>
      <c r="L338" s="54">
        <f t="shared" si="89"/>
        <v>5262.1289999999999</v>
      </c>
      <c r="M338" s="54">
        <v>6361</v>
      </c>
      <c r="N338" s="54">
        <f t="shared" si="69"/>
        <v>5724.9000000000005</v>
      </c>
      <c r="O338" s="55">
        <v>0.13</v>
      </c>
      <c r="P338" s="55">
        <v>0.185</v>
      </c>
      <c r="Q338" s="54">
        <f t="shared" si="86"/>
        <v>6784.0065000000004</v>
      </c>
      <c r="R338" s="24" t="s">
        <v>804</v>
      </c>
      <c r="S338" s="51" t="s">
        <v>1217</v>
      </c>
      <c r="T338" s="45">
        <f t="shared" si="90"/>
        <v>0.9</v>
      </c>
      <c r="U338" s="57">
        <f t="shared" si="91"/>
        <v>0.2</v>
      </c>
      <c r="V338" s="57">
        <f t="shared" si="91"/>
        <v>0.25</v>
      </c>
      <c r="W338" s="47">
        <f t="shared" si="82"/>
        <v>1431.2250000000001</v>
      </c>
      <c r="X338" s="47">
        <f t="shared" si="83"/>
        <v>1144.9800000000002</v>
      </c>
      <c r="Y338" s="47">
        <f t="shared" si="84"/>
        <v>1431.2250000000001</v>
      </c>
      <c r="Z338" s="48" t="s">
        <v>1712</v>
      </c>
      <c r="AA338" s="49" t="s">
        <v>5960</v>
      </c>
    </row>
    <row r="339" spans="2:27" ht="15.75" customHeight="1" thickBot="1" x14ac:dyDescent="0.3">
      <c r="B339" s="50" t="s">
        <v>50</v>
      </c>
      <c r="C339" s="50" t="s">
        <v>823</v>
      </c>
      <c r="D339" s="24">
        <v>30151902</v>
      </c>
      <c r="E339" s="51" t="s">
        <v>1218</v>
      </c>
      <c r="F339" s="51" t="s">
        <v>1208</v>
      </c>
      <c r="G339" s="42" t="s">
        <v>290</v>
      </c>
      <c r="H339" s="43">
        <v>6021</v>
      </c>
      <c r="I339" s="43">
        <f t="shared" si="88"/>
        <v>5418.9000000000005</v>
      </c>
      <c r="J339" s="52">
        <v>0.1</v>
      </c>
      <c r="K339" s="53">
        <v>5.5E-2</v>
      </c>
      <c r="L339" s="54">
        <f t="shared" si="89"/>
        <v>5716.9395000000004</v>
      </c>
      <c r="M339" s="54">
        <v>6598</v>
      </c>
      <c r="N339" s="54">
        <f t="shared" si="69"/>
        <v>5938.2</v>
      </c>
      <c r="O339" s="55">
        <v>0.13</v>
      </c>
      <c r="P339" s="55">
        <v>0.185</v>
      </c>
      <c r="Q339" s="54">
        <f t="shared" si="86"/>
        <v>7036.7669999999998</v>
      </c>
      <c r="R339" s="24" t="s">
        <v>804</v>
      </c>
      <c r="S339" s="51" t="s">
        <v>1218</v>
      </c>
      <c r="T339" s="45">
        <f t="shared" si="90"/>
        <v>0.90000000000000013</v>
      </c>
      <c r="U339" s="57">
        <f t="shared" si="91"/>
        <v>0.2</v>
      </c>
      <c r="V339" s="57">
        <f t="shared" si="91"/>
        <v>0.25</v>
      </c>
      <c r="W339" s="47">
        <f t="shared" si="82"/>
        <v>1484.55</v>
      </c>
      <c r="X339" s="47">
        <f t="shared" si="83"/>
        <v>1187.6400000000001</v>
      </c>
      <c r="Y339" s="47">
        <f t="shared" si="84"/>
        <v>1484.55</v>
      </c>
      <c r="Z339" s="48" t="s">
        <v>1712</v>
      </c>
      <c r="AA339" s="49" t="s">
        <v>5960</v>
      </c>
    </row>
    <row r="340" spans="2:27" ht="15.75" customHeight="1" thickBot="1" x14ac:dyDescent="0.3">
      <c r="B340" s="50" t="s">
        <v>50</v>
      </c>
      <c r="C340" s="50" t="s">
        <v>823</v>
      </c>
      <c r="D340" s="24">
        <v>30151902</v>
      </c>
      <c r="E340" s="51" t="s">
        <v>1219</v>
      </c>
      <c r="F340" s="51" t="s">
        <v>1208</v>
      </c>
      <c r="G340" s="42" t="s">
        <v>290</v>
      </c>
      <c r="H340" s="43">
        <v>6848</v>
      </c>
      <c r="I340" s="43">
        <f t="shared" si="88"/>
        <v>6163.2</v>
      </c>
      <c r="J340" s="52">
        <v>0.1</v>
      </c>
      <c r="K340" s="53">
        <v>5.5E-2</v>
      </c>
      <c r="L340" s="54">
        <f t="shared" si="89"/>
        <v>6502.1759999999995</v>
      </c>
      <c r="M340" s="54">
        <v>8076</v>
      </c>
      <c r="N340" s="54">
        <f t="shared" si="69"/>
        <v>7268.4000000000005</v>
      </c>
      <c r="O340" s="55">
        <v>0.13</v>
      </c>
      <c r="P340" s="55">
        <v>0.185</v>
      </c>
      <c r="Q340" s="54">
        <f t="shared" si="86"/>
        <v>8613.0540000000001</v>
      </c>
      <c r="R340" s="24" t="s">
        <v>804</v>
      </c>
      <c r="S340" s="51" t="s">
        <v>1219</v>
      </c>
      <c r="T340" s="45">
        <f t="shared" si="90"/>
        <v>0.9</v>
      </c>
      <c r="U340" s="57">
        <f t="shared" si="91"/>
        <v>0.2</v>
      </c>
      <c r="V340" s="57">
        <f t="shared" si="91"/>
        <v>0.25</v>
      </c>
      <c r="W340" s="47">
        <f t="shared" si="82"/>
        <v>1817.1000000000001</v>
      </c>
      <c r="X340" s="47">
        <f t="shared" si="83"/>
        <v>1453.6800000000003</v>
      </c>
      <c r="Y340" s="47">
        <f t="shared" si="84"/>
        <v>1817.1000000000001</v>
      </c>
      <c r="Z340" s="48" t="s">
        <v>1712</v>
      </c>
      <c r="AA340" s="49" t="s">
        <v>5960</v>
      </c>
    </row>
    <row r="341" spans="2:27" ht="15.75" customHeight="1" thickBot="1" x14ac:dyDescent="0.3">
      <c r="B341" s="50" t="s">
        <v>50</v>
      </c>
      <c r="C341" s="50" t="s">
        <v>823</v>
      </c>
      <c r="D341" s="24">
        <v>30151902</v>
      </c>
      <c r="E341" s="51" t="s">
        <v>1220</v>
      </c>
      <c r="F341" s="51" t="s">
        <v>1208</v>
      </c>
      <c r="G341" s="42" t="s">
        <v>290</v>
      </c>
      <c r="H341" s="43">
        <v>7112</v>
      </c>
      <c r="I341" s="43">
        <f t="shared" si="88"/>
        <v>6400.8</v>
      </c>
      <c r="J341" s="52">
        <v>0.1</v>
      </c>
      <c r="K341" s="53">
        <v>5.5E-2</v>
      </c>
      <c r="L341" s="54">
        <f t="shared" si="89"/>
        <v>6752.8440000000001</v>
      </c>
      <c r="M341" s="54">
        <v>8316</v>
      </c>
      <c r="N341" s="54">
        <f t="shared" si="69"/>
        <v>7484.4000000000005</v>
      </c>
      <c r="O341" s="55">
        <v>0.13</v>
      </c>
      <c r="P341" s="55">
        <v>0.185</v>
      </c>
      <c r="Q341" s="54">
        <f t="shared" si="86"/>
        <v>8869.014000000001</v>
      </c>
      <c r="R341" s="24" t="s">
        <v>804</v>
      </c>
      <c r="S341" s="51" t="s">
        <v>1220</v>
      </c>
      <c r="T341" s="45">
        <f t="shared" si="90"/>
        <v>0.9</v>
      </c>
      <c r="U341" s="57">
        <f t="shared" si="91"/>
        <v>0.2</v>
      </c>
      <c r="V341" s="57">
        <f t="shared" si="91"/>
        <v>0.25</v>
      </c>
      <c r="W341" s="47">
        <f t="shared" si="82"/>
        <v>1871.1000000000001</v>
      </c>
      <c r="X341" s="47">
        <f t="shared" si="83"/>
        <v>1496.88</v>
      </c>
      <c r="Y341" s="47">
        <f t="shared" si="84"/>
        <v>1871.1000000000001</v>
      </c>
      <c r="Z341" s="48" t="s">
        <v>1712</v>
      </c>
      <c r="AA341" s="49" t="s">
        <v>5960</v>
      </c>
    </row>
    <row r="342" spans="2:27" ht="15.75" customHeight="1" thickBot="1" x14ac:dyDescent="0.3">
      <c r="B342" s="50" t="s">
        <v>50</v>
      </c>
      <c r="C342" s="50" t="s">
        <v>823</v>
      </c>
      <c r="D342" s="24">
        <v>30151902</v>
      </c>
      <c r="E342" s="51" t="s">
        <v>1221</v>
      </c>
      <c r="F342" s="51" t="s">
        <v>1208</v>
      </c>
      <c r="G342" s="42" t="s">
        <v>290</v>
      </c>
      <c r="H342" s="43">
        <v>5770</v>
      </c>
      <c r="I342" s="43">
        <f t="shared" si="88"/>
        <v>5193</v>
      </c>
      <c r="J342" s="52">
        <v>0.1</v>
      </c>
      <c r="K342" s="53">
        <v>5.5E-2</v>
      </c>
      <c r="L342" s="54">
        <f t="shared" si="89"/>
        <v>5478.6149999999998</v>
      </c>
      <c r="M342" s="54">
        <v>6450</v>
      </c>
      <c r="N342" s="54">
        <f t="shared" si="69"/>
        <v>5805</v>
      </c>
      <c r="O342" s="55">
        <v>0.13</v>
      </c>
      <c r="P342" s="55">
        <v>0.185</v>
      </c>
      <c r="Q342" s="54">
        <f t="shared" si="86"/>
        <v>6878.9250000000002</v>
      </c>
      <c r="R342" s="24" t="s">
        <v>804</v>
      </c>
      <c r="S342" s="51" t="s">
        <v>1221</v>
      </c>
      <c r="T342" s="45">
        <f t="shared" si="90"/>
        <v>0.9</v>
      </c>
      <c r="U342" s="57">
        <f t="shared" si="91"/>
        <v>0.2</v>
      </c>
      <c r="V342" s="57">
        <f t="shared" si="91"/>
        <v>0.25</v>
      </c>
      <c r="W342" s="47">
        <f t="shared" si="82"/>
        <v>1451.25</v>
      </c>
      <c r="X342" s="47">
        <f t="shared" si="83"/>
        <v>1161</v>
      </c>
      <c r="Y342" s="47">
        <f t="shared" si="84"/>
        <v>1451.25</v>
      </c>
      <c r="Z342" s="48" t="s">
        <v>1712</v>
      </c>
      <c r="AA342" s="49" t="s">
        <v>5960</v>
      </c>
    </row>
    <row r="343" spans="2:27" ht="15.75" customHeight="1" thickBot="1" x14ac:dyDescent="0.3">
      <c r="B343" s="50" t="s">
        <v>50</v>
      </c>
      <c r="C343" s="50" t="s">
        <v>823</v>
      </c>
      <c r="D343" s="24">
        <v>30151902</v>
      </c>
      <c r="E343" s="51" t="s">
        <v>1222</v>
      </c>
      <c r="F343" s="51" t="s">
        <v>1208</v>
      </c>
      <c r="G343" s="42" t="s">
        <v>290</v>
      </c>
      <c r="H343" s="43">
        <v>5855</v>
      </c>
      <c r="I343" s="43">
        <f t="shared" si="88"/>
        <v>5269.5</v>
      </c>
      <c r="J343" s="52">
        <v>0.1</v>
      </c>
      <c r="K343" s="53">
        <v>5.5E-2</v>
      </c>
      <c r="L343" s="54">
        <f t="shared" si="89"/>
        <v>5559.3225000000002</v>
      </c>
      <c r="M343" s="54">
        <v>6568</v>
      </c>
      <c r="N343" s="54">
        <f t="shared" si="69"/>
        <v>5911.2</v>
      </c>
      <c r="O343" s="55">
        <v>0.13</v>
      </c>
      <c r="P343" s="55">
        <v>0.185</v>
      </c>
      <c r="Q343" s="54">
        <f t="shared" si="86"/>
        <v>7004.7719999999999</v>
      </c>
      <c r="R343" s="24" t="s">
        <v>804</v>
      </c>
      <c r="S343" s="51" t="s">
        <v>1222</v>
      </c>
      <c r="T343" s="45">
        <f t="shared" si="90"/>
        <v>0.9</v>
      </c>
      <c r="U343" s="57">
        <f t="shared" si="91"/>
        <v>0.2</v>
      </c>
      <c r="V343" s="57">
        <f t="shared" si="91"/>
        <v>0.25</v>
      </c>
      <c r="W343" s="47">
        <f t="shared" si="82"/>
        <v>1477.8</v>
      </c>
      <c r="X343" s="47">
        <f t="shared" si="83"/>
        <v>1182.24</v>
      </c>
      <c r="Y343" s="47">
        <f t="shared" si="84"/>
        <v>1477.8</v>
      </c>
      <c r="Z343" s="48" t="s">
        <v>1712</v>
      </c>
      <c r="AA343" s="49" t="s">
        <v>5960</v>
      </c>
    </row>
    <row r="344" spans="2:27" ht="15.75" customHeight="1" thickBot="1" x14ac:dyDescent="0.3">
      <c r="B344" s="50" t="s">
        <v>50</v>
      </c>
      <c r="C344" s="50" t="s">
        <v>823</v>
      </c>
      <c r="D344" s="24">
        <v>30151902</v>
      </c>
      <c r="E344" s="51" t="s">
        <v>1223</v>
      </c>
      <c r="F344" s="51" t="s">
        <v>1208</v>
      </c>
      <c r="G344" s="42" t="s">
        <v>290</v>
      </c>
      <c r="H344" s="43">
        <v>6696</v>
      </c>
      <c r="I344" s="43">
        <f t="shared" si="88"/>
        <v>6026.4000000000005</v>
      </c>
      <c r="J344" s="52">
        <v>0.1</v>
      </c>
      <c r="K344" s="53">
        <v>5.5E-2</v>
      </c>
      <c r="L344" s="54">
        <f t="shared" si="89"/>
        <v>6357.8520000000008</v>
      </c>
      <c r="M344" s="54">
        <v>7677</v>
      </c>
      <c r="N344" s="54">
        <f t="shared" si="69"/>
        <v>6909.3</v>
      </c>
      <c r="O344" s="55">
        <v>0.13</v>
      </c>
      <c r="P344" s="55">
        <v>0.185</v>
      </c>
      <c r="Q344" s="54">
        <f t="shared" si="86"/>
        <v>8187.5205000000005</v>
      </c>
      <c r="R344" s="24" t="s">
        <v>804</v>
      </c>
      <c r="S344" s="51" t="s">
        <v>1223</v>
      </c>
      <c r="T344" s="45">
        <f t="shared" si="90"/>
        <v>0.90000000000000013</v>
      </c>
      <c r="U344" s="57">
        <f t="shared" si="91"/>
        <v>0.2</v>
      </c>
      <c r="V344" s="57">
        <f t="shared" si="91"/>
        <v>0.25</v>
      </c>
      <c r="W344" s="47">
        <f t="shared" si="82"/>
        <v>1727.325</v>
      </c>
      <c r="X344" s="47">
        <f t="shared" si="83"/>
        <v>1381.8600000000001</v>
      </c>
      <c r="Y344" s="47">
        <f t="shared" si="84"/>
        <v>1727.325</v>
      </c>
      <c r="Z344" s="48" t="s">
        <v>1712</v>
      </c>
      <c r="AA344" s="49" t="s">
        <v>5960</v>
      </c>
    </row>
    <row r="345" spans="2:27" ht="15.75" customHeight="1" thickBot="1" x14ac:dyDescent="0.3">
      <c r="B345" s="50" t="s">
        <v>50</v>
      </c>
      <c r="C345" s="50" t="s">
        <v>823</v>
      </c>
      <c r="D345" s="24">
        <v>30151902</v>
      </c>
      <c r="E345" s="51" t="s">
        <v>1224</v>
      </c>
      <c r="F345" s="51" t="s">
        <v>1208</v>
      </c>
      <c r="G345" s="42" t="s">
        <v>290</v>
      </c>
      <c r="H345" s="43">
        <v>7326</v>
      </c>
      <c r="I345" s="43">
        <f t="shared" si="88"/>
        <v>6593.4000000000005</v>
      </c>
      <c r="J345" s="52">
        <v>0.1</v>
      </c>
      <c r="K345" s="53">
        <v>5.5E-2</v>
      </c>
      <c r="L345" s="54">
        <f t="shared" si="89"/>
        <v>6956.0370000000003</v>
      </c>
      <c r="M345" s="54">
        <v>8289</v>
      </c>
      <c r="N345" s="54">
        <f t="shared" si="69"/>
        <v>7460.1</v>
      </c>
      <c r="O345" s="55">
        <v>0.13</v>
      </c>
      <c r="P345" s="55">
        <v>0.185</v>
      </c>
      <c r="Q345" s="54">
        <f t="shared" si="86"/>
        <v>8840.2185000000009</v>
      </c>
      <c r="R345" s="24" t="s">
        <v>804</v>
      </c>
      <c r="S345" s="51" t="s">
        <v>1224</v>
      </c>
      <c r="T345" s="45">
        <f t="shared" si="90"/>
        <v>0.9</v>
      </c>
      <c r="U345" s="57">
        <f t="shared" si="91"/>
        <v>0.2</v>
      </c>
      <c r="V345" s="57">
        <f t="shared" si="91"/>
        <v>0.25</v>
      </c>
      <c r="W345" s="47">
        <f t="shared" si="82"/>
        <v>1865.0250000000001</v>
      </c>
      <c r="X345" s="47">
        <f t="shared" si="83"/>
        <v>1492.0200000000002</v>
      </c>
      <c r="Y345" s="47">
        <f t="shared" si="84"/>
        <v>1865.0250000000001</v>
      </c>
      <c r="Z345" s="48" t="s">
        <v>1712</v>
      </c>
      <c r="AA345" s="49" t="s">
        <v>5960</v>
      </c>
    </row>
    <row r="346" spans="2:27" ht="15.75" customHeight="1" thickBot="1" x14ac:dyDescent="0.3">
      <c r="B346" s="50" t="s">
        <v>50</v>
      </c>
      <c r="C346" s="50" t="s">
        <v>823</v>
      </c>
      <c r="D346" s="24">
        <v>30151902</v>
      </c>
      <c r="E346" s="51" t="s">
        <v>1225</v>
      </c>
      <c r="F346" s="51" t="s">
        <v>1208</v>
      </c>
      <c r="G346" s="42" t="s">
        <v>290</v>
      </c>
      <c r="H346" s="43">
        <v>7516</v>
      </c>
      <c r="I346" s="43">
        <f t="shared" si="88"/>
        <v>6764.4000000000005</v>
      </c>
      <c r="J346" s="52">
        <v>0.1</v>
      </c>
      <c r="K346" s="53">
        <v>5.5E-2</v>
      </c>
      <c r="L346" s="54">
        <f t="shared" si="89"/>
        <v>7136.4420000000009</v>
      </c>
      <c r="M346" s="54">
        <v>9210</v>
      </c>
      <c r="N346" s="54">
        <f t="shared" si="69"/>
        <v>8289</v>
      </c>
      <c r="O346" s="55">
        <v>0.13</v>
      </c>
      <c r="P346" s="55">
        <v>0.185</v>
      </c>
      <c r="Q346" s="54">
        <f t="shared" si="86"/>
        <v>9822.4650000000001</v>
      </c>
      <c r="R346" s="24" t="s">
        <v>804</v>
      </c>
      <c r="S346" s="51" t="s">
        <v>1225</v>
      </c>
      <c r="T346" s="45">
        <f t="shared" si="90"/>
        <v>0.9</v>
      </c>
      <c r="U346" s="57">
        <f t="shared" si="91"/>
        <v>0.2</v>
      </c>
      <c r="V346" s="57">
        <f t="shared" si="91"/>
        <v>0.25</v>
      </c>
      <c r="W346" s="47">
        <f t="shared" si="82"/>
        <v>2072.25</v>
      </c>
      <c r="X346" s="47">
        <f t="shared" si="83"/>
        <v>1657.8000000000002</v>
      </c>
      <c r="Y346" s="47">
        <f t="shared" si="84"/>
        <v>2072.25</v>
      </c>
      <c r="Z346" s="48" t="s">
        <v>1712</v>
      </c>
      <c r="AA346" s="49" t="s">
        <v>5960</v>
      </c>
    </row>
    <row r="347" spans="2:27" ht="15.75" customHeight="1" thickBot="1" x14ac:dyDescent="0.3">
      <c r="B347" s="50" t="s">
        <v>50</v>
      </c>
      <c r="C347" s="50" t="s">
        <v>823</v>
      </c>
      <c r="D347" s="24">
        <v>30151902</v>
      </c>
      <c r="E347" s="51" t="s">
        <v>1226</v>
      </c>
      <c r="F347" s="51" t="s">
        <v>1208</v>
      </c>
      <c r="G347" s="42" t="s">
        <v>290</v>
      </c>
      <c r="H347" s="43">
        <v>6797</v>
      </c>
      <c r="I347" s="43">
        <f t="shared" si="88"/>
        <v>6117.3</v>
      </c>
      <c r="J347" s="52">
        <v>0.1</v>
      </c>
      <c r="K347" s="53">
        <v>5.5E-2</v>
      </c>
      <c r="L347" s="54">
        <f t="shared" si="89"/>
        <v>6453.7515000000003</v>
      </c>
      <c r="M347" s="54">
        <v>7832</v>
      </c>
      <c r="N347" s="54">
        <f t="shared" si="69"/>
        <v>7048.8</v>
      </c>
      <c r="O347" s="55">
        <v>0.13</v>
      </c>
      <c r="P347" s="55">
        <v>0.185</v>
      </c>
      <c r="Q347" s="54">
        <f t="shared" si="86"/>
        <v>8352.8279999999995</v>
      </c>
      <c r="R347" s="24" t="s">
        <v>804</v>
      </c>
      <c r="S347" s="51" t="s">
        <v>1226</v>
      </c>
      <c r="T347" s="45">
        <f t="shared" si="90"/>
        <v>0.9</v>
      </c>
      <c r="U347" s="57">
        <f t="shared" si="91"/>
        <v>0.2</v>
      </c>
      <c r="V347" s="57">
        <f t="shared" si="91"/>
        <v>0.25</v>
      </c>
      <c r="W347" s="47">
        <f t="shared" si="82"/>
        <v>1762.2</v>
      </c>
      <c r="X347" s="47">
        <f t="shared" si="83"/>
        <v>1409.7600000000002</v>
      </c>
      <c r="Y347" s="47">
        <f t="shared" si="84"/>
        <v>1762.2</v>
      </c>
      <c r="Z347" s="48" t="s">
        <v>1712</v>
      </c>
      <c r="AA347" s="49" t="s">
        <v>5960</v>
      </c>
    </row>
    <row r="348" spans="2:27" ht="15.75" customHeight="1" thickBot="1" x14ac:dyDescent="0.3">
      <c r="B348" s="50" t="s">
        <v>50</v>
      </c>
      <c r="C348" s="50" t="s">
        <v>823</v>
      </c>
      <c r="D348" s="24">
        <v>30151902</v>
      </c>
      <c r="E348" s="51" t="s">
        <v>1227</v>
      </c>
      <c r="F348" s="51" t="s">
        <v>1208</v>
      </c>
      <c r="G348" s="42" t="s">
        <v>290</v>
      </c>
      <c r="H348" s="43">
        <v>7115</v>
      </c>
      <c r="I348" s="43">
        <f t="shared" si="88"/>
        <v>6403.5</v>
      </c>
      <c r="J348" s="52">
        <v>0.1</v>
      </c>
      <c r="K348" s="53">
        <v>5.5E-2</v>
      </c>
      <c r="L348" s="54">
        <f t="shared" si="89"/>
        <v>6755.6925000000001</v>
      </c>
      <c r="M348" s="54">
        <v>8128</v>
      </c>
      <c r="N348" s="54">
        <f t="shared" si="69"/>
        <v>7315.2</v>
      </c>
      <c r="O348" s="55">
        <v>0.13</v>
      </c>
      <c r="P348" s="55">
        <v>0.185</v>
      </c>
      <c r="Q348" s="54">
        <f t="shared" si="86"/>
        <v>8668.5119999999988</v>
      </c>
      <c r="R348" s="24" t="s">
        <v>804</v>
      </c>
      <c r="S348" s="51" t="s">
        <v>1227</v>
      </c>
      <c r="T348" s="45">
        <f t="shared" si="90"/>
        <v>0.9</v>
      </c>
      <c r="U348" s="57">
        <f t="shared" si="91"/>
        <v>0.2</v>
      </c>
      <c r="V348" s="57">
        <f t="shared" si="91"/>
        <v>0.25</v>
      </c>
      <c r="W348" s="47">
        <f t="shared" si="82"/>
        <v>1828.8</v>
      </c>
      <c r="X348" s="47">
        <f t="shared" si="83"/>
        <v>1463.04</v>
      </c>
      <c r="Y348" s="47">
        <f t="shared" si="84"/>
        <v>1828.8</v>
      </c>
      <c r="Z348" s="48" t="s">
        <v>1712</v>
      </c>
      <c r="AA348" s="49" t="s">
        <v>5960</v>
      </c>
    </row>
    <row r="349" spans="2:27" ht="15.75" customHeight="1" thickBot="1" x14ac:dyDescent="0.3">
      <c r="B349" s="50" t="s">
        <v>50</v>
      </c>
      <c r="C349" s="50" t="s">
        <v>823</v>
      </c>
      <c r="D349" s="24">
        <v>30151902</v>
      </c>
      <c r="E349" s="51" t="s">
        <v>1228</v>
      </c>
      <c r="F349" s="51" t="s">
        <v>1208</v>
      </c>
      <c r="G349" s="42" t="s">
        <v>290</v>
      </c>
      <c r="H349" s="43">
        <v>8143</v>
      </c>
      <c r="I349" s="43">
        <f t="shared" si="88"/>
        <v>7328.7</v>
      </c>
      <c r="J349" s="52">
        <v>0.1</v>
      </c>
      <c r="K349" s="53">
        <v>5.5E-2</v>
      </c>
      <c r="L349" s="54">
        <f t="shared" si="89"/>
        <v>7731.7784999999994</v>
      </c>
      <c r="M349" s="54">
        <v>8392</v>
      </c>
      <c r="N349" s="54">
        <f t="shared" si="69"/>
        <v>7552.8</v>
      </c>
      <c r="O349" s="55">
        <v>0.13</v>
      </c>
      <c r="P349" s="55">
        <v>0.185</v>
      </c>
      <c r="Q349" s="54">
        <f t="shared" si="86"/>
        <v>8950.0679999999993</v>
      </c>
      <c r="R349" s="24" t="s">
        <v>804</v>
      </c>
      <c r="S349" s="51" t="s">
        <v>1228</v>
      </c>
      <c r="T349" s="45">
        <f t="shared" si="90"/>
        <v>0.9</v>
      </c>
      <c r="U349" s="57">
        <f t="shared" ref="U349:V355" si="92">U348</f>
        <v>0.2</v>
      </c>
      <c r="V349" s="57">
        <f t="shared" si="92"/>
        <v>0.25</v>
      </c>
      <c r="W349" s="47">
        <f t="shared" si="82"/>
        <v>1888.2</v>
      </c>
      <c r="X349" s="47">
        <f t="shared" si="83"/>
        <v>1510.5600000000002</v>
      </c>
      <c r="Y349" s="47">
        <f t="shared" si="84"/>
        <v>1888.2</v>
      </c>
      <c r="Z349" s="48" t="s">
        <v>1712</v>
      </c>
      <c r="AA349" s="49" t="s">
        <v>5960</v>
      </c>
    </row>
    <row r="350" spans="2:27" ht="15.75" customHeight="1" thickBot="1" x14ac:dyDescent="0.3">
      <c r="B350" s="50" t="s">
        <v>50</v>
      </c>
      <c r="C350" s="50" t="s">
        <v>823</v>
      </c>
      <c r="D350" s="24">
        <v>30151902</v>
      </c>
      <c r="E350" s="51" t="s">
        <v>1229</v>
      </c>
      <c r="F350" s="51" t="s">
        <v>1208</v>
      </c>
      <c r="G350" s="42" t="s">
        <v>290</v>
      </c>
      <c r="H350" s="43">
        <v>8851</v>
      </c>
      <c r="I350" s="43">
        <f t="shared" si="88"/>
        <v>7965.9000000000005</v>
      </c>
      <c r="J350" s="52">
        <v>0.1</v>
      </c>
      <c r="K350" s="53">
        <v>5.5E-2</v>
      </c>
      <c r="L350" s="54">
        <f t="shared" si="89"/>
        <v>8404.0245000000014</v>
      </c>
      <c r="M350" s="54">
        <v>8656</v>
      </c>
      <c r="N350" s="54">
        <f t="shared" si="69"/>
        <v>7790.4000000000005</v>
      </c>
      <c r="O350" s="55">
        <v>0.13</v>
      </c>
      <c r="P350" s="55">
        <v>0.185</v>
      </c>
      <c r="Q350" s="54">
        <f t="shared" si="86"/>
        <v>9231.6239999999998</v>
      </c>
      <c r="R350" s="24" t="s">
        <v>804</v>
      </c>
      <c r="S350" s="51" t="s">
        <v>1229</v>
      </c>
      <c r="T350" s="45">
        <f t="shared" si="90"/>
        <v>0.9</v>
      </c>
      <c r="U350" s="57">
        <f t="shared" si="92"/>
        <v>0.2</v>
      </c>
      <c r="V350" s="57">
        <f t="shared" si="92"/>
        <v>0.25</v>
      </c>
      <c r="W350" s="47">
        <f t="shared" si="82"/>
        <v>1947.6000000000001</v>
      </c>
      <c r="X350" s="47">
        <f t="shared" si="83"/>
        <v>1558.0800000000002</v>
      </c>
      <c r="Y350" s="47">
        <f t="shared" si="84"/>
        <v>1947.6000000000001</v>
      </c>
      <c r="Z350" s="48" t="s">
        <v>1712</v>
      </c>
      <c r="AA350" s="49" t="s">
        <v>5960</v>
      </c>
    </row>
    <row r="351" spans="2:27" ht="15.75" customHeight="1" thickBot="1" x14ac:dyDescent="0.3">
      <c r="B351" s="50" t="s">
        <v>50</v>
      </c>
      <c r="C351" s="50" t="s">
        <v>823</v>
      </c>
      <c r="D351" s="24">
        <v>30151902</v>
      </c>
      <c r="E351" s="51" t="s">
        <v>1230</v>
      </c>
      <c r="F351" s="51" t="s">
        <v>1208</v>
      </c>
      <c r="G351" s="42" t="s">
        <v>290</v>
      </c>
      <c r="H351" s="43">
        <v>8850</v>
      </c>
      <c r="I351" s="43">
        <f t="shared" si="88"/>
        <v>7965</v>
      </c>
      <c r="J351" s="52">
        <v>0.1</v>
      </c>
      <c r="K351" s="53">
        <v>5.5E-2</v>
      </c>
      <c r="L351" s="54">
        <f t="shared" si="89"/>
        <v>8403.0750000000007</v>
      </c>
      <c r="M351" s="54">
        <v>9177</v>
      </c>
      <c r="N351" s="54">
        <f t="shared" si="69"/>
        <v>8259.3000000000011</v>
      </c>
      <c r="O351" s="55">
        <v>0.13</v>
      </c>
      <c r="P351" s="55">
        <v>0.185</v>
      </c>
      <c r="Q351" s="54">
        <f t="shared" si="86"/>
        <v>9787.2705000000005</v>
      </c>
      <c r="R351" s="24" t="s">
        <v>804</v>
      </c>
      <c r="S351" s="51" t="s">
        <v>1230</v>
      </c>
      <c r="T351" s="45">
        <f t="shared" si="90"/>
        <v>0.9</v>
      </c>
      <c r="U351" s="57">
        <f t="shared" si="92"/>
        <v>0.2</v>
      </c>
      <c r="V351" s="57">
        <f t="shared" si="92"/>
        <v>0.25</v>
      </c>
      <c r="W351" s="47">
        <f t="shared" si="82"/>
        <v>2064.8250000000003</v>
      </c>
      <c r="X351" s="47">
        <f t="shared" si="83"/>
        <v>1651.8600000000004</v>
      </c>
      <c r="Y351" s="47">
        <f t="shared" si="84"/>
        <v>2064.8250000000003</v>
      </c>
      <c r="Z351" s="48" t="s">
        <v>1712</v>
      </c>
      <c r="AA351" s="49" t="s">
        <v>5960</v>
      </c>
    </row>
    <row r="352" spans="2:27" ht="15.75" customHeight="1" thickBot="1" x14ac:dyDescent="0.3">
      <c r="B352" s="50" t="s">
        <v>50</v>
      </c>
      <c r="C352" s="50" t="s">
        <v>823</v>
      </c>
      <c r="D352" s="24">
        <v>30151902</v>
      </c>
      <c r="E352" s="51" t="s">
        <v>1231</v>
      </c>
      <c r="F352" s="51" t="s">
        <v>1208</v>
      </c>
      <c r="G352" s="42" t="s">
        <v>290</v>
      </c>
      <c r="H352" s="43">
        <v>8418</v>
      </c>
      <c r="I352" s="43">
        <f t="shared" si="88"/>
        <v>7576.2</v>
      </c>
      <c r="J352" s="52">
        <v>0.1</v>
      </c>
      <c r="K352" s="53">
        <v>5.5E-2</v>
      </c>
      <c r="L352" s="54">
        <f t="shared" si="89"/>
        <v>7992.8909999999996</v>
      </c>
      <c r="M352" s="54">
        <v>8947</v>
      </c>
      <c r="N352" s="54">
        <f t="shared" si="69"/>
        <v>8052.3</v>
      </c>
      <c r="O352" s="55">
        <v>0.13</v>
      </c>
      <c r="P352" s="55">
        <v>0.185</v>
      </c>
      <c r="Q352" s="54">
        <f t="shared" si="86"/>
        <v>9541.9755000000005</v>
      </c>
      <c r="R352" s="24" t="s">
        <v>804</v>
      </c>
      <c r="S352" s="51" t="s">
        <v>1231</v>
      </c>
      <c r="T352" s="45">
        <f t="shared" si="90"/>
        <v>0.9</v>
      </c>
      <c r="U352" s="57">
        <f t="shared" si="92"/>
        <v>0.2</v>
      </c>
      <c r="V352" s="57">
        <f t="shared" si="92"/>
        <v>0.25</v>
      </c>
      <c r="W352" s="47">
        <f t="shared" si="82"/>
        <v>2013.075</v>
      </c>
      <c r="X352" s="47">
        <f t="shared" si="83"/>
        <v>1610.46</v>
      </c>
      <c r="Y352" s="47">
        <f t="shared" si="84"/>
        <v>2013.075</v>
      </c>
      <c r="Z352" s="48" t="s">
        <v>1712</v>
      </c>
      <c r="AA352" s="49" t="s">
        <v>5960</v>
      </c>
    </row>
    <row r="353" spans="2:27" ht="15.75" customHeight="1" thickBot="1" x14ac:dyDescent="0.3">
      <c r="B353" s="50" t="s">
        <v>50</v>
      </c>
      <c r="C353" s="50" t="s">
        <v>823</v>
      </c>
      <c r="D353" s="24">
        <v>30151902</v>
      </c>
      <c r="E353" s="51" t="s">
        <v>1232</v>
      </c>
      <c r="F353" s="51" t="s">
        <v>1208</v>
      </c>
      <c r="G353" s="42" t="s">
        <v>290</v>
      </c>
      <c r="H353" s="43">
        <v>9248</v>
      </c>
      <c r="I353" s="43">
        <f t="shared" si="88"/>
        <v>8323.2000000000007</v>
      </c>
      <c r="J353" s="52">
        <v>0.1</v>
      </c>
      <c r="K353" s="53">
        <v>5.5E-2</v>
      </c>
      <c r="L353" s="54">
        <f t="shared" si="89"/>
        <v>8780.9760000000006</v>
      </c>
      <c r="M353" s="54">
        <v>9281</v>
      </c>
      <c r="N353" s="54">
        <f t="shared" si="69"/>
        <v>8352.9</v>
      </c>
      <c r="O353" s="55">
        <v>0.13</v>
      </c>
      <c r="P353" s="55">
        <v>0.185</v>
      </c>
      <c r="Q353" s="54">
        <f t="shared" si="86"/>
        <v>9898.1864999999998</v>
      </c>
      <c r="R353" s="24" t="s">
        <v>804</v>
      </c>
      <c r="S353" s="51" t="s">
        <v>1232</v>
      </c>
      <c r="T353" s="45">
        <f t="shared" si="90"/>
        <v>0.90000000000000013</v>
      </c>
      <c r="U353" s="57">
        <f t="shared" si="92"/>
        <v>0.2</v>
      </c>
      <c r="V353" s="57">
        <f t="shared" si="92"/>
        <v>0.25</v>
      </c>
      <c r="W353" s="47">
        <f t="shared" si="82"/>
        <v>2088.2249999999999</v>
      </c>
      <c r="X353" s="47">
        <f t="shared" si="83"/>
        <v>1670.58</v>
      </c>
      <c r="Y353" s="47">
        <f t="shared" si="84"/>
        <v>2088.2249999999999</v>
      </c>
      <c r="Z353" s="48" t="s">
        <v>1712</v>
      </c>
      <c r="AA353" s="49" t="s">
        <v>5960</v>
      </c>
    </row>
    <row r="354" spans="2:27" ht="15.75" customHeight="1" thickBot="1" x14ac:dyDescent="0.3">
      <c r="B354" s="50" t="s">
        <v>50</v>
      </c>
      <c r="C354" s="50" t="s">
        <v>823</v>
      </c>
      <c r="D354" s="24">
        <v>30151902</v>
      </c>
      <c r="E354" s="51" t="s">
        <v>1233</v>
      </c>
      <c r="F354" s="51" t="s">
        <v>1208</v>
      </c>
      <c r="G354" s="42" t="s">
        <v>290</v>
      </c>
      <c r="H354" s="43">
        <v>9458</v>
      </c>
      <c r="I354" s="43">
        <f t="shared" si="88"/>
        <v>8512.2000000000007</v>
      </c>
      <c r="J354" s="52">
        <v>0.1</v>
      </c>
      <c r="K354" s="53">
        <v>5.5E-2</v>
      </c>
      <c r="L354" s="54">
        <f t="shared" si="89"/>
        <v>8980.371000000001</v>
      </c>
      <c r="M354" s="54">
        <v>10219</v>
      </c>
      <c r="N354" s="54">
        <f t="shared" si="69"/>
        <v>9197.1</v>
      </c>
      <c r="O354" s="55">
        <v>0.13</v>
      </c>
      <c r="P354" s="55">
        <v>0.185</v>
      </c>
      <c r="Q354" s="54">
        <f t="shared" si="86"/>
        <v>10898.5635</v>
      </c>
      <c r="R354" s="24" t="s">
        <v>804</v>
      </c>
      <c r="S354" s="51" t="s">
        <v>1233</v>
      </c>
      <c r="T354" s="45">
        <f t="shared" si="90"/>
        <v>0.9</v>
      </c>
      <c r="U354" s="57">
        <f t="shared" si="92"/>
        <v>0.2</v>
      </c>
      <c r="V354" s="57">
        <f t="shared" si="92"/>
        <v>0.25</v>
      </c>
      <c r="W354" s="47">
        <f t="shared" si="82"/>
        <v>2299.2750000000001</v>
      </c>
      <c r="X354" s="47">
        <f t="shared" si="83"/>
        <v>1839.42</v>
      </c>
      <c r="Y354" s="47">
        <f t="shared" si="84"/>
        <v>2299.2750000000001</v>
      </c>
      <c r="Z354" s="48" t="s">
        <v>1712</v>
      </c>
      <c r="AA354" s="49" t="s">
        <v>5960</v>
      </c>
    </row>
    <row r="355" spans="2:27" ht="15.75" customHeight="1" thickBot="1" x14ac:dyDescent="0.3">
      <c r="B355" s="50" t="s">
        <v>50</v>
      </c>
      <c r="C355" s="50" t="s">
        <v>823</v>
      </c>
      <c r="D355" s="24">
        <v>30151902</v>
      </c>
      <c r="E355" s="51" t="s">
        <v>1234</v>
      </c>
      <c r="F355" s="51" t="s">
        <v>1235</v>
      </c>
      <c r="G355" s="42" t="s">
        <v>290</v>
      </c>
      <c r="H355" s="43">
        <v>3339</v>
      </c>
      <c r="I355" s="43">
        <f t="shared" si="88"/>
        <v>3005.1</v>
      </c>
      <c r="J355" s="52">
        <v>0.1</v>
      </c>
      <c r="K355" s="53">
        <v>5.5E-2</v>
      </c>
      <c r="L355" s="54">
        <f t="shared" si="89"/>
        <v>3170.3804999999998</v>
      </c>
      <c r="M355" s="54">
        <v>3566</v>
      </c>
      <c r="N355" s="54">
        <f t="shared" si="69"/>
        <v>3209.4</v>
      </c>
      <c r="O355" s="55">
        <v>0.13</v>
      </c>
      <c r="P355" s="55">
        <v>0.185</v>
      </c>
      <c r="Q355" s="54">
        <f t="shared" ref="Q355:Q381" si="93">N355+(N355*P355)</f>
        <v>3803.1390000000001</v>
      </c>
      <c r="R355" s="24" t="s">
        <v>804</v>
      </c>
      <c r="S355" s="51" t="s">
        <v>1234</v>
      </c>
      <c r="T355" s="45">
        <f t="shared" si="90"/>
        <v>0.9</v>
      </c>
      <c r="U355" s="57">
        <f t="shared" si="92"/>
        <v>0.2</v>
      </c>
      <c r="V355" s="57">
        <f t="shared" si="92"/>
        <v>0.25</v>
      </c>
      <c r="W355" s="47">
        <f t="shared" si="82"/>
        <v>802.35</v>
      </c>
      <c r="X355" s="47">
        <f t="shared" si="83"/>
        <v>641.88000000000011</v>
      </c>
      <c r="Y355" s="47">
        <f t="shared" si="84"/>
        <v>802.35</v>
      </c>
      <c r="Z355" s="48" t="s">
        <v>1712</v>
      </c>
      <c r="AA355" s="49" t="s">
        <v>5960</v>
      </c>
    </row>
    <row r="356" spans="2:27" ht="15.75" customHeight="1" thickBot="1" x14ac:dyDescent="0.3">
      <c r="B356" s="50" t="s">
        <v>50</v>
      </c>
      <c r="C356" s="50" t="s">
        <v>823</v>
      </c>
      <c r="D356" s="24">
        <v>30151902</v>
      </c>
      <c r="E356" s="51" t="s">
        <v>1236</v>
      </c>
      <c r="F356" s="51" t="s">
        <v>1235</v>
      </c>
      <c r="G356" s="42" t="s">
        <v>290</v>
      </c>
      <c r="H356" s="43">
        <v>3453</v>
      </c>
      <c r="I356" s="43">
        <f t="shared" si="88"/>
        <v>3107.7000000000003</v>
      </c>
      <c r="J356" s="52">
        <v>0.1</v>
      </c>
      <c r="K356" s="53">
        <v>5.5E-2</v>
      </c>
      <c r="L356" s="54">
        <f t="shared" si="89"/>
        <v>3278.6235000000001</v>
      </c>
      <c r="M356" s="54">
        <v>3702</v>
      </c>
      <c r="N356" s="54">
        <f t="shared" si="69"/>
        <v>3331.8</v>
      </c>
      <c r="O356" s="55">
        <v>0.13</v>
      </c>
      <c r="P356" s="55">
        <v>0.185</v>
      </c>
      <c r="Q356" s="54">
        <f t="shared" si="93"/>
        <v>3948.183</v>
      </c>
      <c r="R356" s="24" t="s">
        <v>804</v>
      </c>
      <c r="S356" s="51" t="s">
        <v>1236</v>
      </c>
      <c r="T356" s="45">
        <f t="shared" si="90"/>
        <v>0.90000000000000013</v>
      </c>
      <c r="U356" s="57">
        <f t="shared" ref="U356:V370" si="94">U355</f>
        <v>0.2</v>
      </c>
      <c r="V356" s="57">
        <f t="shared" si="94"/>
        <v>0.25</v>
      </c>
      <c r="W356" s="47">
        <f t="shared" si="82"/>
        <v>832.95</v>
      </c>
      <c r="X356" s="47">
        <f t="shared" si="83"/>
        <v>666.36000000000013</v>
      </c>
      <c r="Y356" s="47">
        <f t="shared" si="84"/>
        <v>832.95</v>
      </c>
      <c r="Z356" s="48" t="s">
        <v>1712</v>
      </c>
      <c r="AA356" s="49" t="s">
        <v>5960</v>
      </c>
    </row>
    <row r="357" spans="2:27" ht="15.75" customHeight="1" thickBot="1" x14ac:dyDescent="0.3">
      <c r="B357" s="50" t="s">
        <v>50</v>
      </c>
      <c r="C357" s="50" t="s">
        <v>823</v>
      </c>
      <c r="D357" s="24">
        <v>30151902</v>
      </c>
      <c r="E357" s="51" t="s">
        <v>1237</v>
      </c>
      <c r="F357" s="51" t="s">
        <v>1235</v>
      </c>
      <c r="G357" s="42" t="s">
        <v>290</v>
      </c>
      <c r="H357" s="43">
        <v>3566</v>
      </c>
      <c r="I357" s="43">
        <f t="shared" si="88"/>
        <v>3209.4</v>
      </c>
      <c r="J357" s="52">
        <v>0.1</v>
      </c>
      <c r="K357" s="53">
        <v>5.5E-2</v>
      </c>
      <c r="L357" s="54">
        <f t="shared" si="89"/>
        <v>3385.9169999999999</v>
      </c>
      <c r="M357" s="54">
        <v>4003</v>
      </c>
      <c r="N357" s="54">
        <f t="shared" si="69"/>
        <v>3602.7000000000003</v>
      </c>
      <c r="O357" s="55">
        <v>0.13</v>
      </c>
      <c r="P357" s="55">
        <v>0.185</v>
      </c>
      <c r="Q357" s="54">
        <f t="shared" si="93"/>
        <v>4269.1995000000006</v>
      </c>
      <c r="R357" s="24" t="s">
        <v>804</v>
      </c>
      <c r="S357" s="51" t="s">
        <v>1237</v>
      </c>
      <c r="T357" s="45">
        <f t="shared" si="90"/>
        <v>0.9</v>
      </c>
      <c r="U357" s="57">
        <f t="shared" si="94"/>
        <v>0.2</v>
      </c>
      <c r="V357" s="57">
        <f t="shared" si="94"/>
        <v>0.25</v>
      </c>
      <c r="W357" s="47">
        <f t="shared" si="82"/>
        <v>900.67500000000007</v>
      </c>
      <c r="X357" s="47">
        <f t="shared" si="83"/>
        <v>720.54000000000008</v>
      </c>
      <c r="Y357" s="47">
        <f t="shared" si="84"/>
        <v>900.67500000000007</v>
      </c>
      <c r="Z357" s="48" t="s">
        <v>1712</v>
      </c>
      <c r="AA357" s="49" t="s">
        <v>5960</v>
      </c>
    </row>
    <row r="358" spans="2:27" ht="15.75" customHeight="1" thickBot="1" x14ac:dyDescent="0.3">
      <c r="B358" s="50" t="s">
        <v>50</v>
      </c>
      <c r="C358" s="50" t="s">
        <v>823</v>
      </c>
      <c r="D358" s="24">
        <v>30151902</v>
      </c>
      <c r="E358" s="51" t="s">
        <v>1238</v>
      </c>
      <c r="F358" s="51" t="s">
        <v>1235</v>
      </c>
      <c r="G358" s="42" t="s">
        <v>290</v>
      </c>
      <c r="H358" s="43">
        <v>3972</v>
      </c>
      <c r="I358" s="43">
        <f t="shared" si="88"/>
        <v>3574.8</v>
      </c>
      <c r="J358" s="52">
        <v>0.1</v>
      </c>
      <c r="K358" s="53">
        <v>5.5E-2</v>
      </c>
      <c r="L358" s="54">
        <f t="shared" si="89"/>
        <v>3771.4140000000002</v>
      </c>
      <c r="M358" s="54">
        <v>4098</v>
      </c>
      <c r="N358" s="54">
        <f t="shared" si="69"/>
        <v>3688.2000000000003</v>
      </c>
      <c r="O358" s="55">
        <v>0.13</v>
      </c>
      <c r="P358" s="55">
        <v>0.185</v>
      </c>
      <c r="Q358" s="54">
        <f t="shared" si="93"/>
        <v>4370.5169999999998</v>
      </c>
      <c r="R358" s="24" t="s">
        <v>804</v>
      </c>
      <c r="S358" s="51" t="s">
        <v>1238</v>
      </c>
      <c r="T358" s="45">
        <f t="shared" si="90"/>
        <v>0.9</v>
      </c>
      <c r="U358" s="57">
        <f t="shared" si="94"/>
        <v>0.2</v>
      </c>
      <c r="V358" s="57">
        <f t="shared" si="94"/>
        <v>0.25</v>
      </c>
      <c r="W358" s="47">
        <f t="shared" si="82"/>
        <v>922.05000000000007</v>
      </c>
      <c r="X358" s="47">
        <f t="shared" si="83"/>
        <v>737.6400000000001</v>
      </c>
      <c r="Y358" s="47">
        <f t="shared" si="84"/>
        <v>922.05000000000007</v>
      </c>
      <c r="Z358" s="48" t="s">
        <v>1712</v>
      </c>
      <c r="AA358" s="49" t="s">
        <v>5960</v>
      </c>
    </row>
    <row r="359" spans="2:27" ht="15.75" customHeight="1" thickBot="1" x14ac:dyDescent="0.3">
      <c r="B359" s="50" t="s">
        <v>50</v>
      </c>
      <c r="C359" s="50" t="s">
        <v>823</v>
      </c>
      <c r="D359" s="24">
        <v>30151902</v>
      </c>
      <c r="E359" s="51" t="s">
        <v>1239</v>
      </c>
      <c r="F359" s="51" t="s">
        <v>1235</v>
      </c>
      <c r="G359" s="42" t="s">
        <v>290</v>
      </c>
      <c r="H359" s="43">
        <v>3528</v>
      </c>
      <c r="I359" s="43">
        <f t="shared" si="88"/>
        <v>3175.2000000000003</v>
      </c>
      <c r="J359" s="52">
        <v>0.1</v>
      </c>
      <c r="K359" s="53">
        <v>5.5E-2</v>
      </c>
      <c r="L359" s="54">
        <f t="shared" si="89"/>
        <v>3349.8360000000002</v>
      </c>
      <c r="M359" s="54">
        <v>3819</v>
      </c>
      <c r="N359" s="54">
        <f t="shared" si="69"/>
        <v>3437.1</v>
      </c>
      <c r="O359" s="55">
        <v>0.13</v>
      </c>
      <c r="P359" s="55">
        <v>0.185</v>
      </c>
      <c r="Q359" s="54">
        <f t="shared" si="93"/>
        <v>4072.9634999999998</v>
      </c>
      <c r="R359" s="24" t="s">
        <v>804</v>
      </c>
      <c r="S359" s="51" t="s">
        <v>1239</v>
      </c>
      <c r="T359" s="45">
        <f t="shared" si="90"/>
        <v>0.9</v>
      </c>
      <c r="U359" s="57">
        <f t="shared" si="94"/>
        <v>0.2</v>
      </c>
      <c r="V359" s="57">
        <f t="shared" si="94"/>
        <v>0.25</v>
      </c>
      <c r="W359" s="47">
        <f t="shared" si="82"/>
        <v>859.27499999999998</v>
      </c>
      <c r="X359" s="47">
        <f t="shared" si="83"/>
        <v>687.42000000000007</v>
      </c>
      <c r="Y359" s="47">
        <f t="shared" si="84"/>
        <v>859.27499999999998</v>
      </c>
      <c r="Z359" s="48" t="s">
        <v>1712</v>
      </c>
      <c r="AA359" s="49" t="s">
        <v>5960</v>
      </c>
    </row>
    <row r="360" spans="2:27" ht="15.75" customHeight="1" thickBot="1" x14ac:dyDescent="0.3">
      <c r="B360" s="50" t="s">
        <v>50</v>
      </c>
      <c r="C360" s="50" t="s">
        <v>823</v>
      </c>
      <c r="D360" s="24">
        <v>30151902</v>
      </c>
      <c r="E360" s="51" t="s">
        <v>1240</v>
      </c>
      <c r="F360" s="51" t="s">
        <v>1235</v>
      </c>
      <c r="G360" s="42" t="s">
        <v>290</v>
      </c>
      <c r="H360" s="43">
        <v>4056</v>
      </c>
      <c r="I360" s="43">
        <f t="shared" si="88"/>
        <v>3650.4</v>
      </c>
      <c r="J360" s="52">
        <v>0.1</v>
      </c>
      <c r="K360" s="53">
        <v>5.5E-2</v>
      </c>
      <c r="L360" s="54">
        <f t="shared" si="89"/>
        <v>3851.172</v>
      </c>
      <c r="M360" s="54">
        <v>4237</v>
      </c>
      <c r="N360" s="54">
        <f t="shared" si="69"/>
        <v>3813.3</v>
      </c>
      <c r="O360" s="55">
        <v>0.13</v>
      </c>
      <c r="P360" s="55">
        <v>0.185</v>
      </c>
      <c r="Q360" s="54">
        <f t="shared" si="93"/>
        <v>4518.7605000000003</v>
      </c>
      <c r="R360" s="24" t="s">
        <v>804</v>
      </c>
      <c r="S360" s="51" t="s">
        <v>1240</v>
      </c>
      <c r="T360" s="45">
        <f t="shared" si="90"/>
        <v>0.9</v>
      </c>
      <c r="U360" s="57">
        <f t="shared" si="94"/>
        <v>0.2</v>
      </c>
      <c r="V360" s="57">
        <f t="shared" si="94"/>
        <v>0.25</v>
      </c>
      <c r="W360" s="47">
        <f t="shared" si="82"/>
        <v>953.32500000000005</v>
      </c>
      <c r="X360" s="47">
        <f t="shared" si="83"/>
        <v>762.66000000000008</v>
      </c>
      <c r="Y360" s="47">
        <f t="shared" si="84"/>
        <v>953.32500000000005</v>
      </c>
      <c r="Z360" s="48" t="s">
        <v>1712</v>
      </c>
      <c r="AA360" s="49" t="s">
        <v>5960</v>
      </c>
    </row>
    <row r="361" spans="2:27" ht="15.75" customHeight="1" thickBot="1" x14ac:dyDescent="0.3">
      <c r="B361" s="50" t="s">
        <v>50</v>
      </c>
      <c r="C361" s="50" t="s">
        <v>823</v>
      </c>
      <c r="D361" s="24">
        <v>30151902</v>
      </c>
      <c r="E361" s="51" t="s">
        <v>1241</v>
      </c>
      <c r="F361" s="51" t="s">
        <v>1235</v>
      </c>
      <c r="G361" s="42" t="s">
        <v>290</v>
      </c>
      <c r="H361" s="43">
        <v>4799</v>
      </c>
      <c r="I361" s="43">
        <f t="shared" si="88"/>
        <v>4319.1000000000004</v>
      </c>
      <c r="J361" s="52">
        <v>0.1</v>
      </c>
      <c r="K361" s="53">
        <v>5.5E-2</v>
      </c>
      <c r="L361" s="54">
        <f t="shared" si="89"/>
        <v>4556.6505000000006</v>
      </c>
      <c r="M361" s="54">
        <v>4939</v>
      </c>
      <c r="N361" s="54">
        <f t="shared" si="69"/>
        <v>4445.1000000000004</v>
      </c>
      <c r="O361" s="55">
        <v>0.13</v>
      </c>
      <c r="P361" s="55">
        <v>0.185</v>
      </c>
      <c r="Q361" s="54">
        <f t="shared" si="93"/>
        <v>5267.4435000000003</v>
      </c>
      <c r="R361" s="24" t="s">
        <v>804</v>
      </c>
      <c r="S361" s="51" t="s">
        <v>1241</v>
      </c>
      <c r="T361" s="45">
        <f t="shared" si="90"/>
        <v>0.9</v>
      </c>
      <c r="U361" s="57">
        <f t="shared" si="94"/>
        <v>0.2</v>
      </c>
      <c r="V361" s="57">
        <f t="shared" si="94"/>
        <v>0.25</v>
      </c>
      <c r="W361" s="47">
        <f t="shared" si="82"/>
        <v>1111.2750000000001</v>
      </c>
      <c r="X361" s="47">
        <f t="shared" si="83"/>
        <v>889.0200000000001</v>
      </c>
      <c r="Y361" s="47">
        <f t="shared" si="84"/>
        <v>1111.2750000000001</v>
      </c>
      <c r="Z361" s="48" t="s">
        <v>1712</v>
      </c>
      <c r="AA361" s="49" t="s">
        <v>5960</v>
      </c>
    </row>
    <row r="362" spans="2:27" ht="15.75" customHeight="1" thickBot="1" x14ac:dyDescent="0.3">
      <c r="B362" s="50" t="s">
        <v>50</v>
      </c>
      <c r="C362" s="50" t="s">
        <v>823</v>
      </c>
      <c r="D362" s="24">
        <v>30151902</v>
      </c>
      <c r="E362" s="51" t="s">
        <v>1242</v>
      </c>
      <c r="F362" s="51" t="s">
        <v>1235</v>
      </c>
      <c r="G362" s="42" t="s">
        <v>290</v>
      </c>
      <c r="H362" s="43">
        <v>4924</v>
      </c>
      <c r="I362" s="43">
        <f t="shared" si="88"/>
        <v>4431.6000000000004</v>
      </c>
      <c r="J362" s="52">
        <v>0.1</v>
      </c>
      <c r="K362" s="53">
        <v>5.5E-2</v>
      </c>
      <c r="L362" s="54">
        <f t="shared" si="89"/>
        <v>4675.3380000000006</v>
      </c>
      <c r="M362" s="54">
        <v>5081</v>
      </c>
      <c r="N362" s="54">
        <f t="shared" si="69"/>
        <v>4572.9000000000005</v>
      </c>
      <c r="O362" s="55">
        <v>0.13</v>
      </c>
      <c r="P362" s="55">
        <v>0.185</v>
      </c>
      <c r="Q362" s="54">
        <f t="shared" si="93"/>
        <v>5418.8865000000005</v>
      </c>
      <c r="R362" s="24" t="s">
        <v>804</v>
      </c>
      <c r="S362" s="51" t="s">
        <v>1242</v>
      </c>
      <c r="T362" s="45">
        <f t="shared" si="90"/>
        <v>0.9</v>
      </c>
      <c r="U362" s="57">
        <f t="shared" si="94"/>
        <v>0.2</v>
      </c>
      <c r="V362" s="57">
        <f t="shared" si="94"/>
        <v>0.25</v>
      </c>
      <c r="W362" s="47">
        <f t="shared" si="82"/>
        <v>1143.2250000000001</v>
      </c>
      <c r="X362" s="47">
        <f t="shared" si="83"/>
        <v>914.58000000000015</v>
      </c>
      <c r="Y362" s="47">
        <f t="shared" si="84"/>
        <v>1143.2250000000001</v>
      </c>
      <c r="Z362" s="48" t="s">
        <v>1712</v>
      </c>
      <c r="AA362" s="49" t="s">
        <v>5960</v>
      </c>
    </row>
    <row r="363" spans="2:27" ht="15.75" customHeight="1" thickBot="1" x14ac:dyDescent="0.3">
      <c r="B363" s="50" t="s">
        <v>50</v>
      </c>
      <c r="C363" s="50" t="s">
        <v>823</v>
      </c>
      <c r="D363" s="24">
        <v>30151902</v>
      </c>
      <c r="E363" s="51" t="s">
        <v>1243</v>
      </c>
      <c r="F363" s="51" t="s">
        <v>1235</v>
      </c>
      <c r="G363" s="42" t="s">
        <v>290</v>
      </c>
      <c r="H363" s="43">
        <v>4806</v>
      </c>
      <c r="I363" s="43">
        <f t="shared" si="88"/>
        <v>4325.4000000000005</v>
      </c>
      <c r="J363" s="52">
        <v>0.1</v>
      </c>
      <c r="K363" s="53">
        <v>5.5E-2</v>
      </c>
      <c r="L363" s="54">
        <f t="shared" si="89"/>
        <v>4563.2970000000005</v>
      </c>
      <c r="M363" s="54">
        <v>5165</v>
      </c>
      <c r="N363" s="54">
        <f t="shared" si="69"/>
        <v>4648.5</v>
      </c>
      <c r="O363" s="55">
        <v>0.13</v>
      </c>
      <c r="P363" s="55">
        <v>0.185</v>
      </c>
      <c r="Q363" s="54">
        <f t="shared" si="93"/>
        <v>5508.4724999999999</v>
      </c>
      <c r="R363" s="24" t="s">
        <v>804</v>
      </c>
      <c r="S363" s="51" t="s">
        <v>1243</v>
      </c>
      <c r="T363" s="45">
        <f t="shared" si="90"/>
        <v>0.90000000000000013</v>
      </c>
      <c r="U363" s="57">
        <f t="shared" si="94"/>
        <v>0.2</v>
      </c>
      <c r="V363" s="57">
        <f t="shared" si="94"/>
        <v>0.25</v>
      </c>
      <c r="W363" s="47">
        <f t="shared" si="82"/>
        <v>1162.125</v>
      </c>
      <c r="X363" s="47">
        <f t="shared" si="83"/>
        <v>929.7</v>
      </c>
      <c r="Y363" s="47">
        <f t="shared" si="84"/>
        <v>1162.125</v>
      </c>
      <c r="Z363" s="48" t="s">
        <v>1712</v>
      </c>
      <c r="AA363" s="49" t="s">
        <v>5960</v>
      </c>
    </row>
    <row r="364" spans="2:27" ht="15.75" customHeight="1" thickBot="1" x14ac:dyDescent="0.3">
      <c r="B364" s="50" t="s">
        <v>50</v>
      </c>
      <c r="C364" s="50" t="s">
        <v>823</v>
      </c>
      <c r="D364" s="24">
        <v>30151902</v>
      </c>
      <c r="E364" s="51" t="s">
        <v>1244</v>
      </c>
      <c r="F364" s="51" t="s">
        <v>1235</v>
      </c>
      <c r="G364" s="42" t="s">
        <v>290</v>
      </c>
      <c r="H364" s="43">
        <v>5040</v>
      </c>
      <c r="I364" s="43">
        <f t="shared" si="88"/>
        <v>4536</v>
      </c>
      <c r="J364" s="52">
        <v>0.1</v>
      </c>
      <c r="K364" s="53">
        <v>5.5E-2</v>
      </c>
      <c r="L364" s="54">
        <f t="shared" si="89"/>
        <v>4785.4799999999996</v>
      </c>
      <c r="M364" s="54">
        <v>7020</v>
      </c>
      <c r="N364" s="54">
        <f t="shared" si="69"/>
        <v>6318</v>
      </c>
      <c r="O364" s="55">
        <v>0.13</v>
      </c>
      <c r="P364" s="55">
        <v>0.185</v>
      </c>
      <c r="Q364" s="54">
        <f t="shared" si="93"/>
        <v>7486.83</v>
      </c>
      <c r="R364" s="24" t="s">
        <v>804</v>
      </c>
      <c r="S364" s="51" t="s">
        <v>1244</v>
      </c>
      <c r="T364" s="45">
        <f t="shared" si="90"/>
        <v>0.9</v>
      </c>
      <c r="U364" s="57">
        <f t="shared" si="94"/>
        <v>0.2</v>
      </c>
      <c r="V364" s="57">
        <f t="shared" si="94"/>
        <v>0.25</v>
      </c>
      <c r="W364" s="47">
        <f t="shared" si="82"/>
        <v>1579.5</v>
      </c>
      <c r="X364" s="47">
        <f t="shared" si="83"/>
        <v>1263.6000000000001</v>
      </c>
      <c r="Y364" s="47">
        <f t="shared" si="84"/>
        <v>1579.5</v>
      </c>
      <c r="Z364" s="48" t="s">
        <v>1712</v>
      </c>
      <c r="AA364" s="49" t="s">
        <v>5960</v>
      </c>
    </row>
    <row r="365" spans="2:27" ht="15.75" customHeight="1" thickBot="1" x14ac:dyDescent="0.3">
      <c r="B365" s="50" t="s">
        <v>50</v>
      </c>
      <c r="C365" s="50" t="s">
        <v>823</v>
      </c>
      <c r="D365" s="24">
        <v>30151902</v>
      </c>
      <c r="E365" s="51" t="s">
        <v>1245</v>
      </c>
      <c r="F365" s="51" t="s">
        <v>1235</v>
      </c>
      <c r="G365" s="42" t="s">
        <v>290</v>
      </c>
      <c r="H365" s="43">
        <v>5474</v>
      </c>
      <c r="I365" s="43">
        <f t="shared" si="88"/>
        <v>4926.6000000000004</v>
      </c>
      <c r="J365" s="52">
        <v>0.1</v>
      </c>
      <c r="K365" s="53">
        <v>5.5E-2</v>
      </c>
      <c r="L365" s="54">
        <f t="shared" si="89"/>
        <v>5197.5630000000001</v>
      </c>
      <c r="M365" s="54">
        <v>7256</v>
      </c>
      <c r="N365" s="54">
        <f t="shared" si="69"/>
        <v>6530.4000000000005</v>
      </c>
      <c r="O365" s="55">
        <v>0.13</v>
      </c>
      <c r="P365" s="55">
        <v>0.185</v>
      </c>
      <c r="Q365" s="54">
        <f t="shared" si="93"/>
        <v>7738.5240000000003</v>
      </c>
      <c r="R365" s="24" t="s">
        <v>804</v>
      </c>
      <c r="S365" s="51" t="s">
        <v>1245</v>
      </c>
      <c r="T365" s="45">
        <f t="shared" si="90"/>
        <v>0.9</v>
      </c>
      <c r="U365" s="57">
        <f t="shared" si="94"/>
        <v>0.2</v>
      </c>
      <c r="V365" s="57">
        <f t="shared" si="94"/>
        <v>0.25</v>
      </c>
      <c r="W365" s="47">
        <f t="shared" si="82"/>
        <v>1632.6000000000001</v>
      </c>
      <c r="X365" s="47">
        <f t="shared" si="83"/>
        <v>1306.0800000000002</v>
      </c>
      <c r="Y365" s="47">
        <f t="shared" si="84"/>
        <v>1632.6000000000001</v>
      </c>
      <c r="Z365" s="48" t="s">
        <v>1712</v>
      </c>
      <c r="AA365" s="49" t="s">
        <v>5960</v>
      </c>
    </row>
    <row r="366" spans="2:27" ht="15.75" customHeight="1" thickBot="1" x14ac:dyDescent="0.3">
      <c r="B366" s="50" t="s">
        <v>50</v>
      </c>
      <c r="C366" s="50" t="s">
        <v>823</v>
      </c>
      <c r="D366" s="24">
        <v>30151902</v>
      </c>
      <c r="E366" s="51" t="s">
        <v>1246</v>
      </c>
      <c r="F366" s="51" t="s">
        <v>1235</v>
      </c>
      <c r="G366" s="42" t="s">
        <v>290</v>
      </c>
      <c r="H366" s="43">
        <v>6982</v>
      </c>
      <c r="I366" s="43">
        <f t="shared" si="88"/>
        <v>6283.8</v>
      </c>
      <c r="J366" s="52">
        <v>0.1</v>
      </c>
      <c r="K366" s="53">
        <v>5.5E-2</v>
      </c>
      <c r="L366" s="54">
        <f t="shared" si="89"/>
        <v>6629.4090000000006</v>
      </c>
      <c r="M366" s="54">
        <v>7888</v>
      </c>
      <c r="N366" s="54">
        <f t="shared" si="69"/>
        <v>7099.2</v>
      </c>
      <c r="O366" s="55">
        <v>0.13</v>
      </c>
      <c r="P366" s="55">
        <v>0.185</v>
      </c>
      <c r="Q366" s="54">
        <f t="shared" si="93"/>
        <v>8412.5519999999997</v>
      </c>
      <c r="R366" s="24" t="s">
        <v>804</v>
      </c>
      <c r="S366" s="51" t="s">
        <v>1246</v>
      </c>
      <c r="T366" s="45">
        <f t="shared" si="90"/>
        <v>0.9</v>
      </c>
      <c r="U366" s="57">
        <f t="shared" si="94"/>
        <v>0.2</v>
      </c>
      <c r="V366" s="57">
        <f t="shared" si="94"/>
        <v>0.25</v>
      </c>
      <c r="W366" s="47">
        <f t="shared" si="82"/>
        <v>1774.8</v>
      </c>
      <c r="X366" s="47">
        <f t="shared" si="83"/>
        <v>1419.8400000000001</v>
      </c>
      <c r="Y366" s="47">
        <f t="shared" si="84"/>
        <v>1774.8</v>
      </c>
      <c r="Z366" s="48" t="s">
        <v>1712</v>
      </c>
      <c r="AA366" s="49" t="s">
        <v>5960</v>
      </c>
    </row>
    <row r="367" spans="2:27" ht="15.75" customHeight="1" thickBot="1" x14ac:dyDescent="0.3">
      <c r="B367" s="50" t="s">
        <v>50</v>
      </c>
      <c r="C367" s="50" t="s">
        <v>823</v>
      </c>
      <c r="D367" s="24">
        <v>30151902</v>
      </c>
      <c r="E367" s="51" t="s">
        <v>1247</v>
      </c>
      <c r="F367" s="51" t="s">
        <v>1235</v>
      </c>
      <c r="G367" s="42" t="s">
        <v>290</v>
      </c>
      <c r="H367" s="43">
        <v>7245</v>
      </c>
      <c r="I367" s="43">
        <f t="shared" si="88"/>
        <v>6520.5</v>
      </c>
      <c r="J367" s="52">
        <v>0.1</v>
      </c>
      <c r="K367" s="53">
        <v>5.5E-2</v>
      </c>
      <c r="L367" s="54">
        <f t="shared" si="89"/>
        <v>6879.1274999999996</v>
      </c>
      <c r="M367" s="54">
        <v>8813</v>
      </c>
      <c r="N367" s="54">
        <f t="shared" si="69"/>
        <v>7931.7</v>
      </c>
      <c r="O367" s="55">
        <v>0.13</v>
      </c>
      <c r="P367" s="55">
        <v>0.185</v>
      </c>
      <c r="Q367" s="54">
        <f t="shared" si="93"/>
        <v>9399.0645000000004</v>
      </c>
      <c r="R367" s="24" t="s">
        <v>804</v>
      </c>
      <c r="S367" s="51" t="s">
        <v>1247</v>
      </c>
      <c r="T367" s="45">
        <f t="shared" si="90"/>
        <v>0.9</v>
      </c>
      <c r="U367" s="57">
        <f t="shared" si="94"/>
        <v>0.2</v>
      </c>
      <c r="V367" s="57">
        <f t="shared" si="94"/>
        <v>0.25</v>
      </c>
      <c r="W367" s="47">
        <f t="shared" si="82"/>
        <v>1982.925</v>
      </c>
      <c r="X367" s="47">
        <f t="shared" si="83"/>
        <v>1586.3400000000001</v>
      </c>
      <c r="Y367" s="47">
        <f t="shared" si="84"/>
        <v>1982.925</v>
      </c>
      <c r="Z367" s="48" t="s">
        <v>1712</v>
      </c>
      <c r="AA367" s="49" t="s">
        <v>5960</v>
      </c>
    </row>
    <row r="368" spans="2:27" ht="15.75" customHeight="1" thickBot="1" x14ac:dyDescent="0.3">
      <c r="B368" s="50" t="s">
        <v>50</v>
      </c>
      <c r="C368" s="50" t="s">
        <v>823</v>
      </c>
      <c r="D368" s="24">
        <v>30151902</v>
      </c>
      <c r="E368" s="51" t="s">
        <v>1248</v>
      </c>
      <c r="F368" s="51" t="s">
        <v>1235</v>
      </c>
      <c r="G368" s="42" t="s">
        <v>290</v>
      </c>
      <c r="H368" s="43">
        <v>5262</v>
      </c>
      <c r="I368" s="43">
        <f t="shared" si="88"/>
        <v>4735.8</v>
      </c>
      <c r="J368" s="52">
        <v>0.1</v>
      </c>
      <c r="K368" s="53">
        <v>5.5E-2</v>
      </c>
      <c r="L368" s="54">
        <f t="shared" si="89"/>
        <v>4996.2690000000002</v>
      </c>
      <c r="M368" s="54">
        <v>7109</v>
      </c>
      <c r="N368" s="54">
        <f t="shared" si="69"/>
        <v>6398.1</v>
      </c>
      <c r="O368" s="55">
        <v>0.13</v>
      </c>
      <c r="P368" s="55">
        <v>0.185</v>
      </c>
      <c r="Q368" s="54">
        <f t="shared" si="93"/>
        <v>7581.7485000000006</v>
      </c>
      <c r="R368" s="24" t="s">
        <v>804</v>
      </c>
      <c r="S368" s="51" t="s">
        <v>1248</v>
      </c>
      <c r="T368" s="45">
        <f t="shared" si="90"/>
        <v>0.9</v>
      </c>
      <c r="U368" s="57">
        <f t="shared" si="94"/>
        <v>0.2</v>
      </c>
      <c r="V368" s="57">
        <f t="shared" si="94"/>
        <v>0.25</v>
      </c>
      <c r="W368" s="47">
        <f t="shared" si="82"/>
        <v>1599.5250000000001</v>
      </c>
      <c r="X368" s="47">
        <f t="shared" si="83"/>
        <v>1279.6200000000001</v>
      </c>
      <c r="Y368" s="47">
        <f t="shared" si="84"/>
        <v>1599.5250000000001</v>
      </c>
      <c r="Z368" s="48" t="s">
        <v>1712</v>
      </c>
      <c r="AA368" s="49" t="s">
        <v>5960</v>
      </c>
    </row>
    <row r="369" spans="2:27" ht="15.75" customHeight="1" thickBot="1" x14ac:dyDescent="0.3">
      <c r="B369" s="50" t="s">
        <v>50</v>
      </c>
      <c r="C369" s="50" t="s">
        <v>823</v>
      </c>
      <c r="D369" s="24">
        <v>30151902</v>
      </c>
      <c r="E369" s="51" t="s">
        <v>1249</v>
      </c>
      <c r="F369" s="51" t="s">
        <v>1235</v>
      </c>
      <c r="G369" s="42" t="s">
        <v>290</v>
      </c>
      <c r="H369" s="43">
        <v>5352</v>
      </c>
      <c r="I369" s="43">
        <f t="shared" ref="I369:I432" si="95">SUM(H369*0.9)</f>
        <v>4816.8</v>
      </c>
      <c r="J369" s="52">
        <v>0.1</v>
      </c>
      <c r="K369" s="53">
        <v>5.5E-2</v>
      </c>
      <c r="L369" s="54">
        <f t="shared" ref="L369:L432" si="96">I369+(I369*K369)</f>
        <v>5081.7240000000002</v>
      </c>
      <c r="M369" s="54">
        <v>7227</v>
      </c>
      <c r="N369" s="54">
        <f t="shared" si="69"/>
        <v>6504.3</v>
      </c>
      <c r="O369" s="55">
        <v>0.13</v>
      </c>
      <c r="P369" s="55">
        <v>0.185</v>
      </c>
      <c r="Q369" s="54">
        <f t="shared" si="93"/>
        <v>7707.5955000000004</v>
      </c>
      <c r="R369" s="24" t="s">
        <v>804</v>
      </c>
      <c r="S369" s="51" t="s">
        <v>1249</v>
      </c>
      <c r="T369" s="45">
        <f t="shared" si="90"/>
        <v>0.9</v>
      </c>
      <c r="U369" s="57">
        <f t="shared" si="94"/>
        <v>0.2</v>
      </c>
      <c r="V369" s="57">
        <f t="shared" si="94"/>
        <v>0.25</v>
      </c>
      <c r="W369" s="47">
        <f t="shared" si="82"/>
        <v>1626.075</v>
      </c>
      <c r="X369" s="47">
        <f t="shared" si="83"/>
        <v>1300.8600000000001</v>
      </c>
      <c r="Y369" s="47">
        <f t="shared" si="84"/>
        <v>1626.075</v>
      </c>
      <c r="Z369" s="48" t="s">
        <v>1712</v>
      </c>
      <c r="AA369" s="49" t="s">
        <v>5960</v>
      </c>
    </row>
    <row r="370" spans="2:27" ht="15.75" customHeight="1" thickBot="1" x14ac:dyDescent="0.3">
      <c r="B370" s="50" t="s">
        <v>50</v>
      </c>
      <c r="C370" s="50" t="s">
        <v>823</v>
      </c>
      <c r="D370" s="24">
        <v>30151902</v>
      </c>
      <c r="E370" s="51" t="s">
        <v>1250</v>
      </c>
      <c r="F370" s="51" t="s">
        <v>1235</v>
      </c>
      <c r="G370" s="42" t="s">
        <v>290</v>
      </c>
      <c r="H370" s="43">
        <v>6875</v>
      </c>
      <c r="I370" s="43">
        <f t="shared" si="95"/>
        <v>6187.5</v>
      </c>
      <c r="J370" s="52">
        <v>0.1</v>
      </c>
      <c r="K370" s="53">
        <v>5.5E-2</v>
      </c>
      <c r="L370" s="54">
        <f t="shared" si="96"/>
        <v>6527.8125</v>
      </c>
      <c r="M370" s="54">
        <v>7463</v>
      </c>
      <c r="N370" s="54">
        <f t="shared" si="69"/>
        <v>6716.7</v>
      </c>
      <c r="O370" s="55">
        <v>0.13</v>
      </c>
      <c r="P370" s="55">
        <v>0.185</v>
      </c>
      <c r="Q370" s="54">
        <f t="shared" si="93"/>
        <v>7959.2894999999999</v>
      </c>
      <c r="R370" s="24" t="s">
        <v>804</v>
      </c>
      <c r="S370" s="51" t="s">
        <v>1250</v>
      </c>
      <c r="T370" s="45">
        <f t="shared" ref="T370:T433" si="97">SUM(I370/H370)</f>
        <v>0.9</v>
      </c>
      <c r="U370" s="57">
        <f t="shared" si="94"/>
        <v>0.2</v>
      </c>
      <c r="V370" s="57">
        <f t="shared" si="94"/>
        <v>0.25</v>
      </c>
      <c r="W370" s="47">
        <f t="shared" si="82"/>
        <v>1679.175</v>
      </c>
      <c r="X370" s="47">
        <f t="shared" si="83"/>
        <v>1343.3400000000001</v>
      </c>
      <c r="Y370" s="47">
        <f t="shared" si="84"/>
        <v>1679.175</v>
      </c>
      <c r="Z370" s="48" t="s">
        <v>1712</v>
      </c>
      <c r="AA370" s="49" t="s">
        <v>5960</v>
      </c>
    </row>
    <row r="371" spans="2:27" ht="15.75" customHeight="1" thickBot="1" x14ac:dyDescent="0.3">
      <c r="B371" s="50" t="s">
        <v>50</v>
      </c>
      <c r="C371" s="50" t="s">
        <v>823</v>
      </c>
      <c r="D371" s="24">
        <v>30151902</v>
      </c>
      <c r="E371" s="51" t="s">
        <v>1251</v>
      </c>
      <c r="F371" s="51" t="s">
        <v>1235</v>
      </c>
      <c r="G371" s="42" t="s">
        <v>290</v>
      </c>
      <c r="H371" s="43">
        <v>7453</v>
      </c>
      <c r="I371" s="43">
        <f t="shared" si="95"/>
        <v>6707.7</v>
      </c>
      <c r="J371" s="52">
        <v>0.1</v>
      </c>
      <c r="K371" s="53">
        <v>5.5E-2</v>
      </c>
      <c r="L371" s="54">
        <f t="shared" si="96"/>
        <v>7076.6234999999997</v>
      </c>
      <c r="M371" s="54">
        <v>8529</v>
      </c>
      <c r="N371" s="54">
        <f t="shared" si="69"/>
        <v>7676.1</v>
      </c>
      <c r="O371" s="55">
        <v>0.13</v>
      </c>
      <c r="P371" s="55">
        <v>0.185</v>
      </c>
      <c r="Q371" s="54">
        <f t="shared" si="93"/>
        <v>9096.1785</v>
      </c>
      <c r="R371" s="24" t="s">
        <v>804</v>
      </c>
      <c r="S371" s="51" t="s">
        <v>1251</v>
      </c>
      <c r="T371" s="45">
        <f t="shared" si="97"/>
        <v>0.9</v>
      </c>
      <c r="U371" s="57">
        <f t="shared" ref="U371:V386" si="98">U370</f>
        <v>0.2</v>
      </c>
      <c r="V371" s="57">
        <f t="shared" si="98"/>
        <v>0.25</v>
      </c>
      <c r="W371" s="47">
        <f t="shared" si="82"/>
        <v>1919.0250000000001</v>
      </c>
      <c r="X371" s="47">
        <f t="shared" si="83"/>
        <v>1535.2200000000003</v>
      </c>
      <c r="Y371" s="47">
        <f t="shared" si="84"/>
        <v>1919.0250000000001</v>
      </c>
      <c r="Z371" s="48" t="s">
        <v>1712</v>
      </c>
      <c r="AA371" s="49" t="s">
        <v>5960</v>
      </c>
    </row>
    <row r="372" spans="2:27" ht="15.75" customHeight="1" thickBot="1" x14ac:dyDescent="0.3">
      <c r="B372" s="50" t="s">
        <v>50</v>
      </c>
      <c r="C372" s="50" t="s">
        <v>823</v>
      </c>
      <c r="D372" s="24">
        <v>30151902</v>
      </c>
      <c r="E372" s="51" t="s">
        <v>1252</v>
      </c>
      <c r="F372" s="51" t="s">
        <v>1235</v>
      </c>
      <c r="G372" s="42" t="s">
        <v>290</v>
      </c>
      <c r="H372" s="43">
        <v>7641</v>
      </c>
      <c r="I372" s="43">
        <f t="shared" si="95"/>
        <v>6876.9000000000005</v>
      </c>
      <c r="J372" s="52">
        <v>0.1</v>
      </c>
      <c r="K372" s="53">
        <v>5.5E-2</v>
      </c>
      <c r="L372" s="54">
        <f t="shared" si="96"/>
        <v>7255.1295000000009</v>
      </c>
      <c r="M372" s="54">
        <v>9707</v>
      </c>
      <c r="N372" s="54">
        <f t="shared" si="69"/>
        <v>8736.3000000000011</v>
      </c>
      <c r="O372" s="55">
        <v>0.13</v>
      </c>
      <c r="P372" s="55">
        <v>0.185</v>
      </c>
      <c r="Q372" s="54">
        <f t="shared" si="93"/>
        <v>10352.515500000001</v>
      </c>
      <c r="R372" s="24" t="s">
        <v>804</v>
      </c>
      <c r="S372" s="51" t="s">
        <v>1252</v>
      </c>
      <c r="T372" s="45">
        <f t="shared" si="97"/>
        <v>0.9</v>
      </c>
      <c r="U372" s="57">
        <f t="shared" si="98"/>
        <v>0.2</v>
      </c>
      <c r="V372" s="57">
        <f t="shared" si="98"/>
        <v>0.25</v>
      </c>
      <c r="W372" s="47">
        <f t="shared" si="82"/>
        <v>2184.0750000000003</v>
      </c>
      <c r="X372" s="47">
        <f t="shared" si="83"/>
        <v>1747.2600000000002</v>
      </c>
      <c r="Y372" s="47">
        <f t="shared" si="84"/>
        <v>2184.0750000000003</v>
      </c>
      <c r="Z372" s="48" t="s">
        <v>1712</v>
      </c>
      <c r="AA372" s="49" t="s">
        <v>5960</v>
      </c>
    </row>
    <row r="373" spans="2:27" ht="15.75" customHeight="1" thickBot="1" x14ac:dyDescent="0.3">
      <c r="B373" s="50" t="s">
        <v>50</v>
      </c>
      <c r="C373" s="50" t="s">
        <v>823</v>
      </c>
      <c r="D373" s="24">
        <v>30151902</v>
      </c>
      <c r="E373" s="51" t="s">
        <v>1253</v>
      </c>
      <c r="F373" s="51" t="s">
        <v>1235</v>
      </c>
      <c r="G373" s="42" t="s">
        <v>290</v>
      </c>
      <c r="H373" s="43">
        <v>6970</v>
      </c>
      <c r="I373" s="43">
        <f t="shared" si="95"/>
        <v>6273</v>
      </c>
      <c r="J373" s="52">
        <v>0.1</v>
      </c>
      <c r="K373" s="53">
        <v>5.5E-2</v>
      </c>
      <c r="L373" s="54">
        <f t="shared" si="96"/>
        <v>6618.0150000000003</v>
      </c>
      <c r="M373" s="54">
        <v>7618</v>
      </c>
      <c r="N373" s="54">
        <f t="shared" si="69"/>
        <v>6856.2</v>
      </c>
      <c r="O373" s="55">
        <v>0.13</v>
      </c>
      <c r="P373" s="55">
        <v>0.185</v>
      </c>
      <c r="Q373" s="54">
        <f t="shared" si="93"/>
        <v>8124.5969999999998</v>
      </c>
      <c r="R373" s="24" t="s">
        <v>804</v>
      </c>
      <c r="S373" s="51" t="s">
        <v>1253</v>
      </c>
      <c r="T373" s="45">
        <f t="shared" si="97"/>
        <v>0.9</v>
      </c>
      <c r="U373" s="57">
        <f t="shared" si="98"/>
        <v>0.2</v>
      </c>
      <c r="V373" s="57">
        <f t="shared" si="98"/>
        <v>0.25</v>
      </c>
      <c r="W373" s="47">
        <f t="shared" si="82"/>
        <v>1714.05</v>
      </c>
      <c r="X373" s="47">
        <f t="shared" si="83"/>
        <v>1371.24</v>
      </c>
      <c r="Y373" s="47">
        <f t="shared" si="84"/>
        <v>1714.05</v>
      </c>
      <c r="Z373" s="48" t="s">
        <v>1712</v>
      </c>
      <c r="AA373" s="49" t="s">
        <v>5960</v>
      </c>
    </row>
    <row r="374" spans="2:27" ht="15.75" customHeight="1" thickBot="1" x14ac:dyDescent="0.3">
      <c r="B374" s="50" t="s">
        <v>50</v>
      </c>
      <c r="C374" s="50" t="s">
        <v>823</v>
      </c>
      <c r="D374" s="24">
        <v>30151902</v>
      </c>
      <c r="E374" s="51" t="s">
        <v>1254</v>
      </c>
      <c r="F374" s="51" t="s">
        <v>1235</v>
      </c>
      <c r="G374" s="42" t="s">
        <v>290</v>
      </c>
      <c r="H374" s="43">
        <v>7288</v>
      </c>
      <c r="I374" s="43">
        <f t="shared" si="95"/>
        <v>6559.2</v>
      </c>
      <c r="J374" s="52">
        <v>0.1</v>
      </c>
      <c r="K374" s="53">
        <v>5.5E-2</v>
      </c>
      <c r="L374" s="54">
        <f t="shared" si="96"/>
        <v>6919.9560000000001</v>
      </c>
      <c r="M374" s="54">
        <v>8598</v>
      </c>
      <c r="N374" s="54">
        <f t="shared" si="69"/>
        <v>7738.2</v>
      </c>
      <c r="O374" s="55">
        <v>0.13</v>
      </c>
      <c r="P374" s="55">
        <v>0.185</v>
      </c>
      <c r="Q374" s="54">
        <f t="shared" si="93"/>
        <v>9169.7669999999998</v>
      </c>
      <c r="R374" s="24" t="s">
        <v>804</v>
      </c>
      <c r="S374" s="51" t="s">
        <v>1254</v>
      </c>
      <c r="T374" s="45">
        <f t="shared" si="97"/>
        <v>0.9</v>
      </c>
      <c r="U374" s="57">
        <f t="shared" si="98"/>
        <v>0.2</v>
      </c>
      <c r="V374" s="57">
        <f t="shared" si="98"/>
        <v>0.25</v>
      </c>
      <c r="W374" s="47">
        <f t="shared" si="82"/>
        <v>1934.55</v>
      </c>
      <c r="X374" s="47">
        <f t="shared" si="83"/>
        <v>1547.64</v>
      </c>
      <c r="Y374" s="47">
        <f t="shared" si="84"/>
        <v>1934.55</v>
      </c>
      <c r="Z374" s="48" t="s">
        <v>1712</v>
      </c>
      <c r="AA374" s="49" t="s">
        <v>5960</v>
      </c>
    </row>
    <row r="375" spans="2:27" ht="15.75" customHeight="1" thickBot="1" x14ac:dyDescent="0.3">
      <c r="B375" s="50" t="s">
        <v>50</v>
      </c>
      <c r="C375" s="50" t="s">
        <v>823</v>
      </c>
      <c r="D375" s="24">
        <v>30151902</v>
      </c>
      <c r="E375" s="51" t="s">
        <v>1255</v>
      </c>
      <c r="F375" s="51" t="s">
        <v>1235</v>
      </c>
      <c r="G375" s="42" t="s">
        <v>290</v>
      </c>
      <c r="H375" s="43">
        <v>8795</v>
      </c>
      <c r="I375" s="43">
        <f t="shared" si="95"/>
        <v>7915.5</v>
      </c>
      <c r="J375" s="52">
        <v>0.1</v>
      </c>
      <c r="K375" s="53">
        <v>5.5E-2</v>
      </c>
      <c r="L375" s="54">
        <f t="shared" si="96"/>
        <v>8350.8525000000009</v>
      </c>
      <c r="M375" s="54">
        <v>8862</v>
      </c>
      <c r="N375" s="54">
        <f t="shared" si="69"/>
        <v>7975.8</v>
      </c>
      <c r="O375" s="55">
        <v>0.13</v>
      </c>
      <c r="P375" s="55">
        <v>0.185</v>
      </c>
      <c r="Q375" s="54">
        <f t="shared" si="93"/>
        <v>9451.3230000000003</v>
      </c>
      <c r="R375" s="24" t="s">
        <v>804</v>
      </c>
      <c r="S375" s="51" t="s">
        <v>1255</v>
      </c>
      <c r="T375" s="45">
        <f t="shared" si="97"/>
        <v>0.9</v>
      </c>
      <c r="U375" s="57">
        <f t="shared" si="98"/>
        <v>0.2</v>
      </c>
      <c r="V375" s="57">
        <f t="shared" si="98"/>
        <v>0.25</v>
      </c>
      <c r="W375" s="47">
        <f t="shared" si="82"/>
        <v>1993.95</v>
      </c>
      <c r="X375" s="47">
        <f t="shared" si="83"/>
        <v>1595.16</v>
      </c>
      <c r="Y375" s="47">
        <f t="shared" si="84"/>
        <v>1993.95</v>
      </c>
      <c r="Z375" s="48" t="s">
        <v>1712</v>
      </c>
      <c r="AA375" s="49" t="s">
        <v>5960</v>
      </c>
    </row>
    <row r="376" spans="2:27" ht="15.75" customHeight="1" thickBot="1" x14ac:dyDescent="0.3">
      <c r="B376" s="50" t="s">
        <v>50</v>
      </c>
      <c r="C376" s="50" t="s">
        <v>823</v>
      </c>
      <c r="D376" s="24">
        <v>30151902</v>
      </c>
      <c r="E376" s="51" t="s">
        <v>1256</v>
      </c>
      <c r="F376" s="51" t="s">
        <v>1235</v>
      </c>
      <c r="G376" s="42" t="s">
        <v>290</v>
      </c>
      <c r="H376" s="43">
        <v>9449</v>
      </c>
      <c r="I376" s="43">
        <f t="shared" si="95"/>
        <v>8504.1</v>
      </c>
      <c r="J376" s="52">
        <v>0.1</v>
      </c>
      <c r="K376" s="53">
        <v>5.5E-2</v>
      </c>
      <c r="L376" s="54">
        <f t="shared" si="96"/>
        <v>8971.8255000000008</v>
      </c>
      <c r="M376" s="54">
        <v>9126</v>
      </c>
      <c r="N376" s="54">
        <f t="shared" si="69"/>
        <v>8213.4</v>
      </c>
      <c r="O376" s="55">
        <v>0.13</v>
      </c>
      <c r="P376" s="55">
        <v>0.185</v>
      </c>
      <c r="Q376" s="54">
        <f t="shared" si="93"/>
        <v>9732.878999999999</v>
      </c>
      <c r="R376" s="24" t="s">
        <v>804</v>
      </c>
      <c r="S376" s="51" t="s">
        <v>1256</v>
      </c>
      <c r="T376" s="45">
        <f t="shared" si="97"/>
        <v>0.9</v>
      </c>
      <c r="U376" s="57">
        <f t="shared" si="98"/>
        <v>0.2</v>
      </c>
      <c r="V376" s="57">
        <f t="shared" si="98"/>
        <v>0.25</v>
      </c>
      <c r="W376" s="47">
        <f t="shared" si="82"/>
        <v>2053.35</v>
      </c>
      <c r="X376" s="47">
        <f t="shared" si="83"/>
        <v>1642.68</v>
      </c>
      <c r="Y376" s="47">
        <f t="shared" si="84"/>
        <v>2053.35</v>
      </c>
      <c r="Z376" s="48" t="s">
        <v>1712</v>
      </c>
      <c r="AA376" s="49" t="s">
        <v>5960</v>
      </c>
    </row>
    <row r="377" spans="2:27" ht="15.75" customHeight="1" thickBot="1" x14ac:dyDescent="0.3">
      <c r="B377" s="50" t="s">
        <v>50</v>
      </c>
      <c r="C377" s="50" t="s">
        <v>823</v>
      </c>
      <c r="D377" s="24">
        <v>30151902</v>
      </c>
      <c r="E377" s="51" t="s">
        <v>1257</v>
      </c>
      <c r="F377" s="51" t="s">
        <v>1235</v>
      </c>
      <c r="G377" s="42" t="s">
        <v>290</v>
      </c>
      <c r="H377" s="43">
        <v>9433</v>
      </c>
      <c r="I377" s="43">
        <f t="shared" si="95"/>
        <v>8489.7000000000007</v>
      </c>
      <c r="J377" s="52">
        <v>0.1</v>
      </c>
      <c r="K377" s="53">
        <v>5.5E-2</v>
      </c>
      <c r="L377" s="54">
        <f t="shared" si="96"/>
        <v>8956.6334999999999</v>
      </c>
      <c r="M377" s="54">
        <v>9674</v>
      </c>
      <c r="N377" s="54">
        <f t="shared" si="69"/>
        <v>8706.6</v>
      </c>
      <c r="O377" s="55">
        <v>0.13</v>
      </c>
      <c r="P377" s="55">
        <v>0.185</v>
      </c>
      <c r="Q377" s="54">
        <f t="shared" si="93"/>
        <v>10317.321</v>
      </c>
      <c r="R377" s="24" t="s">
        <v>804</v>
      </c>
      <c r="S377" s="51" t="s">
        <v>1257</v>
      </c>
      <c r="T377" s="45">
        <f t="shared" si="97"/>
        <v>0.9</v>
      </c>
      <c r="U377" s="57">
        <f t="shared" si="98"/>
        <v>0.2</v>
      </c>
      <c r="V377" s="57">
        <f t="shared" si="98"/>
        <v>0.25</v>
      </c>
      <c r="W377" s="47">
        <f t="shared" si="82"/>
        <v>2176.65</v>
      </c>
      <c r="X377" s="47">
        <f t="shared" si="83"/>
        <v>1741.3200000000002</v>
      </c>
      <c r="Y377" s="47">
        <f t="shared" si="84"/>
        <v>2176.65</v>
      </c>
      <c r="Z377" s="48" t="s">
        <v>1712</v>
      </c>
      <c r="AA377" s="49" t="s">
        <v>5960</v>
      </c>
    </row>
    <row r="378" spans="2:27" ht="15.75" customHeight="1" thickBot="1" x14ac:dyDescent="0.3">
      <c r="B378" s="50" t="s">
        <v>50</v>
      </c>
      <c r="C378" s="50" t="s">
        <v>823</v>
      </c>
      <c r="D378" s="24">
        <v>30151902</v>
      </c>
      <c r="E378" s="51" t="s">
        <v>1258</v>
      </c>
      <c r="F378" s="51" t="s">
        <v>1235</v>
      </c>
      <c r="G378" s="42" t="s">
        <v>290</v>
      </c>
      <c r="H378" s="43">
        <v>9023</v>
      </c>
      <c r="I378" s="43">
        <f t="shared" si="95"/>
        <v>8120.7</v>
      </c>
      <c r="J378" s="52">
        <v>0.1</v>
      </c>
      <c r="K378" s="53">
        <v>5.5E-2</v>
      </c>
      <c r="L378" s="54">
        <f t="shared" si="96"/>
        <v>8567.3384999999998</v>
      </c>
      <c r="M378" s="54">
        <v>9444</v>
      </c>
      <c r="N378" s="54">
        <f t="shared" si="69"/>
        <v>8499.6</v>
      </c>
      <c r="O378" s="55">
        <v>0.13</v>
      </c>
      <c r="P378" s="55">
        <v>0.185</v>
      </c>
      <c r="Q378" s="54">
        <f t="shared" si="93"/>
        <v>10072.026</v>
      </c>
      <c r="R378" s="24" t="s">
        <v>804</v>
      </c>
      <c r="S378" s="51" t="s">
        <v>1258</v>
      </c>
      <c r="T378" s="45">
        <f t="shared" si="97"/>
        <v>0.9</v>
      </c>
      <c r="U378" s="57">
        <f t="shared" si="98"/>
        <v>0.2</v>
      </c>
      <c r="V378" s="57">
        <f t="shared" si="98"/>
        <v>0.25</v>
      </c>
      <c r="W378" s="47">
        <f t="shared" si="82"/>
        <v>2124.9</v>
      </c>
      <c r="X378" s="47">
        <f t="shared" si="83"/>
        <v>1699.92</v>
      </c>
      <c r="Y378" s="47">
        <f t="shared" si="84"/>
        <v>2124.9</v>
      </c>
      <c r="Z378" s="48" t="s">
        <v>1712</v>
      </c>
      <c r="AA378" s="49" t="s">
        <v>5960</v>
      </c>
    </row>
    <row r="379" spans="2:27" ht="15.75" customHeight="1" thickBot="1" x14ac:dyDescent="0.3">
      <c r="B379" s="50" t="s">
        <v>50</v>
      </c>
      <c r="C379" s="50" t="s">
        <v>823</v>
      </c>
      <c r="D379" s="24">
        <v>30151902</v>
      </c>
      <c r="E379" s="51" t="s">
        <v>1259</v>
      </c>
      <c r="F379" s="51" t="s">
        <v>1235</v>
      </c>
      <c r="G379" s="42" t="s">
        <v>290</v>
      </c>
      <c r="H379" s="43">
        <v>9847</v>
      </c>
      <c r="I379" s="43">
        <f t="shared" si="95"/>
        <v>8862.3000000000011</v>
      </c>
      <c r="J379" s="52">
        <v>0.1</v>
      </c>
      <c r="K379" s="53">
        <v>5.5E-2</v>
      </c>
      <c r="L379" s="54">
        <f t="shared" si="96"/>
        <v>9349.7265000000007</v>
      </c>
      <c r="M379" s="54">
        <v>9778</v>
      </c>
      <c r="N379" s="54">
        <f t="shared" si="69"/>
        <v>8800.2000000000007</v>
      </c>
      <c r="O379" s="55">
        <v>0.13</v>
      </c>
      <c r="P379" s="55">
        <v>0.185</v>
      </c>
      <c r="Q379" s="54">
        <f t="shared" si="93"/>
        <v>10428.237000000001</v>
      </c>
      <c r="R379" s="24" t="s">
        <v>804</v>
      </c>
      <c r="S379" s="51" t="s">
        <v>1259</v>
      </c>
      <c r="T379" s="45">
        <f t="shared" si="97"/>
        <v>0.90000000000000013</v>
      </c>
      <c r="U379" s="57">
        <f t="shared" si="98"/>
        <v>0.2</v>
      </c>
      <c r="V379" s="57">
        <f t="shared" si="98"/>
        <v>0.25</v>
      </c>
      <c r="W379" s="47">
        <f t="shared" si="82"/>
        <v>2200.0500000000002</v>
      </c>
      <c r="X379" s="47">
        <f t="shared" si="83"/>
        <v>1760.0400000000002</v>
      </c>
      <c r="Y379" s="47">
        <f t="shared" si="84"/>
        <v>2200.0500000000002</v>
      </c>
      <c r="Z379" s="48" t="s">
        <v>1712</v>
      </c>
      <c r="AA379" s="49" t="s">
        <v>5960</v>
      </c>
    </row>
    <row r="380" spans="2:27" ht="15.75" customHeight="1" thickBot="1" x14ac:dyDescent="0.3">
      <c r="B380" s="50" t="s">
        <v>50</v>
      </c>
      <c r="C380" s="50" t="s">
        <v>823</v>
      </c>
      <c r="D380" s="24">
        <v>30151902</v>
      </c>
      <c r="E380" s="51" t="s">
        <v>1260</v>
      </c>
      <c r="F380" s="51" t="s">
        <v>1235</v>
      </c>
      <c r="G380" s="42" t="s">
        <v>290</v>
      </c>
      <c r="H380" s="43">
        <v>9936</v>
      </c>
      <c r="I380" s="43">
        <f t="shared" si="95"/>
        <v>8942.4</v>
      </c>
      <c r="J380" s="52">
        <v>0.1</v>
      </c>
      <c r="K380" s="53">
        <v>5.5E-2</v>
      </c>
      <c r="L380" s="54">
        <f t="shared" si="96"/>
        <v>9434.232</v>
      </c>
      <c r="M380" s="54">
        <v>11840</v>
      </c>
      <c r="N380" s="54">
        <f t="shared" si="69"/>
        <v>10656</v>
      </c>
      <c r="O380" s="55">
        <v>0.13</v>
      </c>
      <c r="P380" s="55">
        <v>0.185</v>
      </c>
      <c r="Q380" s="54">
        <f t="shared" si="93"/>
        <v>12627.36</v>
      </c>
      <c r="R380" s="24" t="s">
        <v>804</v>
      </c>
      <c r="S380" s="51" t="s">
        <v>1260</v>
      </c>
      <c r="T380" s="45">
        <f t="shared" si="97"/>
        <v>0.89999999999999991</v>
      </c>
      <c r="U380" s="57">
        <f t="shared" si="98"/>
        <v>0.2</v>
      </c>
      <c r="V380" s="57">
        <f t="shared" si="98"/>
        <v>0.25</v>
      </c>
      <c r="W380" s="47">
        <f t="shared" si="82"/>
        <v>2664</v>
      </c>
      <c r="X380" s="47">
        <f t="shared" si="83"/>
        <v>2131.2000000000003</v>
      </c>
      <c r="Y380" s="47">
        <f t="shared" si="84"/>
        <v>2664</v>
      </c>
      <c r="Z380" s="48" t="s">
        <v>1712</v>
      </c>
      <c r="AA380" s="49" t="s">
        <v>5960</v>
      </c>
    </row>
    <row r="381" spans="2:27" ht="15.75" customHeight="1" thickBot="1" x14ac:dyDescent="0.3">
      <c r="B381" s="50" t="s">
        <v>50</v>
      </c>
      <c r="C381" s="50" t="s">
        <v>823</v>
      </c>
      <c r="D381" s="24">
        <v>30151902</v>
      </c>
      <c r="E381" s="51" t="s">
        <v>1261</v>
      </c>
      <c r="F381" s="51" t="s">
        <v>1235</v>
      </c>
      <c r="G381" s="42" t="s">
        <v>290</v>
      </c>
      <c r="H381" s="43">
        <v>10142</v>
      </c>
      <c r="I381" s="43">
        <f t="shared" si="95"/>
        <v>9127.8000000000011</v>
      </c>
      <c r="J381" s="52">
        <v>0.1</v>
      </c>
      <c r="K381" s="53">
        <v>5.5E-2</v>
      </c>
      <c r="L381" s="54">
        <f t="shared" si="96"/>
        <v>9629.8290000000015</v>
      </c>
      <c r="M381" s="54">
        <v>12990</v>
      </c>
      <c r="N381" s="54">
        <f t="shared" si="69"/>
        <v>11691</v>
      </c>
      <c r="O381" s="55">
        <v>0.13</v>
      </c>
      <c r="P381" s="55">
        <v>0.185</v>
      </c>
      <c r="Q381" s="54">
        <f t="shared" si="93"/>
        <v>13853.834999999999</v>
      </c>
      <c r="R381" s="24" t="s">
        <v>804</v>
      </c>
      <c r="S381" s="51" t="s">
        <v>1261</v>
      </c>
      <c r="T381" s="45">
        <f t="shared" si="97"/>
        <v>0.90000000000000013</v>
      </c>
      <c r="U381" s="57">
        <f t="shared" si="98"/>
        <v>0.2</v>
      </c>
      <c r="V381" s="57">
        <f t="shared" si="98"/>
        <v>0.25</v>
      </c>
      <c r="W381" s="47">
        <f t="shared" si="82"/>
        <v>2922.75</v>
      </c>
      <c r="X381" s="47">
        <f t="shared" si="83"/>
        <v>2338.2000000000003</v>
      </c>
      <c r="Y381" s="47">
        <f t="shared" si="84"/>
        <v>2922.75</v>
      </c>
      <c r="Z381" s="48" t="s">
        <v>1712</v>
      </c>
      <c r="AA381" s="49" t="s">
        <v>5960</v>
      </c>
    </row>
    <row r="382" spans="2:27" ht="15.75" customHeight="1" thickBot="1" x14ac:dyDescent="0.3">
      <c r="B382" s="50" t="s">
        <v>50</v>
      </c>
      <c r="C382" s="50" t="s">
        <v>823</v>
      </c>
      <c r="D382" s="24">
        <v>30151902</v>
      </c>
      <c r="E382" s="51" t="s">
        <v>1262</v>
      </c>
      <c r="F382" s="51" t="s">
        <v>1263</v>
      </c>
      <c r="G382" s="42" t="s">
        <v>290</v>
      </c>
      <c r="H382" s="43">
        <v>3641</v>
      </c>
      <c r="I382" s="43">
        <f t="shared" si="95"/>
        <v>3276.9</v>
      </c>
      <c r="J382" s="52">
        <v>0.1</v>
      </c>
      <c r="K382" s="53">
        <v>5.5E-2</v>
      </c>
      <c r="L382" s="54">
        <f t="shared" si="96"/>
        <v>3457.1295</v>
      </c>
      <c r="M382" s="54">
        <v>4071</v>
      </c>
      <c r="N382" s="54">
        <f t="shared" si="69"/>
        <v>3663.9</v>
      </c>
      <c r="O382" s="55">
        <v>0.13</v>
      </c>
      <c r="P382" s="55">
        <v>0.185</v>
      </c>
      <c r="Q382" s="54">
        <f t="shared" ref="Q382:Q408" si="99">N382+(N382*P382)</f>
        <v>4341.7214999999997</v>
      </c>
      <c r="R382" s="24" t="s">
        <v>804</v>
      </c>
      <c r="S382" s="51" t="s">
        <v>1262</v>
      </c>
      <c r="T382" s="45">
        <f t="shared" si="97"/>
        <v>0.9</v>
      </c>
      <c r="U382" s="57">
        <f t="shared" si="98"/>
        <v>0.2</v>
      </c>
      <c r="V382" s="57">
        <f t="shared" si="98"/>
        <v>0.25</v>
      </c>
      <c r="W382" s="47">
        <f t="shared" si="82"/>
        <v>915.97500000000002</v>
      </c>
      <c r="X382" s="47">
        <f t="shared" si="83"/>
        <v>732.78000000000009</v>
      </c>
      <c r="Y382" s="47">
        <f t="shared" si="84"/>
        <v>915.97500000000002</v>
      </c>
      <c r="Z382" s="48" t="s">
        <v>1712</v>
      </c>
      <c r="AA382" s="49" t="s">
        <v>5960</v>
      </c>
    </row>
    <row r="383" spans="2:27" ht="15.75" customHeight="1" thickBot="1" x14ac:dyDescent="0.3">
      <c r="B383" s="50" t="s">
        <v>50</v>
      </c>
      <c r="C383" s="50" t="s">
        <v>823</v>
      </c>
      <c r="D383" s="24">
        <v>30151902</v>
      </c>
      <c r="E383" s="51" t="s">
        <v>1264</v>
      </c>
      <c r="F383" s="51" t="s">
        <v>1263</v>
      </c>
      <c r="G383" s="42" t="s">
        <v>290</v>
      </c>
      <c r="H383" s="43">
        <v>3760</v>
      </c>
      <c r="I383" s="43">
        <f t="shared" si="95"/>
        <v>3384</v>
      </c>
      <c r="J383" s="52">
        <v>0.1</v>
      </c>
      <c r="K383" s="53">
        <v>5.5E-2</v>
      </c>
      <c r="L383" s="54">
        <f t="shared" si="96"/>
        <v>3570.12</v>
      </c>
      <c r="M383" s="54">
        <v>4207</v>
      </c>
      <c r="N383" s="54">
        <f t="shared" si="69"/>
        <v>3786.3</v>
      </c>
      <c r="O383" s="55">
        <v>0.13</v>
      </c>
      <c r="P383" s="55">
        <v>0.185</v>
      </c>
      <c r="Q383" s="54">
        <f t="shared" si="99"/>
        <v>4486.7655000000004</v>
      </c>
      <c r="R383" s="24" t="s">
        <v>804</v>
      </c>
      <c r="S383" s="51" t="s">
        <v>1264</v>
      </c>
      <c r="T383" s="45">
        <f t="shared" si="97"/>
        <v>0.9</v>
      </c>
      <c r="U383" s="57">
        <f t="shared" si="98"/>
        <v>0.2</v>
      </c>
      <c r="V383" s="57">
        <f t="shared" si="98"/>
        <v>0.25</v>
      </c>
      <c r="W383" s="47">
        <f t="shared" si="82"/>
        <v>946.57500000000005</v>
      </c>
      <c r="X383" s="47">
        <f t="shared" si="83"/>
        <v>757.2600000000001</v>
      </c>
      <c r="Y383" s="47">
        <f t="shared" si="84"/>
        <v>946.57500000000005</v>
      </c>
      <c r="Z383" s="48" t="s">
        <v>1712</v>
      </c>
      <c r="AA383" s="49" t="s">
        <v>5960</v>
      </c>
    </row>
    <row r="384" spans="2:27" ht="15.75" customHeight="1" thickBot="1" x14ac:dyDescent="0.3">
      <c r="B384" s="50" t="s">
        <v>50</v>
      </c>
      <c r="C384" s="50" t="s">
        <v>823</v>
      </c>
      <c r="D384" s="24">
        <v>30151902</v>
      </c>
      <c r="E384" s="51" t="s">
        <v>1265</v>
      </c>
      <c r="F384" s="51" t="s">
        <v>1263</v>
      </c>
      <c r="G384" s="42" t="s">
        <v>290</v>
      </c>
      <c r="H384" s="43">
        <v>3878</v>
      </c>
      <c r="I384" s="43">
        <f t="shared" si="95"/>
        <v>3490.2000000000003</v>
      </c>
      <c r="J384" s="52">
        <v>0.1</v>
      </c>
      <c r="K384" s="53">
        <v>5.5E-2</v>
      </c>
      <c r="L384" s="54">
        <f t="shared" si="96"/>
        <v>3682.1610000000001</v>
      </c>
      <c r="M384" s="54">
        <v>4508</v>
      </c>
      <c r="N384" s="54">
        <f t="shared" si="69"/>
        <v>4057.2000000000003</v>
      </c>
      <c r="O384" s="55">
        <v>0.13</v>
      </c>
      <c r="P384" s="55">
        <v>0.185</v>
      </c>
      <c r="Q384" s="54">
        <f t="shared" si="99"/>
        <v>4807.7820000000002</v>
      </c>
      <c r="R384" s="24" t="s">
        <v>804</v>
      </c>
      <c r="S384" s="51" t="s">
        <v>1265</v>
      </c>
      <c r="T384" s="45">
        <f t="shared" si="97"/>
        <v>0.9</v>
      </c>
      <c r="U384" s="57">
        <f t="shared" si="98"/>
        <v>0.2</v>
      </c>
      <c r="V384" s="57">
        <f t="shared" si="98"/>
        <v>0.25</v>
      </c>
      <c r="W384" s="47">
        <f t="shared" si="82"/>
        <v>1014.3000000000001</v>
      </c>
      <c r="X384" s="47">
        <f t="shared" si="83"/>
        <v>811.44</v>
      </c>
      <c r="Y384" s="47">
        <f t="shared" si="84"/>
        <v>1014.3000000000001</v>
      </c>
      <c r="Z384" s="48" t="s">
        <v>1712</v>
      </c>
      <c r="AA384" s="49" t="s">
        <v>5960</v>
      </c>
    </row>
    <row r="385" spans="2:27" ht="15.75" customHeight="1" thickBot="1" x14ac:dyDescent="0.3">
      <c r="B385" s="50" t="s">
        <v>50</v>
      </c>
      <c r="C385" s="50" t="s">
        <v>823</v>
      </c>
      <c r="D385" s="24">
        <v>30151902</v>
      </c>
      <c r="E385" s="51" t="s">
        <v>1266</v>
      </c>
      <c r="F385" s="51" t="s">
        <v>1263</v>
      </c>
      <c r="G385" s="42" t="s">
        <v>290</v>
      </c>
      <c r="H385" s="43">
        <v>4294</v>
      </c>
      <c r="I385" s="43">
        <f t="shared" si="95"/>
        <v>3864.6</v>
      </c>
      <c r="J385" s="52">
        <v>0.1</v>
      </c>
      <c r="K385" s="53">
        <v>5.5E-2</v>
      </c>
      <c r="L385" s="54">
        <f t="shared" si="96"/>
        <v>4077.1529999999998</v>
      </c>
      <c r="M385" s="54">
        <v>4603</v>
      </c>
      <c r="N385" s="54">
        <f t="shared" si="69"/>
        <v>4142.7</v>
      </c>
      <c r="O385" s="55">
        <v>0.13</v>
      </c>
      <c r="P385" s="55">
        <v>0.185</v>
      </c>
      <c r="Q385" s="54">
        <f t="shared" si="99"/>
        <v>4909.0995000000003</v>
      </c>
      <c r="R385" s="24" t="s">
        <v>804</v>
      </c>
      <c r="S385" s="51" t="s">
        <v>1266</v>
      </c>
      <c r="T385" s="45">
        <f t="shared" si="97"/>
        <v>0.9</v>
      </c>
      <c r="U385" s="57">
        <f t="shared" si="98"/>
        <v>0.2</v>
      </c>
      <c r="V385" s="57">
        <f t="shared" si="98"/>
        <v>0.25</v>
      </c>
      <c r="W385" s="47">
        <f t="shared" si="82"/>
        <v>1035.675</v>
      </c>
      <c r="X385" s="47">
        <f t="shared" si="83"/>
        <v>828.54</v>
      </c>
      <c r="Y385" s="47">
        <f t="shared" si="84"/>
        <v>1035.675</v>
      </c>
      <c r="Z385" s="48" t="s">
        <v>1712</v>
      </c>
      <c r="AA385" s="49" t="s">
        <v>5960</v>
      </c>
    </row>
    <row r="386" spans="2:27" ht="15.75" customHeight="1" thickBot="1" x14ac:dyDescent="0.3">
      <c r="B386" s="50" t="s">
        <v>50</v>
      </c>
      <c r="C386" s="50" t="s">
        <v>823</v>
      </c>
      <c r="D386" s="24">
        <v>30151902</v>
      </c>
      <c r="E386" s="51" t="s">
        <v>1267</v>
      </c>
      <c r="F386" s="51" t="s">
        <v>1263</v>
      </c>
      <c r="G386" s="42" t="s">
        <v>290</v>
      </c>
      <c r="H386" s="43">
        <v>3838</v>
      </c>
      <c r="I386" s="43">
        <f t="shared" si="95"/>
        <v>3454.2000000000003</v>
      </c>
      <c r="J386" s="52">
        <v>0.1</v>
      </c>
      <c r="K386" s="53">
        <v>5.5E-2</v>
      </c>
      <c r="L386" s="54">
        <f t="shared" si="96"/>
        <v>3644.1810000000005</v>
      </c>
      <c r="M386" s="54">
        <v>4324</v>
      </c>
      <c r="N386" s="54">
        <f t="shared" si="69"/>
        <v>3891.6</v>
      </c>
      <c r="O386" s="55">
        <v>0.13</v>
      </c>
      <c r="P386" s="55">
        <v>0.185</v>
      </c>
      <c r="Q386" s="54">
        <f t="shared" si="99"/>
        <v>4611.5460000000003</v>
      </c>
      <c r="R386" s="24" t="s">
        <v>804</v>
      </c>
      <c r="S386" s="51" t="s">
        <v>1267</v>
      </c>
      <c r="T386" s="45">
        <f t="shared" si="97"/>
        <v>0.9</v>
      </c>
      <c r="U386" s="57">
        <f t="shared" si="98"/>
        <v>0.2</v>
      </c>
      <c r="V386" s="57">
        <f t="shared" si="98"/>
        <v>0.25</v>
      </c>
      <c r="W386" s="47">
        <f t="shared" si="82"/>
        <v>972.9</v>
      </c>
      <c r="X386" s="47">
        <f t="shared" si="83"/>
        <v>778.32</v>
      </c>
      <c r="Y386" s="47">
        <f t="shared" si="84"/>
        <v>972.9</v>
      </c>
      <c r="Z386" s="48" t="s">
        <v>1712</v>
      </c>
      <c r="AA386" s="49" t="s">
        <v>5960</v>
      </c>
    </row>
    <row r="387" spans="2:27" ht="15.75" customHeight="1" thickBot="1" x14ac:dyDescent="0.3">
      <c r="B387" s="50" t="s">
        <v>50</v>
      </c>
      <c r="C387" s="50" t="s">
        <v>823</v>
      </c>
      <c r="D387" s="24">
        <v>30151902</v>
      </c>
      <c r="E387" s="51" t="s">
        <v>1268</v>
      </c>
      <c r="F387" s="51" t="s">
        <v>1263</v>
      </c>
      <c r="G387" s="42" t="s">
        <v>290</v>
      </c>
      <c r="H387" s="43">
        <v>4378</v>
      </c>
      <c r="I387" s="43">
        <f t="shared" si="95"/>
        <v>3940.2000000000003</v>
      </c>
      <c r="J387" s="52">
        <v>0.1</v>
      </c>
      <c r="K387" s="53">
        <v>5.5E-2</v>
      </c>
      <c r="L387" s="54">
        <f t="shared" si="96"/>
        <v>4156.9110000000001</v>
      </c>
      <c r="M387" s="54">
        <v>4742</v>
      </c>
      <c r="N387" s="54">
        <f t="shared" si="69"/>
        <v>4267.8</v>
      </c>
      <c r="O387" s="55">
        <v>0.13</v>
      </c>
      <c r="P387" s="55">
        <v>0.185</v>
      </c>
      <c r="Q387" s="54">
        <f t="shared" si="99"/>
        <v>5057.3429999999998</v>
      </c>
      <c r="R387" s="24" t="s">
        <v>804</v>
      </c>
      <c r="S387" s="51" t="s">
        <v>1268</v>
      </c>
      <c r="T387" s="45">
        <f t="shared" si="97"/>
        <v>0.9</v>
      </c>
      <c r="U387" s="57">
        <f t="shared" ref="U387:V402" si="100">U386</f>
        <v>0.2</v>
      </c>
      <c r="V387" s="57">
        <f t="shared" si="100"/>
        <v>0.25</v>
      </c>
      <c r="W387" s="47">
        <f t="shared" si="82"/>
        <v>1066.95</v>
      </c>
      <c r="X387" s="47">
        <f t="shared" si="83"/>
        <v>853.56000000000006</v>
      </c>
      <c r="Y387" s="47">
        <f t="shared" si="84"/>
        <v>1066.95</v>
      </c>
      <c r="Z387" s="48" t="s">
        <v>1712</v>
      </c>
      <c r="AA387" s="49" t="s">
        <v>5960</v>
      </c>
    </row>
    <row r="388" spans="2:27" ht="15.75" customHeight="1" thickBot="1" x14ac:dyDescent="0.3">
      <c r="B388" s="50" t="s">
        <v>50</v>
      </c>
      <c r="C388" s="50" t="s">
        <v>823</v>
      </c>
      <c r="D388" s="24">
        <v>30151902</v>
      </c>
      <c r="E388" s="51" t="s">
        <v>1269</v>
      </c>
      <c r="F388" s="51" t="s">
        <v>1263</v>
      </c>
      <c r="G388" s="42" t="s">
        <v>290</v>
      </c>
      <c r="H388" s="43">
        <v>5147</v>
      </c>
      <c r="I388" s="43">
        <f t="shared" si="95"/>
        <v>4632.3</v>
      </c>
      <c r="J388" s="52">
        <v>0.1</v>
      </c>
      <c r="K388" s="53">
        <v>5.5E-2</v>
      </c>
      <c r="L388" s="54">
        <f t="shared" si="96"/>
        <v>4887.0765000000001</v>
      </c>
      <c r="M388" s="54">
        <v>5354</v>
      </c>
      <c r="N388" s="54">
        <f t="shared" si="69"/>
        <v>4818.6000000000004</v>
      </c>
      <c r="O388" s="55">
        <v>0.13</v>
      </c>
      <c r="P388" s="55">
        <v>0.185</v>
      </c>
      <c r="Q388" s="54">
        <f t="shared" si="99"/>
        <v>5710.0410000000002</v>
      </c>
      <c r="R388" s="24" t="s">
        <v>804</v>
      </c>
      <c r="S388" s="51" t="s">
        <v>1269</v>
      </c>
      <c r="T388" s="45">
        <f t="shared" si="97"/>
        <v>0.9</v>
      </c>
      <c r="U388" s="57">
        <f t="shared" si="100"/>
        <v>0.2</v>
      </c>
      <c r="V388" s="57">
        <f t="shared" si="100"/>
        <v>0.25</v>
      </c>
      <c r="W388" s="47">
        <f t="shared" si="82"/>
        <v>1204.6500000000001</v>
      </c>
      <c r="X388" s="47">
        <f t="shared" si="83"/>
        <v>963.72000000000014</v>
      </c>
      <c r="Y388" s="47">
        <f t="shared" si="84"/>
        <v>1204.6500000000001</v>
      </c>
      <c r="Z388" s="48" t="s">
        <v>1712</v>
      </c>
      <c r="AA388" s="49" t="s">
        <v>5960</v>
      </c>
    </row>
    <row r="389" spans="2:27" ht="15.75" customHeight="1" thickBot="1" x14ac:dyDescent="0.3">
      <c r="B389" s="50" t="s">
        <v>50</v>
      </c>
      <c r="C389" s="50" t="s">
        <v>823</v>
      </c>
      <c r="D389" s="24">
        <v>30151902</v>
      </c>
      <c r="E389" s="51" t="s">
        <v>1270</v>
      </c>
      <c r="F389" s="51" t="s">
        <v>1263</v>
      </c>
      <c r="G389" s="42" t="s">
        <v>290</v>
      </c>
      <c r="H389" s="43">
        <v>5276</v>
      </c>
      <c r="I389" s="43">
        <f t="shared" si="95"/>
        <v>4748.4000000000005</v>
      </c>
      <c r="J389" s="52">
        <v>0.1</v>
      </c>
      <c r="K389" s="53">
        <v>5.5E-2</v>
      </c>
      <c r="L389" s="54">
        <f t="shared" si="96"/>
        <v>5009.5620000000008</v>
      </c>
      <c r="M389" s="54">
        <v>5497</v>
      </c>
      <c r="N389" s="54">
        <f t="shared" si="69"/>
        <v>4947.3</v>
      </c>
      <c r="O389" s="55">
        <v>0.13</v>
      </c>
      <c r="P389" s="55">
        <v>0.185</v>
      </c>
      <c r="Q389" s="54">
        <f t="shared" si="99"/>
        <v>5862.5505000000003</v>
      </c>
      <c r="R389" s="24" t="s">
        <v>804</v>
      </c>
      <c r="S389" s="51" t="s">
        <v>1270</v>
      </c>
      <c r="T389" s="45">
        <f t="shared" si="97"/>
        <v>0.90000000000000013</v>
      </c>
      <c r="U389" s="57">
        <f t="shared" si="100"/>
        <v>0.2</v>
      </c>
      <c r="V389" s="57">
        <f t="shared" si="100"/>
        <v>0.25</v>
      </c>
      <c r="W389" s="47">
        <f t="shared" si="82"/>
        <v>1236.825</v>
      </c>
      <c r="X389" s="47">
        <f t="shared" si="83"/>
        <v>989.46</v>
      </c>
      <c r="Y389" s="47">
        <f t="shared" si="84"/>
        <v>1236.825</v>
      </c>
      <c r="Z389" s="48" t="s">
        <v>1712</v>
      </c>
      <c r="AA389" s="49" t="s">
        <v>5960</v>
      </c>
    </row>
    <row r="390" spans="2:27" ht="15.75" customHeight="1" thickBot="1" x14ac:dyDescent="0.3">
      <c r="B390" s="50" t="s">
        <v>50</v>
      </c>
      <c r="C390" s="50" t="s">
        <v>823</v>
      </c>
      <c r="D390" s="24">
        <v>30151902</v>
      </c>
      <c r="E390" s="51" t="s">
        <v>1271</v>
      </c>
      <c r="F390" s="51" t="s">
        <v>1263</v>
      </c>
      <c r="G390" s="42" t="s">
        <v>290</v>
      </c>
      <c r="H390" s="43">
        <v>5154</v>
      </c>
      <c r="I390" s="43">
        <f t="shared" si="95"/>
        <v>4638.6000000000004</v>
      </c>
      <c r="J390" s="52">
        <v>0.1</v>
      </c>
      <c r="K390" s="53">
        <v>5.5E-2</v>
      </c>
      <c r="L390" s="54">
        <f t="shared" si="96"/>
        <v>4893.723</v>
      </c>
      <c r="M390" s="54">
        <v>5581</v>
      </c>
      <c r="N390" s="54">
        <f t="shared" si="69"/>
        <v>5022.9000000000005</v>
      </c>
      <c r="O390" s="55">
        <v>0.13</v>
      </c>
      <c r="P390" s="55">
        <v>0.185</v>
      </c>
      <c r="Q390" s="54">
        <f t="shared" si="99"/>
        <v>5952.1365000000005</v>
      </c>
      <c r="R390" s="24" t="s">
        <v>804</v>
      </c>
      <c r="S390" s="51" t="s">
        <v>1271</v>
      </c>
      <c r="T390" s="45">
        <f t="shared" si="97"/>
        <v>0.9</v>
      </c>
      <c r="U390" s="57">
        <f t="shared" si="100"/>
        <v>0.2</v>
      </c>
      <c r="V390" s="57">
        <f t="shared" si="100"/>
        <v>0.25</v>
      </c>
      <c r="W390" s="47">
        <f t="shared" ref="W390:W453" si="101">N390*V390</f>
        <v>1255.7250000000001</v>
      </c>
      <c r="X390" s="47">
        <f t="shared" ref="X390:X453" si="102">N390*U390</f>
        <v>1004.5800000000002</v>
      </c>
      <c r="Y390" s="47">
        <f t="shared" ref="Y390:Y453" si="103">N390*V390</f>
        <v>1255.7250000000001</v>
      </c>
      <c r="Z390" s="48" t="s">
        <v>1712</v>
      </c>
      <c r="AA390" s="49" t="s">
        <v>5960</v>
      </c>
    </row>
    <row r="391" spans="2:27" ht="15.75" customHeight="1" thickBot="1" x14ac:dyDescent="0.3">
      <c r="B391" s="50" t="s">
        <v>50</v>
      </c>
      <c r="C391" s="50" t="s">
        <v>823</v>
      </c>
      <c r="D391" s="24">
        <v>30151902</v>
      </c>
      <c r="E391" s="51" t="s">
        <v>1272</v>
      </c>
      <c r="F391" s="51" t="s">
        <v>1263</v>
      </c>
      <c r="G391" s="42" t="s">
        <v>290</v>
      </c>
      <c r="H391" s="43">
        <v>5394</v>
      </c>
      <c r="I391" s="43">
        <f t="shared" si="95"/>
        <v>4854.6000000000004</v>
      </c>
      <c r="J391" s="52">
        <v>0.1</v>
      </c>
      <c r="K391" s="53">
        <v>5.5E-2</v>
      </c>
      <c r="L391" s="54">
        <f t="shared" si="96"/>
        <v>5121.6030000000001</v>
      </c>
      <c r="M391" s="54">
        <v>7266</v>
      </c>
      <c r="N391" s="54">
        <f t="shared" si="69"/>
        <v>6539.4000000000005</v>
      </c>
      <c r="O391" s="55">
        <v>0.13</v>
      </c>
      <c r="P391" s="55">
        <v>0.185</v>
      </c>
      <c r="Q391" s="54">
        <f t="shared" si="99"/>
        <v>7749.1890000000003</v>
      </c>
      <c r="R391" s="24" t="s">
        <v>804</v>
      </c>
      <c r="S391" s="51" t="s">
        <v>1272</v>
      </c>
      <c r="T391" s="45">
        <f t="shared" si="97"/>
        <v>0.9</v>
      </c>
      <c r="U391" s="57">
        <f t="shared" si="100"/>
        <v>0.2</v>
      </c>
      <c r="V391" s="57">
        <f t="shared" si="100"/>
        <v>0.25</v>
      </c>
      <c r="W391" s="47">
        <f t="shared" si="101"/>
        <v>1634.8500000000001</v>
      </c>
      <c r="X391" s="47">
        <f t="shared" si="102"/>
        <v>1307.8800000000001</v>
      </c>
      <c r="Y391" s="47">
        <f t="shared" si="103"/>
        <v>1634.8500000000001</v>
      </c>
      <c r="Z391" s="48" t="s">
        <v>1712</v>
      </c>
      <c r="AA391" s="49" t="s">
        <v>5960</v>
      </c>
    </row>
    <row r="392" spans="2:27" ht="15.75" customHeight="1" thickBot="1" x14ac:dyDescent="0.3">
      <c r="B392" s="50" t="s">
        <v>50</v>
      </c>
      <c r="C392" s="50" t="s">
        <v>823</v>
      </c>
      <c r="D392" s="24">
        <v>30151902</v>
      </c>
      <c r="E392" s="51" t="s">
        <v>1273</v>
      </c>
      <c r="F392" s="51" t="s">
        <v>1263</v>
      </c>
      <c r="G392" s="42" t="s">
        <v>290</v>
      </c>
      <c r="H392" s="43">
        <v>5840</v>
      </c>
      <c r="I392" s="43">
        <f t="shared" si="95"/>
        <v>5256</v>
      </c>
      <c r="J392" s="52">
        <v>0.1</v>
      </c>
      <c r="K392" s="53">
        <v>5.5E-2</v>
      </c>
      <c r="L392" s="54">
        <f t="shared" si="96"/>
        <v>5545.08</v>
      </c>
      <c r="M392" s="54">
        <v>7503</v>
      </c>
      <c r="N392" s="54">
        <f t="shared" si="69"/>
        <v>6752.7</v>
      </c>
      <c r="O392" s="55">
        <v>0.13</v>
      </c>
      <c r="P392" s="55">
        <v>0.185</v>
      </c>
      <c r="Q392" s="54">
        <f t="shared" si="99"/>
        <v>8001.9494999999997</v>
      </c>
      <c r="R392" s="24" t="s">
        <v>804</v>
      </c>
      <c r="S392" s="51" t="s">
        <v>1273</v>
      </c>
      <c r="T392" s="45">
        <f t="shared" si="97"/>
        <v>0.9</v>
      </c>
      <c r="U392" s="57">
        <f t="shared" si="100"/>
        <v>0.2</v>
      </c>
      <c r="V392" s="57">
        <f t="shared" si="100"/>
        <v>0.25</v>
      </c>
      <c r="W392" s="47">
        <f t="shared" si="101"/>
        <v>1688.175</v>
      </c>
      <c r="X392" s="47">
        <f t="shared" si="102"/>
        <v>1350.54</v>
      </c>
      <c r="Y392" s="47">
        <f t="shared" si="103"/>
        <v>1688.175</v>
      </c>
      <c r="Z392" s="48" t="s">
        <v>1712</v>
      </c>
      <c r="AA392" s="49" t="s">
        <v>5960</v>
      </c>
    </row>
    <row r="393" spans="2:27" ht="15.75" customHeight="1" thickBot="1" x14ac:dyDescent="0.3">
      <c r="B393" s="50" t="s">
        <v>50</v>
      </c>
      <c r="C393" s="50" t="s">
        <v>823</v>
      </c>
      <c r="D393" s="24">
        <v>30151902</v>
      </c>
      <c r="E393" s="51" t="s">
        <v>1274</v>
      </c>
      <c r="F393" s="51" t="s">
        <v>1263</v>
      </c>
      <c r="G393" s="42" t="s">
        <v>290</v>
      </c>
      <c r="H393" s="43">
        <v>7613</v>
      </c>
      <c r="I393" s="43">
        <f t="shared" si="95"/>
        <v>6851.7</v>
      </c>
      <c r="J393" s="52">
        <v>0.1</v>
      </c>
      <c r="K393" s="53">
        <v>5.5E-2</v>
      </c>
      <c r="L393" s="54">
        <f t="shared" si="96"/>
        <v>7228.5434999999998</v>
      </c>
      <c r="M393" s="54">
        <v>8134</v>
      </c>
      <c r="N393" s="54">
        <f t="shared" si="69"/>
        <v>7320.6</v>
      </c>
      <c r="O393" s="55">
        <v>0.13</v>
      </c>
      <c r="P393" s="55">
        <v>0.185</v>
      </c>
      <c r="Q393" s="54">
        <f t="shared" si="99"/>
        <v>8674.9110000000001</v>
      </c>
      <c r="R393" s="24" t="s">
        <v>804</v>
      </c>
      <c r="S393" s="51" t="s">
        <v>1274</v>
      </c>
      <c r="T393" s="45">
        <f t="shared" si="97"/>
        <v>0.9</v>
      </c>
      <c r="U393" s="57">
        <f t="shared" si="100"/>
        <v>0.2</v>
      </c>
      <c r="V393" s="57">
        <f t="shared" si="100"/>
        <v>0.25</v>
      </c>
      <c r="W393" s="47">
        <f t="shared" si="101"/>
        <v>1830.15</v>
      </c>
      <c r="X393" s="47">
        <f t="shared" si="102"/>
        <v>1464.1200000000001</v>
      </c>
      <c r="Y393" s="47">
        <f t="shared" si="103"/>
        <v>1830.15</v>
      </c>
      <c r="Z393" s="48" t="s">
        <v>1712</v>
      </c>
      <c r="AA393" s="49" t="s">
        <v>5960</v>
      </c>
    </row>
    <row r="394" spans="2:27" ht="15.75" customHeight="1" thickBot="1" x14ac:dyDescent="0.3">
      <c r="B394" s="50" t="s">
        <v>50</v>
      </c>
      <c r="C394" s="50" t="s">
        <v>823</v>
      </c>
      <c r="D394" s="24">
        <v>30151902</v>
      </c>
      <c r="E394" s="51" t="s">
        <v>1275</v>
      </c>
      <c r="F394" s="51" t="s">
        <v>1263</v>
      </c>
      <c r="G394" s="42" t="s">
        <v>290</v>
      </c>
      <c r="H394" s="43">
        <v>7885</v>
      </c>
      <c r="I394" s="43">
        <f t="shared" si="95"/>
        <v>7096.5</v>
      </c>
      <c r="J394" s="52">
        <v>0.1</v>
      </c>
      <c r="K394" s="53">
        <v>5.5E-2</v>
      </c>
      <c r="L394" s="54">
        <f t="shared" si="96"/>
        <v>7486.8074999999999</v>
      </c>
      <c r="M394" s="54">
        <v>9103</v>
      </c>
      <c r="N394" s="54">
        <f t="shared" si="69"/>
        <v>8192.7000000000007</v>
      </c>
      <c r="O394" s="55">
        <v>0.13</v>
      </c>
      <c r="P394" s="55">
        <v>0.185</v>
      </c>
      <c r="Q394" s="54">
        <f t="shared" si="99"/>
        <v>9708.3495000000003</v>
      </c>
      <c r="R394" s="24" t="s">
        <v>804</v>
      </c>
      <c r="S394" s="51" t="s">
        <v>1275</v>
      </c>
      <c r="T394" s="45">
        <f t="shared" si="97"/>
        <v>0.9</v>
      </c>
      <c r="U394" s="57">
        <f t="shared" si="100"/>
        <v>0.2</v>
      </c>
      <c r="V394" s="57">
        <f t="shared" si="100"/>
        <v>0.25</v>
      </c>
      <c r="W394" s="47">
        <f t="shared" si="101"/>
        <v>2048.1750000000002</v>
      </c>
      <c r="X394" s="47">
        <f t="shared" si="102"/>
        <v>1638.5400000000002</v>
      </c>
      <c r="Y394" s="47">
        <f t="shared" si="103"/>
        <v>2048.1750000000002</v>
      </c>
      <c r="Z394" s="48" t="s">
        <v>1712</v>
      </c>
      <c r="AA394" s="49" t="s">
        <v>5960</v>
      </c>
    </row>
    <row r="395" spans="2:27" ht="15.75" customHeight="1" thickBot="1" x14ac:dyDescent="0.3">
      <c r="B395" s="50" t="s">
        <v>50</v>
      </c>
      <c r="C395" s="50" t="s">
        <v>823</v>
      </c>
      <c r="D395" s="24">
        <v>30151902</v>
      </c>
      <c r="E395" s="51" t="s">
        <v>1276</v>
      </c>
      <c r="F395" s="51" t="s">
        <v>1263</v>
      </c>
      <c r="G395" s="42" t="s">
        <v>290</v>
      </c>
      <c r="H395" s="43">
        <v>5622</v>
      </c>
      <c r="I395" s="43">
        <f t="shared" si="95"/>
        <v>5059.8</v>
      </c>
      <c r="J395" s="52">
        <v>0.1</v>
      </c>
      <c r="K395" s="53">
        <v>5.5E-2</v>
      </c>
      <c r="L395" s="54">
        <f t="shared" si="96"/>
        <v>5338.0889999999999</v>
      </c>
      <c r="M395" s="54">
        <v>7355</v>
      </c>
      <c r="N395" s="54">
        <f t="shared" si="69"/>
        <v>6619.5</v>
      </c>
      <c r="O395" s="55">
        <v>0.13</v>
      </c>
      <c r="P395" s="55">
        <v>0.185</v>
      </c>
      <c r="Q395" s="54">
        <f t="shared" si="99"/>
        <v>7844.1075000000001</v>
      </c>
      <c r="R395" s="24" t="s">
        <v>804</v>
      </c>
      <c r="S395" s="51" t="s">
        <v>1276</v>
      </c>
      <c r="T395" s="45">
        <f t="shared" si="97"/>
        <v>0.9</v>
      </c>
      <c r="U395" s="57">
        <f t="shared" si="100"/>
        <v>0.2</v>
      </c>
      <c r="V395" s="57">
        <f t="shared" si="100"/>
        <v>0.25</v>
      </c>
      <c r="W395" s="47">
        <f t="shared" si="101"/>
        <v>1654.875</v>
      </c>
      <c r="X395" s="47">
        <f t="shared" si="102"/>
        <v>1323.9</v>
      </c>
      <c r="Y395" s="47">
        <f t="shared" si="103"/>
        <v>1654.875</v>
      </c>
      <c r="Z395" s="48" t="s">
        <v>1712</v>
      </c>
      <c r="AA395" s="49" t="s">
        <v>5960</v>
      </c>
    </row>
    <row r="396" spans="2:27" ht="15.75" customHeight="1" thickBot="1" x14ac:dyDescent="0.3">
      <c r="B396" s="50" t="s">
        <v>50</v>
      </c>
      <c r="C396" s="50" t="s">
        <v>823</v>
      </c>
      <c r="D396" s="24">
        <v>30151902</v>
      </c>
      <c r="E396" s="51" t="s">
        <v>1277</v>
      </c>
      <c r="F396" s="51" t="s">
        <v>1263</v>
      </c>
      <c r="G396" s="42" t="s">
        <v>290</v>
      </c>
      <c r="H396" s="43">
        <v>5716</v>
      </c>
      <c r="I396" s="43">
        <f t="shared" si="95"/>
        <v>5144.4000000000005</v>
      </c>
      <c r="J396" s="52">
        <v>0.1</v>
      </c>
      <c r="K396" s="53">
        <v>5.5E-2</v>
      </c>
      <c r="L396" s="54">
        <f t="shared" si="96"/>
        <v>5427.3420000000006</v>
      </c>
      <c r="M396" s="54">
        <v>7473</v>
      </c>
      <c r="N396" s="54">
        <f t="shared" si="69"/>
        <v>6725.7</v>
      </c>
      <c r="O396" s="55">
        <v>0.13</v>
      </c>
      <c r="P396" s="55">
        <v>0.185</v>
      </c>
      <c r="Q396" s="54">
        <f t="shared" si="99"/>
        <v>7969.9544999999998</v>
      </c>
      <c r="R396" s="24" t="s">
        <v>804</v>
      </c>
      <c r="S396" s="51" t="s">
        <v>1277</v>
      </c>
      <c r="T396" s="45">
        <f t="shared" si="97"/>
        <v>0.90000000000000013</v>
      </c>
      <c r="U396" s="57">
        <f t="shared" si="100"/>
        <v>0.2</v>
      </c>
      <c r="V396" s="57">
        <f t="shared" si="100"/>
        <v>0.25</v>
      </c>
      <c r="W396" s="47">
        <f t="shared" si="101"/>
        <v>1681.425</v>
      </c>
      <c r="X396" s="47">
        <f t="shared" si="102"/>
        <v>1345.14</v>
      </c>
      <c r="Y396" s="47">
        <f t="shared" si="103"/>
        <v>1681.425</v>
      </c>
      <c r="Z396" s="48" t="s">
        <v>1712</v>
      </c>
      <c r="AA396" s="49" t="s">
        <v>5960</v>
      </c>
    </row>
    <row r="397" spans="2:27" ht="15.75" customHeight="1" thickBot="1" x14ac:dyDescent="0.3">
      <c r="B397" s="50" t="s">
        <v>50</v>
      </c>
      <c r="C397" s="50" t="s">
        <v>823</v>
      </c>
      <c r="D397" s="24">
        <v>30151902</v>
      </c>
      <c r="E397" s="51" t="s">
        <v>1278</v>
      </c>
      <c r="F397" s="51" t="s">
        <v>1263</v>
      </c>
      <c r="G397" s="42" t="s">
        <v>290</v>
      </c>
      <c r="H397" s="43">
        <v>7500</v>
      </c>
      <c r="I397" s="43">
        <f t="shared" si="95"/>
        <v>6750</v>
      </c>
      <c r="J397" s="52">
        <v>0.1</v>
      </c>
      <c r="K397" s="53">
        <v>5.5E-2</v>
      </c>
      <c r="L397" s="54">
        <f t="shared" si="96"/>
        <v>7121.25</v>
      </c>
      <c r="M397" s="54">
        <v>7710</v>
      </c>
      <c r="N397" s="54">
        <f t="shared" si="69"/>
        <v>6939</v>
      </c>
      <c r="O397" s="55">
        <v>0.13</v>
      </c>
      <c r="P397" s="55">
        <v>0.185</v>
      </c>
      <c r="Q397" s="54">
        <f t="shared" si="99"/>
        <v>8222.7150000000001</v>
      </c>
      <c r="R397" s="24" t="s">
        <v>804</v>
      </c>
      <c r="S397" s="51" t="s">
        <v>1278</v>
      </c>
      <c r="T397" s="45">
        <f t="shared" si="97"/>
        <v>0.9</v>
      </c>
      <c r="U397" s="57">
        <f t="shared" si="100"/>
        <v>0.2</v>
      </c>
      <c r="V397" s="57">
        <f t="shared" si="100"/>
        <v>0.25</v>
      </c>
      <c r="W397" s="47">
        <f t="shared" si="101"/>
        <v>1734.75</v>
      </c>
      <c r="X397" s="47">
        <f t="shared" si="102"/>
        <v>1387.8000000000002</v>
      </c>
      <c r="Y397" s="47">
        <f t="shared" si="103"/>
        <v>1734.75</v>
      </c>
      <c r="Z397" s="48" t="s">
        <v>1712</v>
      </c>
      <c r="AA397" s="49" t="s">
        <v>5960</v>
      </c>
    </row>
    <row r="398" spans="2:27" ht="15.75" customHeight="1" thickBot="1" x14ac:dyDescent="0.3">
      <c r="B398" s="50" t="s">
        <v>50</v>
      </c>
      <c r="C398" s="50" t="s">
        <v>823</v>
      </c>
      <c r="D398" s="24">
        <v>30151902</v>
      </c>
      <c r="E398" s="51" t="s">
        <v>1279</v>
      </c>
      <c r="F398" s="51" t="s">
        <v>1263</v>
      </c>
      <c r="G398" s="42" t="s">
        <v>290</v>
      </c>
      <c r="H398" s="43">
        <v>8097</v>
      </c>
      <c r="I398" s="43">
        <f t="shared" si="95"/>
        <v>7287.3</v>
      </c>
      <c r="J398" s="52">
        <v>0.1</v>
      </c>
      <c r="K398" s="53">
        <v>5.5E-2</v>
      </c>
      <c r="L398" s="54">
        <f t="shared" si="96"/>
        <v>7688.1015000000007</v>
      </c>
      <c r="M398" s="54">
        <v>9076</v>
      </c>
      <c r="N398" s="54">
        <f t="shared" si="69"/>
        <v>8168.4000000000005</v>
      </c>
      <c r="O398" s="55">
        <v>0.13</v>
      </c>
      <c r="P398" s="55">
        <v>0.185</v>
      </c>
      <c r="Q398" s="54">
        <f t="shared" si="99"/>
        <v>9679.5540000000001</v>
      </c>
      <c r="R398" s="24" t="s">
        <v>804</v>
      </c>
      <c r="S398" s="51" t="s">
        <v>1279</v>
      </c>
      <c r="T398" s="45">
        <f t="shared" si="97"/>
        <v>0.9</v>
      </c>
      <c r="U398" s="57">
        <f t="shared" si="100"/>
        <v>0.2</v>
      </c>
      <c r="V398" s="57">
        <f t="shared" si="100"/>
        <v>0.25</v>
      </c>
      <c r="W398" s="47">
        <f t="shared" si="101"/>
        <v>2042.1000000000001</v>
      </c>
      <c r="X398" s="47">
        <f t="shared" si="102"/>
        <v>1633.6800000000003</v>
      </c>
      <c r="Y398" s="47">
        <f t="shared" si="103"/>
        <v>2042.1000000000001</v>
      </c>
      <c r="Z398" s="48" t="s">
        <v>1712</v>
      </c>
      <c r="AA398" s="49" t="s">
        <v>5960</v>
      </c>
    </row>
    <row r="399" spans="2:27" ht="15.75" customHeight="1" thickBot="1" x14ac:dyDescent="0.3">
      <c r="B399" s="50" t="s">
        <v>50</v>
      </c>
      <c r="C399" s="50" t="s">
        <v>823</v>
      </c>
      <c r="D399" s="24">
        <v>30151902</v>
      </c>
      <c r="E399" s="51" t="s">
        <v>1280</v>
      </c>
      <c r="F399" s="51" t="s">
        <v>1263</v>
      </c>
      <c r="G399" s="42" t="s">
        <v>290</v>
      </c>
      <c r="H399" s="43">
        <v>8293</v>
      </c>
      <c r="I399" s="43">
        <f t="shared" si="95"/>
        <v>7463.7</v>
      </c>
      <c r="J399" s="52">
        <v>0.1</v>
      </c>
      <c r="K399" s="53">
        <v>5.5E-2</v>
      </c>
      <c r="L399" s="54">
        <f t="shared" si="96"/>
        <v>7874.2034999999996</v>
      </c>
      <c r="M399" s="54">
        <v>9998</v>
      </c>
      <c r="N399" s="54">
        <f t="shared" si="69"/>
        <v>8998.2000000000007</v>
      </c>
      <c r="O399" s="55">
        <v>0.13</v>
      </c>
      <c r="P399" s="55">
        <v>0.185</v>
      </c>
      <c r="Q399" s="54">
        <f t="shared" si="99"/>
        <v>10662.867</v>
      </c>
      <c r="R399" s="24" t="s">
        <v>804</v>
      </c>
      <c r="S399" s="51" t="s">
        <v>1280</v>
      </c>
      <c r="T399" s="45">
        <f t="shared" si="97"/>
        <v>0.9</v>
      </c>
      <c r="U399" s="57">
        <f t="shared" si="100"/>
        <v>0.2</v>
      </c>
      <c r="V399" s="57">
        <f t="shared" si="100"/>
        <v>0.25</v>
      </c>
      <c r="W399" s="47">
        <f t="shared" si="101"/>
        <v>2249.5500000000002</v>
      </c>
      <c r="X399" s="47">
        <f t="shared" si="102"/>
        <v>1799.6400000000003</v>
      </c>
      <c r="Y399" s="47">
        <f t="shared" si="103"/>
        <v>2249.5500000000002</v>
      </c>
      <c r="Z399" s="48" t="s">
        <v>1712</v>
      </c>
      <c r="AA399" s="49" t="s">
        <v>5960</v>
      </c>
    </row>
    <row r="400" spans="2:27" ht="15.75" customHeight="1" thickBot="1" x14ac:dyDescent="0.3">
      <c r="B400" s="50" t="s">
        <v>50</v>
      </c>
      <c r="C400" s="50" t="s">
        <v>823</v>
      </c>
      <c r="D400" s="24">
        <v>30151902</v>
      </c>
      <c r="E400" s="51" t="s">
        <v>1281</v>
      </c>
      <c r="F400" s="51" t="s">
        <v>1263</v>
      </c>
      <c r="G400" s="42" t="s">
        <v>290</v>
      </c>
      <c r="H400" s="43">
        <v>7603</v>
      </c>
      <c r="I400" s="43">
        <f t="shared" si="95"/>
        <v>6842.7</v>
      </c>
      <c r="J400" s="52">
        <v>0.1</v>
      </c>
      <c r="K400" s="53">
        <v>5.5E-2</v>
      </c>
      <c r="L400" s="54">
        <f t="shared" si="96"/>
        <v>7219.0484999999999</v>
      </c>
      <c r="M400" s="54">
        <v>7865</v>
      </c>
      <c r="N400" s="54">
        <f t="shared" si="69"/>
        <v>7078.5</v>
      </c>
      <c r="O400" s="55">
        <v>0.13</v>
      </c>
      <c r="P400" s="55">
        <v>0.185</v>
      </c>
      <c r="Q400" s="54">
        <f t="shared" si="99"/>
        <v>8388.0224999999991</v>
      </c>
      <c r="R400" s="24" t="s">
        <v>804</v>
      </c>
      <c r="S400" s="51" t="s">
        <v>1281</v>
      </c>
      <c r="T400" s="45">
        <f t="shared" si="97"/>
        <v>0.9</v>
      </c>
      <c r="U400" s="57">
        <f t="shared" si="100"/>
        <v>0.2</v>
      </c>
      <c r="V400" s="57">
        <f t="shared" si="100"/>
        <v>0.25</v>
      </c>
      <c r="W400" s="47">
        <f t="shared" si="101"/>
        <v>1769.625</v>
      </c>
      <c r="X400" s="47">
        <f t="shared" si="102"/>
        <v>1415.7</v>
      </c>
      <c r="Y400" s="47">
        <f t="shared" si="103"/>
        <v>1769.625</v>
      </c>
      <c r="Z400" s="48" t="s">
        <v>1712</v>
      </c>
      <c r="AA400" s="49" t="s">
        <v>5960</v>
      </c>
    </row>
    <row r="401" spans="2:27" ht="15.75" customHeight="1" thickBot="1" x14ac:dyDescent="0.3">
      <c r="B401" s="50" t="s">
        <v>50</v>
      </c>
      <c r="C401" s="50" t="s">
        <v>823</v>
      </c>
      <c r="D401" s="24">
        <v>30151902</v>
      </c>
      <c r="E401" s="51" t="s">
        <v>1282</v>
      </c>
      <c r="F401" s="51" t="s">
        <v>1263</v>
      </c>
      <c r="G401" s="42" t="s">
        <v>290</v>
      </c>
      <c r="H401" s="43">
        <v>7926</v>
      </c>
      <c r="I401" s="43">
        <f t="shared" si="95"/>
        <v>7133.4000000000005</v>
      </c>
      <c r="J401" s="52">
        <v>0.1</v>
      </c>
      <c r="K401" s="53">
        <v>5.5E-2</v>
      </c>
      <c r="L401" s="54">
        <f t="shared" si="96"/>
        <v>7525.737000000001</v>
      </c>
      <c r="M401" s="54">
        <v>8889</v>
      </c>
      <c r="N401" s="54">
        <f t="shared" si="69"/>
        <v>8000.1</v>
      </c>
      <c r="O401" s="55">
        <v>0.13</v>
      </c>
      <c r="P401" s="55">
        <v>0.185</v>
      </c>
      <c r="Q401" s="54">
        <f t="shared" si="99"/>
        <v>9480.1185000000005</v>
      </c>
      <c r="R401" s="24" t="s">
        <v>804</v>
      </c>
      <c r="S401" s="51" t="s">
        <v>1282</v>
      </c>
      <c r="T401" s="45">
        <f t="shared" si="97"/>
        <v>0.9</v>
      </c>
      <c r="U401" s="57">
        <f t="shared" si="100"/>
        <v>0.2</v>
      </c>
      <c r="V401" s="57">
        <f t="shared" si="100"/>
        <v>0.25</v>
      </c>
      <c r="W401" s="47">
        <f t="shared" si="101"/>
        <v>2000.0250000000001</v>
      </c>
      <c r="X401" s="47">
        <f t="shared" si="102"/>
        <v>1600.0200000000002</v>
      </c>
      <c r="Y401" s="47">
        <f t="shared" si="103"/>
        <v>2000.0250000000001</v>
      </c>
      <c r="Z401" s="48" t="s">
        <v>1712</v>
      </c>
      <c r="AA401" s="49" t="s">
        <v>5960</v>
      </c>
    </row>
    <row r="402" spans="2:27" ht="15.75" customHeight="1" thickBot="1" x14ac:dyDescent="0.3">
      <c r="B402" s="50" t="s">
        <v>50</v>
      </c>
      <c r="C402" s="50" t="s">
        <v>823</v>
      </c>
      <c r="D402" s="24">
        <v>30151902</v>
      </c>
      <c r="E402" s="51" t="s">
        <v>1283</v>
      </c>
      <c r="F402" s="51" t="s">
        <v>1263</v>
      </c>
      <c r="G402" s="42" t="s">
        <v>290</v>
      </c>
      <c r="H402" s="43">
        <v>10130</v>
      </c>
      <c r="I402" s="43">
        <f t="shared" si="95"/>
        <v>9117</v>
      </c>
      <c r="J402" s="52">
        <v>0.1</v>
      </c>
      <c r="K402" s="53">
        <v>5.5E-2</v>
      </c>
      <c r="L402" s="54">
        <f t="shared" si="96"/>
        <v>9618.4349999999995</v>
      </c>
      <c r="M402" s="54">
        <v>9153</v>
      </c>
      <c r="N402" s="54">
        <f t="shared" si="69"/>
        <v>8237.7000000000007</v>
      </c>
      <c r="O402" s="55">
        <v>0.13</v>
      </c>
      <c r="P402" s="55">
        <v>0.185</v>
      </c>
      <c r="Q402" s="54">
        <f t="shared" si="99"/>
        <v>9761.674500000001</v>
      </c>
      <c r="R402" s="24" t="s">
        <v>804</v>
      </c>
      <c r="S402" s="51" t="s">
        <v>1283</v>
      </c>
      <c r="T402" s="45">
        <f t="shared" si="97"/>
        <v>0.9</v>
      </c>
      <c r="U402" s="57">
        <f t="shared" si="100"/>
        <v>0.2</v>
      </c>
      <c r="V402" s="57">
        <f t="shared" si="100"/>
        <v>0.25</v>
      </c>
      <c r="W402" s="47">
        <f t="shared" si="101"/>
        <v>2059.4250000000002</v>
      </c>
      <c r="X402" s="47">
        <f t="shared" si="102"/>
        <v>1647.5400000000002</v>
      </c>
      <c r="Y402" s="47">
        <f t="shared" si="103"/>
        <v>2059.4250000000002</v>
      </c>
      <c r="Z402" s="48" t="s">
        <v>1712</v>
      </c>
      <c r="AA402" s="49" t="s">
        <v>5960</v>
      </c>
    </row>
    <row r="403" spans="2:27" ht="15.75" customHeight="1" thickBot="1" x14ac:dyDescent="0.3">
      <c r="B403" s="50" t="s">
        <v>50</v>
      </c>
      <c r="C403" s="50" t="s">
        <v>823</v>
      </c>
      <c r="D403" s="24">
        <v>30151902</v>
      </c>
      <c r="E403" s="51" t="s">
        <v>1284</v>
      </c>
      <c r="F403" s="51" t="s">
        <v>1263</v>
      </c>
      <c r="G403" s="42" t="s">
        <v>290</v>
      </c>
      <c r="H403" s="43">
        <v>10805</v>
      </c>
      <c r="I403" s="43">
        <f t="shared" si="95"/>
        <v>9724.5</v>
      </c>
      <c r="J403" s="52">
        <v>0.1</v>
      </c>
      <c r="K403" s="53">
        <v>5.5E-2</v>
      </c>
      <c r="L403" s="54">
        <f t="shared" si="96"/>
        <v>10259.3475</v>
      </c>
      <c r="M403" s="54">
        <v>9416</v>
      </c>
      <c r="N403" s="54">
        <f t="shared" si="69"/>
        <v>8474.4</v>
      </c>
      <c r="O403" s="55">
        <v>0.13</v>
      </c>
      <c r="P403" s="55">
        <v>0.185</v>
      </c>
      <c r="Q403" s="54">
        <f t="shared" si="99"/>
        <v>10042.163999999999</v>
      </c>
      <c r="R403" s="24" t="s">
        <v>804</v>
      </c>
      <c r="S403" s="51" t="s">
        <v>1284</v>
      </c>
      <c r="T403" s="45">
        <f t="shared" si="97"/>
        <v>0.9</v>
      </c>
      <c r="U403" s="57">
        <f t="shared" ref="U403:V418" si="104">U402</f>
        <v>0.2</v>
      </c>
      <c r="V403" s="57">
        <f t="shared" si="104"/>
        <v>0.25</v>
      </c>
      <c r="W403" s="47">
        <f t="shared" si="101"/>
        <v>2118.6</v>
      </c>
      <c r="X403" s="47">
        <f t="shared" si="102"/>
        <v>1694.88</v>
      </c>
      <c r="Y403" s="47">
        <f t="shared" si="103"/>
        <v>2118.6</v>
      </c>
      <c r="Z403" s="48" t="s">
        <v>1712</v>
      </c>
      <c r="AA403" s="49" t="s">
        <v>5960</v>
      </c>
    </row>
    <row r="404" spans="2:27" ht="15.75" customHeight="1" thickBot="1" x14ac:dyDescent="0.3">
      <c r="B404" s="50" t="s">
        <v>50</v>
      </c>
      <c r="C404" s="50" t="s">
        <v>823</v>
      </c>
      <c r="D404" s="24">
        <v>30151902</v>
      </c>
      <c r="E404" s="51" t="s">
        <v>1285</v>
      </c>
      <c r="F404" s="51" t="s">
        <v>1263</v>
      </c>
      <c r="G404" s="42" t="s">
        <v>290</v>
      </c>
      <c r="H404" s="43">
        <v>10788</v>
      </c>
      <c r="I404" s="43">
        <f t="shared" si="95"/>
        <v>9709.2000000000007</v>
      </c>
      <c r="J404" s="52">
        <v>0.1</v>
      </c>
      <c r="K404" s="53">
        <v>5.5E-2</v>
      </c>
      <c r="L404" s="54">
        <f t="shared" si="96"/>
        <v>10243.206</v>
      </c>
      <c r="M404" s="54">
        <v>9964</v>
      </c>
      <c r="N404" s="54">
        <f t="shared" si="69"/>
        <v>8967.6</v>
      </c>
      <c r="O404" s="55">
        <v>0.13</v>
      </c>
      <c r="P404" s="55">
        <v>0.185</v>
      </c>
      <c r="Q404" s="54">
        <f t="shared" si="99"/>
        <v>10626.606</v>
      </c>
      <c r="R404" s="24" t="s">
        <v>804</v>
      </c>
      <c r="S404" s="51" t="s">
        <v>1285</v>
      </c>
      <c r="T404" s="45">
        <f t="shared" si="97"/>
        <v>0.9</v>
      </c>
      <c r="U404" s="57">
        <f t="shared" si="104"/>
        <v>0.2</v>
      </c>
      <c r="V404" s="57">
        <f t="shared" si="104"/>
        <v>0.25</v>
      </c>
      <c r="W404" s="47">
        <f t="shared" si="101"/>
        <v>2241.9</v>
      </c>
      <c r="X404" s="47">
        <f t="shared" si="102"/>
        <v>1793.5200000000002</v>
      </c>
      <c r="Y404" s="47">
        <f t="shared" si="103"/>
        <v>2241.9</v>
      </c>
      <c r="Z404" s="48" t="s">
        <v>1712</v>
      </c>
      <c r="AA404" s="49" t="s">
        <v>5960</v>
      </c>
    </row>
    <row r="405" spans="2:27" ht="15.75" customHeight="1" thickBot="1" x14ac:dyDescent="0.3">
      <c r="B405" s="50" t="s">
        <v>50</v>
      </c>
      <c r="C405" s="50" t="s">
        <v>823</v>
      </c>
      <c r="D405" s="24">
        <v>30151902</v>
      </c>
      <c r="E405" s="51" t="s">
        <v>1286</v>
      </c>
      <c r="F405" s="51" t="s">
        <v>1263</v>
      </c>
      <c r="G405" s="42" t="s">
        <v>290</v>
      </c>
      <c r="H405" s="43">
        <v>10365</v>
      </c>
      <c r="I405" s="43">
        <f t="shared" si="95"/>
        <v>9328.5</v>
      </c>
      <c r="J405" s="52">
        <v>0.1</v>
      </c>
      <c r="K405" s="53">
        <v>5.5E-2</v>
      </c>
      <c r="L405" s="54">
        <f t="shared" si="96"/>
        <v>9841.5674999999992</v>
      </c>
      <c r="M405" s="54">
        <v>9734</v>
      </c>
      <c r="N405" s="54">
        <f t="shared" si="69"/>
        <v>8760.6</v>
      </c>
      <c r="O405" s="55">
        <v>0.13</v>
      </c>
      <c r="P405" s="55">
        <v>0.185</v>
      </c>
      <c r="Q405" s="54">
        <f t="shared" si="99"/>
        <v>10381.311</v>
      </c>
      <c r="R405" s="24" t="s">
        <v>804</v>
      </c>
      <c r="S405" s="51" t="s">
        <v>1286</v>
      </c>
      <c r="T405" s="45">
        <f t="shared" si="97"/>
        <v>0.9</v>
      </c>
      <c r="U405" s="57">
        <f t="shared" si="104"/>
        <v>0.2</v>
      </c>
      <c r="V405" s="57">
        <f t="shared" si="104"/>
        <v>0.25</v>
      </c>
      <c r="W405" s="47">
        <f t="shared" si="101"/>
        <v>2190.15</v>
      </c>
      <c r="X405" s="47">
        <f t="shared" si="102"/>
        <v>1752.1200000000001</v>
      </c>
      <c r="Y405" s="47">
        <f t="shared" si="103"/>
        <v>2190.15</v>
      </c>
      <c r="Z405" s="48" t="s">
        <v>1712</v>
      </c>
      <c r="AA405" s="49" t="s">
        <v>5960</v>
      </c>
    </row>
    <row r="406" spans="2:27" ht="15.75" customHeight="1" thickBot="1" x14ac:dyDescent="0.3">
      <c r="B406" s="50" t="s">
        <v>50</v>
      </c>
      <c r="C406" s="50" t="s">
        <v>823</v>
      </c>
      <c r="D406" s="24">
        <v>30151902</v>
      </c>
      <c r="E406" s="51" t="s">
        <v>1287</v>
      </c>
      <c r="F406" s="51" t="s">
        <v>1263</v>
      </c>
      <c r="G406" s="42" t="s">
        <v>290</v>
      </c>
      <c r="H406" s="43">
        <v>11201</v>
      </c>
      <c r="I406" s="43">
        <f t="shared" si="95"/>
        <v>10080.9</v>
      </c>
      <c r="J406" s="52">
        <v>0.1</v>
      </c>
      <c r="K406" s="53">
        <v>5.5E-2</v>
      </c>
      <c r="L406" s="54">
        <f t="shared" si="96"/>
        <v>10635.3495</v>
      </c>
      <c r="M406" s="54">
        <v>10068</v>
      </c>
      <c r="N406" s="54">
        <f t="shared" si="69"/>
        <v>9061.2000000000007</v>
      </c>
      <c r="O406" s="55">
        <v>0.13</v>
      </c>
      <c r="P406" s="55">
        <v>0.185</v>
      </c>
      <c r="Q406" s="54">
        <f t="shared" si="99"/>
        <v>10737.522000000001</v>
      </c>
      <c r="R406" s="24" t="s">
        <v>804</v>
      </c>
      <c r="S406" s="51" t="s">
        <v>1287</v>
      </c>
      <c r="T406" s="45">
        <f t="shared" si="97"/>
        <v>0.9</v>
      </c>
      <c r="U406" s="57">
        <f t="shared" si="104"/>
        <v>0.2</v>
      </c>
      <c r="V406" s="57">
        <f t="shared" si="104"/>
        <v>0.25</v>
      </c>
      <c r="W406" s="47">
        <f t="shared" si="101"/>
        <v>2265.3000000000002</v>
      </c>
      <c r="X406" s="47">
        <f t="shared" si="102"/>
        <v>1812.2400000000002</v>
      </c>
      <c r="Y406" s="47">
        <f t="shared" si="103"/>
        <v>2265.3000000000002</v>
      </c>
      <c r="Z406" s="48" t="s">
        <v>1712</v>
      </c>
      <c r="AA406" s="49" t="s">
        <v>5960</v>
      </c>
    </row>
    <row r="407" spans="2:27" ht="15.75" customHeight="1" thickBot="1" x14ac:dyDescent="0.3">
      <c r="B407" s="50" t="s">
        <v>50</v>
      </c>
      <c r="C407" s="50" t="s">
        <v>823</v>
      </c>
      <c r="D407" s="24">
        <v>30151902</v>
      </c>
      <c r="E407" s="51" t="s">
        <v>1288</v>
      </c>
      <c r="F407" s="51" t="s">
        <v>1263</v>
      </c>
      <c r="G407" s="42" t="s">
        <v>290</v>
      </c>
      <c r="H407" s="43">
        <v>11294</v>
      </c>
      <c r="I407" s="43">
        <f t="shared" si="95"/>
        <v>10164.6</v>
      </c>
      <c r="J407" s="52">
        <v>0.1</v>
      </c>
      <c r="K407" s="53">
        <v>5.5E-2</v>
      </c>
      <c r="L407" s="54">
        <f t="shared" si="96"/>
        <v>10723.653</v>
      </c>
      <c r="M407" s="54">
        <v>12211</v>
      </c>
      <c r="N407" s="54">
        <f t="shared" si="69"/>
        <v>10989.9</v>
      </c>
      <c r="O407" s="55">
        <v>0.13</v>
      </c>
      <c r="P407" s="55">
        <v>0.185</v>
      </c>
      <c r="Q407" s="54">
        <f t="shared" si="99"/>
        <v>13023.031499999999</v>
      </c>
      <c r="R407" s="24" t="s">
        <v>804</v>
      </c>
      <c r="S407" s="51" t="s">
        <v>1288</v>
      </c>
      <c r="T407" s="45">
        <f t="shared" si="97"/>
        <v>0.9</v>
      </c>
      <c r="U407" s="57">
        <f t="shared" si="104"/>
        <v>0.2</v>
      </c>
      <c r="V407" s="57">
        <f t="shared" si="104"/>
        <v>0.25</v>
      </c>
      <c r="W407" s="47">
        <f t="shared" si="101"/>
        <v>2747.4749999999999</v>
      </c>
      <c r="X407" s="47">
        <f t="shared" si="102"/>
        <v>2197.98</v>
      </c>
      <c r="Y407" s="47">
        <f t="shared" si="103"/>
        <v>2747.4749999999999</v>
      </c>
      <c r="Z407" s="48" t="s">
        <v>1712</v>
      </c>
      <c r="AA407" s="49" t="s">
        <v>5960</v>
      </c>
    </row>
    <row r="408" spans="2:27" ht="15.75" customHeight="1" thickBot="1" x14ac:dyDescent="0.3">
      <c r="B408" s="50" t="s">
        <v>50</v>
      </c>
      <c r="C408" s="50" t="s">
        <v>823</v>
      </c>
      <c r="D408" s="24">
        <v>30151902</v>
      </c>
      <c r="E408" s="51" t="s">
        <v>1289</v>
      </c>
      <c r="F408" s="51" t="s">
        <v>1263</v>
      </c>
      <c r="G408" s="42" t="s">
        <v>290</v>
      </c>
      <c r="H408" s="43">
        <v>11503</v>
      </c>
      <c r="I408" s="43">
        <f t="shared" si="95"/>
        <v>10352.700000000001</v>
      </c>
      <c r="J408" s="52">
        <v>0.1</v>
      </c>
      <c r="K408" s="53">
        <v>5.5E-2</v>
      </c>
      <c r="L408" s="54">
        <f t="shared" si="96"/>
        <v>10922.0985</v>
      </c>
      <c r="M408" s="54">
        <v>13361</v>
      </c>
      <c r="N408" s="54">
        <f t="shared" si="69"/>
        <v>12024.9</v>
      </c>
      <c r="O408" s="55">
        <v>0.13</v>
      </c>
      <c r="P408" s="55">
        <v>0.185</v>
      </c>
      <c r="Q408" s="54">
        <f t="shared" si="99"/>
        <v>14249.5065</v>
      </c>
      <c r="R408" s="24" t="s">
        <v>804</v>
      </c>
      <c r="S408" s="51" t="s">
        <v>1289</v>
      </c>
      <c r="T408" s="45">
        <f t="shared" si="97"/>
        <v>0.9</v>
      </c>
      <c r="U408" s="57">
        <f t="shared" si="104"/>
        <v>0.2</v>
      </c>
      <c r="V408" s="57">
        <f t="shared" si="104"/>
        <v>0.25</v>
      </c>
      <c r="W408" s="47">
        <f t="shared" si="101"/>
        <v>3006.2249999999999</v>
      </c>
      <c r="X408" s="47">
        <f t="shared" si="102"/>
        <v>2404.98</v>
      </c>
      <c r="Y408" s="47">
        <f t="shared" si="103"/>
        <v>3006.2249999999999</v>
      </c>
      <c r="Z408" s="48" t="s">
        <v>1712</v>
      </c>
      <c r="AA408" s="49" t="s">
        <v>5960</v>
      </c>
    </row>
    <row r="409" spans="2:27" ht="15.75" customHeight="1" thickBot="1" x14ac:dyDescent="0.3">
      <c r="B409" s="50" t="s">
        <v>50</v>
      </c>
      <c r="C409" s="50" t="s">
        <v>823</v>
      </c>
      <c r="D409" s="24">
        <v>30151902</v>
      </c>
      <c r="E409" s="51" t="s">
        <v>1290</v>
      </c>
      <c r="F409" s="51" t="s">
        <v>1291</v>
      </c>
      <c r="G409" s="42" t="s">
        <v>290</v>
      </c>
      <c r="H409" s="43">
        <v>3850</v>
      </c>
      <c r="I409" s="43">
        <f t="shared" si="95"/>
        <v>3465</v>
      </c>
      <c r="J409" s="52">
        <v>0.1</v>
      </c>
      <c r="K409" s="53">
        <v>5.5E-2</v>
      </c>
      <c r="L409" s="54">
        <f t="shared" si="96"/>
        <v>3655.5749999999998</v>
      </c>
      <c r="M409" s="54">
        <v>3989</v>
      </c>
      <c r="N409" s="54">
        <f t="shared" si="69"/>
        <v>3590.1</v>
      </c>
      <c r="O409" s="55">
        <v>0.13</v>
      </c>
      <c r="P409" s="55">
        <v>0.185</v>
      </c>
      <c r="Q409" s="54">
        <f t="shared" ref="Q409:Q434" si="105">N409+(N409*P409)</f>
        <v>4254.2685000000001</v>
      </c>
      <c r="R409" s="24" t="s">
        <v>804</v>
      </c>
      <c r="S409" s="51" t="s">
        <v>1290</v>
      </c>
      <c r="T409" s="45">
        <f t="shared" si="97"/>
        <v>0.9</v>
      </c>
      <c r="U409" s="57">
        <f t="shared" si="104"/>
        <v>0.2</v>
      </c>
      <c r="V409" s="57">
        <f t="shared" si="104"/>
        <v>0.25</v>
      </c>
      <c r="W409" s="47">
        <f t="shared" si="101"/>
        <v>897.52499999999998</v>
      </c>
      <c r="X409" s="47">
        <f t="shared" si="102"/>
        <v>718.02</v>
      </c>
      <c r="Y409" s="47">
        <f t="shared" si="103"/>
        <v>897.52499999999998</v>
      </c>
      <c r="Z409" s="48" t="s">
        <v>1712</v>
      </c>
      <c r="AA409" s="49" t="s">
        <v>5960</v>
      </c>
    </row>
    <row r="410" spans="2:27" ht="15.75" customHeight="1" thickBot="1" x14ac:dyDescent="0.3">
      <c r="B410" s="50" t="s">
        <v>50</v>
      </c>
      <c r="C410" s="50" t="s">
        <v>823</v>
      </c>
      <c r="D410" s="24">
        <v>30151902</v>
      </c>
      <c r="E410" s="51" t="s">
        <v>1292</v>
      </c>
      <c r="F410" s="51" t="s">
        <v>1291</v>
      </c>
      <c r="G410" s="42" t="s">
        <v>290</v>
      </c>
      <c r="H410" s="43">
        <v>3960</v>
      </c>
      <c r="I410" s="43">
        <f t="shared" si="95"/>
        <v>3564</v>
      </c>
      <c r="J410" s="52">
        <v>0.1</v>
      </c>
      <c r="K410" s="53">
        <v>5.5E-2</v>
      </c>
      <c r="L410" s="54">
        <f t="shared" si="96"/>
        <v>3760.02</v>
      </c>
      <c r="M410" s="54">
        <v>4126</v>
      </c>
      <c r="N410" s="54">
        <f t="shared" si="69"/>
        <v>3713.4</v>
      </c>
      <c r="O410" s="55">
        <v>0.13</v>
      </c>
      <c r="P410" s="55">
        <v>0.185</v>
      </c>
      <c r="Q410" s="54">
        <f t="shared" si="105"/>
        <v>4400.3789999999999</v>
      </c>
      <c r="R410" s="24" t="s">
        <v>804</v>
      </c>
      <c r="S410" s="51" t="s">
        <v>1292</v>
      </c>
      <c r="T410" s="45">
        <f t="shared" si="97"/>
        <v>0.9</v>
      </c>
      <c r="U410" s="57">
        <f t="shared" si="104"/>
        <v>0.2</v>
      </c>
      <c r="V410" s="57">
        <f t="shared" si="104"/>
        <v>0.25</v>
      </c>
      <c r="W410" s="47">
        <f t="shared" si="101"/>
        <v>928.35</v>
      </c>
      <c r="X410" s="47">
        <f t="shared" si="102"/>
        <v>742.68000000000006</v>
      </c>
      <c r="Y410" s="47">
        <f t="shared" si="103"/>
        <v>928.35</v>
      </c>
      <c r="Z410" s="48" t="s">
        <v>1712</v>
      </c>
      <c r="AA410" s="49" t="s">
        <v>5960</v>
      </c>
    </row>
    <row r="411" spans="2:27" ht="15.75" customHeight="1" thickBot="1" x14ac:dyDescent="0.3">
      <c r="B411" s="50" t="s">
        <v>50</v>
      </c>
      <c r="C411" s="50" t="s">
        <v>823</v>
      </c>
      <c r="D411" s="24">
        <v>30151902</v>
      </c>
      <c r="E411" s="51" t="s">
        <v>1293</v>
      </c>
      <c r="F411" s="51" t="s">
        <v>1291</v>
      </c>
      <c r="G411" s="42" t="s">
        <v>290</v>
      </c>
      <c r="H411" s="43">
        <v>4002</v>
      </c>
      <c r="I411" s="43">
        <f t="shared" si="95"/>
        <v>3601.8</v>
      </c>
      <c r="J411" s="52">
        <v>0.1</v>
      </c>
      <c r="K411" s="53">
        <v>5.5E-2</v>
      </c>
      <c r="L411" s="54">
        <f t="shared" si="96"/>
        <v>3799.8990000000003</v>
      </c>
      <c r="M411" s="54">
        <v>4400</v>
      </c>
      <c r="N411" s="54">
        <f t="shared" si="69"/>
        <v>3960</v>
      </c>
      <c r="O411" s="55">
        <v>0.13</v>
      </c>
      <c r="P411" s="55">
        <v>0.185</v>
      </c>
      <c r="Q411" s="54">
        <f t="shared" si="105"/>
        <v>4692.6000000000004</v>
      </c>
      <c r="R411" s="24" t="s">
        <v>804</v>
      </c>
      <c r="S411" s="51" t="s">
        <v>1293</v>
      </c>
      <c r="T411" s="45">
        <f t="shared" si="97"/>
        <v>0.9</v>
      </c>
      <c r="U411" s="57">
        <f t="shared" si="104"/>
        <v>0.2</v>
      </c>
      <c r="V411" s="57">
        <f t="shared" si="104"/>
        <v>0.25</v>
      </c>
      <c r="W411" s="47">
        <f t="shared" si="101"/>
        <v>990</v>
      </c>
      <c r="X411" s="47">
        <f t="shared" si="102"/>
        <v>792</v>
      </c>
      <c r="Y411" s="47">
        <f t="shared" si="103"/>
        <v>990</v>
      </c>
      <c r="Z411" s="48" t="s">
        <v>1712</v>
      </c>
      <c r="AA411" s="49" t="s">
        <v>5960</v>
      </c>
    </row>
    <row r="412" spans="2:27" ht="15.75" customHeight="1" thickBot="1" x14ac:dyDescent="0.3">
      <c r="B412" s="50" t="s">
        <v>50</v>
      </c>
      <c r="C412" s="50" t="s">
        <v>823</v>
      </c>
      <c r="D412" s="24">
        <v>30151902</v>
      </c>
      <c r="E412" s="51" t="s">
        <v>1294</v>
      </c>
      <c r="F412" s="51" t="s">
        <v>1291</v>
      </c>
      <c r="G412" s="42" t="s">
        <v>290</v>
      </c>
      <c r="H412" s="43">
        <v>4401</v>
      </c>
      <c r="I412" s="43">
        <f t="shared" si="95"/>
        <v>3960.9</v>
      </c>
      <c r="J412" s="52">
        <v>0.1</v>
      </c>
      <c r="K412" s="53">
        <v>5.5E-2</v>
      </c>
      <c r="L412" s="54">
        <f t="shared" si="96"/>
        <v>4178.7494999999999</v>
      </c>
      <c r="M412" s="54">
        <v>4495</v>
      </c>
      <c r="N412" s="54">
        <f t="shared" si="69"/>
        <v>4045.5</v>
      </c>
      <c r="O412" s="55">
        <v>0.13</v>
      </c>
      <c r="P412" s="55">
        <v>0.185</v>
      </c>
      <c r="Q412" s="54">
        <f t="shared" si="105"/>
        <v>4793.9174999999996</v>
      </c>
      <c r="R412" s="24" t="s">
        <v>804</v>
      </c>
      <c r="S412" s="51" t="s">
        <v>1294</v>
      </c>
      <c r="T412" s="45">
        <f t="shared" si="97"/>
        <v>0.9</v>
      </c>
      <c r="U412" s="57">
        <f t="shared" si="104"/>
        <v>0.2</v>
      </c>
      <c r="V412" s="57">
        <f t="shared" si="104"/>
        <v>0.25</v>
      </c>
      <c r="W412" s="47">
        <f t="shared" si="101"/>
        <v>1011.375</v>
      </c>
      <c r="X412" s="47">
        <f t="shared" si="102"/>
        <v>809.1</v>
      </c>
      <c r="Y412" s="47">
        <f t="shared" si="103"/>
        <v>1011.375</v>
      </c>
      <c r="Z412" s="48" t="s">
        <v>1712</v>
      </c>
      <c r="AA412" s="49" t="s">
        <v>5960</v>
      </c>
    </row>
    <row r="413" spans="2:27" ht="15.75" customHeight="1" thickBot="1" x14ac:dyDescent="0.3">
      <c r="B413" s="50" t="s">
        <v>50</v>
      </c>
      <c r="C413" s="50" t="s">
        <v>823</v>
      </c>
      <c r="D413" s="24">
        <v>30151902</v>
      </c>
      <c r="E413" s="51" t="s">
        <v>1295</v>
      </c>
      <c r="F413" s="51" t="s">
        <v>1291</v>
      </c>
      <c r="G413" s="42" t="s">
        <v>290</v>
      </c>
      <c r="H413" s="43">
        <v>4029</v>
      </c>
      <c r="I413" s="43">
        <f t="shared" si="95"/>
        <v>3626.1</v>
      </c>
      <c r="J413" s="52">
        <v>0.1</v>
      </c>
      <c r="K413" s="53">
        <v>5.5E-2</v>
      </c>
      <c r="L413" s="54">
        <f t="shared" si="96"/>
        <v>3825.5355</v>
      </c>
      <c r="M413" s="54">
        <v>4242</v>
      </c>
      <c r="N413" s="54">
        <f t="shared" si="69"/>
        <v>3817.8</v>
      </c>
      <c r="O413" s="55">
        <v>0.13</v>
      </c>
      <c r="P413" s="55">
        <v>0.185</v>
      </c>
      <c r="Q413" s="54">
        <f t="shared" si="105"/>
        <v>4524.0929999999998</v>
      </c>
      <c r="R413" s="24" t="s">
        <v>804</v>
      </c>
      <c r="S413" s="51" t="s">
        <v>1295</v>
      </c>
      <c r="T413" s="45">
        <f t="shared" si="97"/>
        <v>0.9</v>
      </c>
      <c r="U413" s="57">
        <f t="shared" si="104"/>
        <v>0.2</v>
      </c>
      <c r="V413" s="57">
        <f t="shared" si="104"/>
        <v>0.25</v>
      </c>
      <c r="W413" s="47">
        <f t="shared" si="101"/>
        <v>954.45</v>
      </c>
      <c r="X413" s="47">
        <f t="shared" si="102"/>
        <v>763.56000000000006</v>
      </c>
      <c r="Y413" s="47">
        <f t="shared" si="103"/>
        <v>954.45</v>
      </c>
      <c r="Z413" s="48" t="s">
        <v>1712</v>
      </c>
      <c r="AA413" s="49" t="s">
        <v>5960</v>
      </c>
    </row>
    <row r="414" spans="2:27" ht="15.75" customHeight="1" thickBot="1" x14ac:dyDescent="0.3">
      <c r="B414" s="50" t="s">
        <v>50</v>
      </c>
      <c r="C414" s="50" t="s">
        <v>823</v>
      </c>
      <c r="D414" s="24">
        <v>30151902</v>
      </c>
      <c r="E414" s="51" t="s">
        <v>1296</v>
      </c>
      <c r="F414" s="51" t="s">
        <v>1291</v>
      </c>
      <c r="G414" s="42" t="s">
        <v>290</v>
      </c>
      <c r="H414" s="43">
        <v>4545</v>
      </c>
      <c r="I414" s="43">
        <f t="shared" si="95"/>
        <v>4090.5</v>
      </c>
      <c r="J414" s="52">
        <v>0.1</v>
      </c>
      <c r="K414" s="53">
        <v>5.5E-2</v>
      </c>
      <c r="L414" s="54">
        <f t="shared" si="96"/>
        <v>4315.4775</v>
      </c>
      <c r="M414" s="54">
        <v>4634</v>
      </c>
      <c r="N414" s="54">
        <f t="shared" si="69"/>
        <v>4170.6000000000004</v>
      </c>
      <c r="O414" s="55">
        <v>0.13</v>
      </c>
      <c r="P414" s="55">
        <v>0.185</v>
      </c>
      <c r="Q414" s="54">
        <f t="shared" si="105"/>
        <v>4942.1610000000001</v>
      </c>
      <c r="R414" s="24" t="s">
        <v>804</v>
      </c>
      <c r="S414" s="51" t="s">
        <v>1296</v>
      </c>
      <c r="T414" s="45">
        <f t="shared" si="97"/>
        <v>0.9</v>
      </c>
      <c r="U414" s="57">
        <f t="shared" si="104"/>
        <v>0.2</v>
      </c>
      <c r="V414" s="57">
        <f t="shared" si="104"/>
        <v>0.25</v>
      </c>
      <c r="W414" s="47">
        <f t="shared" si="101"/>
        <v>1042.6500000000001</v>
      </c>
      <c r="X414" s="47">
        <f t="shared" si="102"/>
        <v>834.12000000000012</v>
      </c>
      <c r="Y414" s="47">
        <f t="shared" si="103"/>
        <v>1042.6500000000001</v>
      </c>
      <c r="Z414" s="48" t="s">
        <v>1712</v>
      </c>
      <c r="AA414" s="49" t="s">
        <v>5960</v>
      </c>
    </row>
    <row r="415" spans="2:27" ht="15.75" customHeight="1" thickBot="1" x14ac:dyDescent="0.3">
      <c r="B415" s="50" t="s">
        <v>50</v>
      </c>
      <c r="C415" s="50" t="s">
        <v>823</v>
      </c>
      <c r="D415" s="24">
        <v>30151902</v>
      </c>
      <c r="E415" s="51" t="s">
        <v>1297</v>
      </c>
      <c r="F415" s="51" t="s">
        <v>1291</v>
      </c>
      <c r="G415" s="42" t="s">
        <v>290</v>
      </c>
      <c r="H415" s="43">
        <v>5282</v>
      </c>
      <c r="I415" s="43">
        <f t="shared" si="95"/>
        <v>4753.8</v>
      </c>
      <c r="J415" s="52">
        <v>0.1</v>
      </c>
      <c r="K415" s="53">
        <v>5.5E-2</v>
      </c>
      <c r="L415" s="54">
        <f t="shared" si="96"/>
        <v>5015.259</v>
      </c>
      <c r="M415" s="54">
        <v>5335</v>
      </c>
      <c r="N415" s="54">
        <f t="shared" si="69"/>
        <v>4801.5</v>
      </c>
      <c r="O415" s="55">
        <v>0.13</v>
      </c>
      <c r="P415" s="55">
        <v>0.185</v>
      </c>
      <c r="Q415" s="54">
        <f t="shared" si="105"/>
        <v>5689.7775000000001</v>
      </c>
      <c r="R415" s="24" t="s">
        <v>804</v>
      </c>
      <c r="S415" s="51" t="s">
        <v>1297</v>
      </c>
      <c r="T415" s="45">
        <f t="shared" si="97"/>
        <v>0.9</v>
      </c>
      <c r="U415" s="57">
        <f t="shared" si="104"/>
        <v>0.2</v>
      </c>
      <c r="V415" s="57">
        <f t="shared" si="104"/>
        <v>0.25</v>
      </c>
      <c r="W415" s="47">
        <f t="shared" si="101"/>
        <v>1200.375</v>
      </c>
      <c r="X415" s="47">
        <f t="shared" si="102"/>
        <v>960.30000000000007</v>
      </c>
      <c r="Y415" s="47">
        <f t="shared" si="103"/>
        <v>1200.375</v>
      </c>
      <c r="Z415" s="48" t="s">
        <v>1712</v>
      </c>
      <c r="AA415" s="49" t="s">
        <v>5960</v>
      </c>
    </row>
    <row r="416" spans="2:27" ht="15.75" customHeight="1" thickBot="1" x14ac:dyDescent="0.3">
      <c r="B416" s="50" t="s">
        <v>50</v>
      </c>
      <c r="C416" s="50" t="s">
        <v>823</v>
      </c>
      <c r="D416" s="24">
        <v>30151902</v>
      </c>
      <c r="E416" s="51" t="s">
        <v>1298</v>
      </c>
      <c r="F416" s="51" t="s">
        <v>1291</v>
      </c>
      <c r="G416" s="42" t="s">
        <v>290</v>
      </c>
      <c r="H416" s="43">
        <v>5335</v>
      </c>
      <c r="I416" s="43">
        <f t="shared" si="95"/>
        <v>4801.5</v>
      </c>
      <c r="J416" s="52">
        <v>0.1</v>
      </c>
      <c r="K416" s="53">
        <v>5.5E-2</v>
      </c>
      <c r="L416" s="54">
        <f t="shared" si="96"/>
        <v>5065.5825000000004</v>
      </c>
      <c r="M416" s="54">
        <v>5478</v>
      </c>
      <c r="N416" s="54">
        <f t="shared" si="69"/>
        <v>4930.2</v>
      </c>
      <c r="O416" s="55">
        <v>0.13</v>
      </c>
      <c r="P416" s="55">
        <v>0.185</v>
      </c>
      <c r="Q416" s="54">
        <f t="shared" si="105"/>
        <v>5842.2870000000003</v>
      </c>
      <c r="R416" s="24" t="s">
        <v>804</v>
      </c>
      <c r="S416" s="51" t="s">
        <v>1298</v>
      </c>
      <c r="T416" s="45">
        <f t="shared" si="97"/>
        <v>0.9</v>
      </c>
      <c r="U416" s="57">
        <f t="shared" si="104"/>
        <v>0.2</v>
      </c>
      <c r="V416" s="57">
        <f t="shared" si="104"/>
        <v>0.25</v>
      </c>
      <c r="W416" s="47">
        <f t="shared" si="101"/>
        <v>1232.55</v>
      </c>
      <c r="X416" s="47">
        <f t="shared" si="102"/>
        <v>986.04</v>
      </c>
      <c r="Y416" s="47">
        <f t="shared" si="103"/>
        <v>1232.55</v>
      </c>
      <c r="Z416" s="48" t="s">
        <v>1712</v>
      </c>
      <c r="AA416" s="49" t="s">
        <v>5960</v>
      </c>
    </row>
    <row r="417" spans="2:27" ht="15.75" customHeight="1" thickBot="1" x14ac:dyDescent="0.3">
      <c r="B417" s="50" t="s">
        <v>50</v>
      </c>
      <c r="C417" s="50" t="s">
        <v>823</v>
      </c>
      <c r="D417" s="24">
        <v>30151902</v>
      </c>
      <c r="E417" s="51" t="s">
        <v>1299</v>
      </c>
      <c r="F417" s="51" t="s">
        <v>1291</v>
      </c>
      <c r="G417" s="42" t="s">
        <v>290</v>
      </c>
      <c r="H417" s="43">
        <v>5222</v>
      </c>
      <c r="I417" s="43">
        <f t="shared" si="95"/>
        <v>4699.8</v>
      </c>
      <c r="J417" s="52">
        <v>0.1</v>
      </c>
      <c r="K417" s="53">
        <v>5.5E-2</v>
      </c>
      <c r="L417" s="54">
        <f t="shared" si="96"/>
        <v>4958.2890000000007</v>
      </c>
      <c r="M417" s="54">
        <v>5562</v>
      </c>
      <c r="N417" s="54">
        <f t="shared" si="69"/>
        <v>5005.8</v>
      </c>
      <c r="O417" s="55">
        <v>0.13</v>
      </c>
      <c r="P417" s="55">
        <v>0.185</v>
      </c>
      <c r="Q417" s="54">
        <f t="shared" si="105"/>
        <v>5931.8730000000005</v>
      </c>
      <c r="R417" s="24" t="s">
        <v>804</v>
      </c>
      <c r="S417" s="51" t="s">
        <v>1299</v>
      </c>
      <c r="T417" s="45">
        <f t="shared" si="97"/>
        <v>0.9</v>
      </c>
      <c r="U417" s="57">
        <f t="shared" si="104"/>
        <v>0.2</v>
      </c>
      <c r="V417" s="57">
        <f t="shared" si="104"/>
        <v>0.25</v>
      </c>
      <c r="W417" s="47">
        <f t="shared" si="101"/>
        <v>1251.45</v>
      </c>
      <c r="X417" s="47">
        <f t="shared" si="102"/>
        <v>1001.1600000000001</v>
      </c>
      <c r="Y417" s="47">
        <f t="shared" si="103"/>
        <v>1251.45</v>
      </c>
      <c r="Z417" s="48" t="s">
        <v>1712</v>
      </c>
      <c r="AA417" s="49" t="s">
        <v>5960</v>
      </c>
    </row>
    <row r="418" spans="2:27" ht="15.75" customHeight="1" thickBot="1" x14ac:dyDescent="0.3">
      <c r="B418" s="50" t="s">
        <v>50</v>
      </c>
      <c r="C418" s="50" t="s">
        <v>823</v>
      </c>
      <c r="D418" s="24">
        <v>30151902</v>
      </c>
      <c r="E418" s="51" t="s">
        <v>1300</v>
      </c>
      <c r="F418" s="51" t="s">
        <v>1291</v>
      </c>
      <c r="G418" s="42" t="s">
        <v>290</v>
      </c>
      <c r="H418" s="43">
        <v>5448</v>
      </c>
      <c r="I418" s="43">
        <f t="shared" si="95"/>
        <v>4903.2</v>
      </c>
      <c r="J418" s="52">
        <v>0.1</v>
      </c>
      <c r="K418" s="53">
        <v>5.5E-2</v>
      </c>
      <c r="L418" s="54">
        <f t="shared" si="96"/>
        <v>5172.8760000000002</v>
      </c>
      <c r="M418" s="54">
        <v>7403</v>
      </c>
      <c r="N418" s="54">
        <f t="shared" si="69"/>
        <v>6662.7</v>
      </c>
      <c r="O418" s="55">
        <v>0.13</v>
      </c>
      <c r="P418" s="55">
        <v>0.185</v>
      </c>
      <c r="Q418" s="54">
        <f t="shared" si="105"/>
        <v>7895.2995000000001</v>
      </c>
      <c r="R418" s="24" t="s">
        <v>804</v>
      </c>
      <c r="S418" s="51" t="s">
        <v>1300</v>
      </c>
      <c r="T418" s="45">
        <f t="shared" si="97"/>
        <v>0.89999999999999991</v>
      </c>
      <c r="U418" s="57">
        <f t="shared" si="104"/>
        <v>0.2</v>
      </c>
      <c r="V418" s="57">
        <f t="shared" si="104"/>
        <v>0.25</v>
      </c>
      <c r="W418" s="47">
        <f t="shared" si="101"/>
        <v>1665.675</v>
      </c>
      <c r="X418" s="47">
        <f t="shared" si="102"/>
        <v>1332.54</v>
      </c>
      <c r="Y418" s="47">
        <f t="shared" si="103"/>
        <v>1665.675</v>
      </c>
      <c r="Z418" s="48" t="s">
        <v>1712</v>
      </c>
      <c r="AA418" s="49" t="s">
        <v>5960</v>
      </c>
    </row>
    <row r="419" spans="2:27" ht="15.75" customHeight="1" thickBot="1" x14ac:dyDescent="0.3">
      <c r="B419" s="50" t="s">
        <v>50</v>
      </c>
      <c r="C419" s="50" t="s">
        <v>823</v>
      </c>
      <c r="D419" s="24">
        <v>30151902</v>
      </c>
      <c r="E419" s="51" t="s">
        <v>1301</v>
      </c>
      <c r="F419" s="51" t="s">
        <v>1291</v>
      </c>
      <c r="G419" s="42" t="s">
        <v>290</v>
      </c>
      <c r="H419" s="43">
        <v>5914</v>
      </c>
      <c r="I419" s="43">
        <f t="shared" si="95"/>
        <v>5322.6</v>
      </c>
      <c r="J419" s="52">
        <v>0.1</v>
      </c>
      <c r="K419" s="53">
        <v>5.5E-2</v>
      </c>
      <c r="L419" s="54">
        <f t="shared" si="96"/>
        <v>5615.3430000000008</v>
      </c>
      <c r="M419" s="54">
        <v>7640</v>
      </c>
      <c r="N419" s="54">
        <f t="shared" si="69"/>
        <v>6876</v>
      </c>
      <c r="O419" s="55">
        <v>0.13</v>
      </c>
      <c r="P419" s="55">
        <v>0.185</v>
      </c>
      <c r="Q419" s="54">
        <f t="shared" si="105"/>
        <v>8148.0599999999995</v>
      </c>
      <c r="R419" s="24" t="s">
        <v>804</v>
      </c>
      <c r="S419" s="51" t="s">
        <v>1301</v>
      </c>
      <c r="T419" s="45">
        <f t="shared" si="97"/>
        <v>0.9</v>
      </c>
      <c r="U419" s="57">
        <f t="shared" ref="U419:V434" si="106">U418</f>
        <v>0.2</v>
      </c>
      <c r="V419" s="57">
        <f t="shared" si="106"/>
        <v>0.25</v>
      </c>
      <c r="W419" s="47">
        <f t="shared" si="101"/>
        <v>1719</v>
      </c>
      <c r="X419" s="47">
        <f t="shared" si="102"/>
        <v>1375.2</v>
      </c>
      <c r="Y419" s="47">
        <f t="shared" si="103"/>
        <v>1719</v>
      </c>
      <c r="Z419" s="48" t="s">
        <v>1712</v>
      </c>
      <c r="AA419" s="49" t="s">
        <v>5960</v>
      </c>
    </row>
    <row r="420" spans="2:27" ht="15.75" customHeight="1" thickBot="1" x14ac:dyDescent="0.3">
      <c r="B420" s="50" t="s">
        <v>50</v>
      </c>
      <c r="C420" s="50" t="s">
        <v>823</v>
      </c>
      <c r="D420" s="24">
        <v>30151902</v>
      </c>
      <c r="E420" s="51" t="s">
        <v>1302</v>
      </c>
      <c r="F420" s="51" t="s">
        <v>1291</v>
      </c>
      <c r="G420" s="42" t="s">
        <v>290</v>
      </c>
      <c r="H420" s="43">
        <v>7417</v>
      </c>
      <c r="I420" s="43">
        <f t="shared" si="95"/>
        <v>6675.3</v>
      </c>
      <c r="J420" s="52">
        <v>0.1</v>
      </c>
      <c r="K420" s="53">
        <v>5.5E-2</v>
      </c>
      <c r="L420" s="54">
        <f t="shared" si="96"/>
        <v>7042.4414999999999</v>
      </c>
      <c r="M420" s="54">
        <v>8245</v>
      </c>
      <c r="N420" s="54">
        <f t="shared" si="69"/>
        <v>7420.5</v>
      </c>
      <c r="O420" s="55">
        <v>0.13</v>
      </c>
      <c r="P420" s="55">
        <v>0.185</v>
      </c>
      <c r="Q420" s="54">
        <f t="shared" si="105"/>
        <v>8793.2924999999996</v>
      </c>
      <c r="R420" s="24" t="s">
        <v>804</v>
      </c>
      <c r="S420" s="51" t="s">
        <v>1302</v>
      </c>
      <c r="T420" s="45">
        <f t="shared" si="97"/>
        <v>0.9</v>
      </c>
      <c r="U420" s="57">
        <f t="shared" si="106"/>
        <v>0.2</v>
      </c>
      <c r="V420" s="57">
        <f t="shared" si="106"/>
        <v>0.25</v>
      </c>
      <c r="W420" s="47">
        <f t="shared" si="101"/>
        <v>1855.125</v>
      </c>
      <c r="X420" s="47">
        <f t="shared" si="102"/>
        <v>1484.1000000000001</v>
      </c>
      <c r="Y420" s="47">
        <f t="shared" si="103"/>
        <v>1855.125</v>
      </c>
      <c r="Z420" s="48" t="s">
        <v>1712</v>
      </c>
      <c r="AA420" s="49" t="s">
        <v>5960</v>
      </c>
    </row>
    <row r="421" spans="2:27" ht="15.75" customHeight="1" thickBot="1" x14ac:dyDescent="0.3">
      <c r="B421" s="50" t="s">
        <v>50</v>
      </c>
      <c r="C421" s="50" t="s">
        <v>823</v>
      </c>
      <c r="D421" s="24">
        <v>30151902</v>
      </c>
      <c r="E421" s="51" t="s">
        <v>1303</v>
      </c>
      <c r="F421" s="51" t="s">
        <v>1291</v>
      </c>
      <c r="G421" s="42" t="s">
        <v>290</v>
      </c>
      <c r="H421" s="43">
        <v>7674</v>
      </c>
      <c r="I421" s="43">
        <f t="shared" si="95"/>
        <v>6906.6</v>
      </c>
      <c r="J421" s="52">
        <v>0.1</v>
      </c>
      <c r="K421" s="53">
        <v>5.5E-2</v>
      </c>
      <c r="L421" s="54">
        <f t="shared" si="96"/>
        <v>7286.4630000000006</v>
      </c>
      <c r="M421" s="54">
        <v>9170</v>
      </c>
      <c r="N421" s="54">
        <f t="shared" si="69"/>
        <v>8253</v>
      </c>
      <c r="O421" s="55">
        <v>0.13</v>
      </c>
      <c r="P421" s="55">
        <v>0.185</v>
      </c>
      <c r="Q421" s="54">
        <f t="shared" si="105"/>
        <v>9779.8050000000003</v>
      </c>
      <c r="R421" s="24" t="s">
        <v>804</v>
      </c>
      <c r="S421" s="51" t="s">
        <v>1303</v>
      </c>
      <c r="T421" s="45">
        <f t="shared" si="97"/>
        <v>0.9</v>
      </c>
      <c r="U421" s="57">
        <f t="shared" si="106"/>
        <v>0.2</v>
      </c>
      <c r="V421" s="57">
        <f t="shared" si="106"/>
        <v>0.25</v>
      </c>
      <c r="W421" s="47">
        <f t="shared" si="101"/>
        <v>2063.25</v>
      </c>
      <c r="X421" s="47">
        <f t="shared" si="102"/>
        <v>1650.6000000000001</v>
      </c>
      <c r="Y421" s="47">
        <f t="shared" si="103"/>
        <v>2063.25</v>
      </c>
      <c r="Z421" s="48" t="s">
        <v>1712</v>
      </c>
      <c r="AA421" s="49" t="s">
        <v>5960</v>
      </c>
    </row>
    <row r="422" spans="2:27" ht="15.75" customHeight="1" thickBot="1" x14ac:dyDescent="0.3">
      <c r="B422" s="50" t="s">
        <v>50</v>
      </c>
      <c r="C422" s="50" t="s">
        <v>823</v>
      </c>
      <c r="D422" s="24">
        <v>30151902</v>
      </c>
      <c r="E422" s="51" t="s">
        <v>1304</v>
      </c>
      <c r="F422" s="51" t="s">
        <v>1291</v>
      </c>
      <c r="G422" s="42" t="s">
        <v>290</v>
      </c>
      <c r="H422" s="43">
        <v>5679</v>
      </c>
      <c r="I422" s="43">
        <f t="shared" si="95"/>
        <v>5111.1000000000004</v>
      </c>
      <c r="J422" s="52">
        <v>0.1</v>
      </c>
      <c r="K422" s="53">
        <v>5.5E-2</v>
      </c>
      <c r="L422" s="54">
        <f t="shared" si="96"/>
        <v>5392.2105000000001</v>
      </c>
      <c r="M422" s="54">
        <v>7492</v>
      </c>
      <c r="N422" s="54">
        <f t="shared" si="69"/>
        <v>6742.8</v>
      </c>
      <c r="O422" s="55">
        <v>0.13</v>
      </c>
      <c r="P422" s="55">
        <v>0.185</v>
      </c>
      <c r="Q422" s="54">
        <f t="shared" si="105"/>
        <v>7990.2180000000008</v>
      </c>
      <c r="R422" s="24" t="s">
        <v>804</v>
      </c>
      <c r="S422" s="51" t="s">
        <v>1304</v>
      </c>
      <c r="T422" s="45">
        <f t="shared" si="97"/>
        <v>0.9</v>
      </c>
      <c r="U422" s="57">
        <f t="shared" si="106"/>
        <v>0.2</v>
      </c>
      <c r="V422" s="57">
        <f t="shared" si="106"/>
        <v>0.25</v>
      </c>
      <c r="W422" s="47">
        <f t="shared" si="101"/>
        <v>1685.7</v>
      </c>
      <c r="X422" s="47">
        <f t="shared" si="102"/>
        <v>1348.5600000000002</v>
      </c>
      <c r="Y422" s="47">
        <f t="shared" si="103"/>
        <v>1685.7</v>
      </c>
      <c r="Z422" s="48" t="s">
        <v>1712</v>
      </c>
      <c r="AA422" s="49" t="s">
        <v>5960</v>
      </c>
    </row>
    <row r="423" spans="2:27" ht="15.75" customHeight="1" thickBot="1" x14ac:dyDescent="0.3">
      <c r="B423" s="50" t="s">
        <v>50</v>
      </c>
      <c r="C423" s="50" t="s">
        <v>823</v>
      </c>
      <c r="D423" s="24">
        <v>30151902</v>
      </c>
      <c r="E423" s="51" t="s">
        <v>1305</v>
      </c>
      <c r="F423" s="51" t="s">
        <v>1291</v>
      </c>
      <c r="G423" s="42" t="s">
        <v>290</v>
      </c>
      <c r="H423" s="43">
        <v>5754</v>
      </c>
      <c r="I423" s="43">
        <f t="shared" si="95"/>
        <v>5178.6000000000004</v>
      </c>
      <c r="J423" s="52">
        <v>0.1</v>
      </c>
      <c r="K423" s="53">
        <v>5.5E-2</v>
      </c>
      <c r="L423" s="54">
        <f t="shared" si="96"/>
        <v>5463.4230000000007</v>
      </c>
      <c r="M423" s="54">
        <v>7610</v>
      </c>
      <c r="N423" s="54">
        <f t="shared" si="69"/>
        <v>6849</v>
      </c>
      <c r="O423" s="55">
        <v>0.13</v>
      </c>
      <c r="P423" s="55">
        <v>0.185</v>
      </c>
      <c r="Q423" s="54">
        <f t="shared" si="105"/>
        <v>8116.0650000000005</v>
      </c>
      <c r="R423" s="24" t="s">
        <v>804</v>
      </c>
      <c r="S423" s="51" t="s">
        <v>1305</v>
      </c>
      <c r="T423" s="45">
        <f t="shared" si="97"/>
        <v>0.9</v>
      </c>
      <c r="U423" s="57">
        <f t="shared" si="106"/>
        <v>0.2</v>
      </c>
      <c r="V423" s="57">
        <f t="shared" si="106"/>
        <v>0.25</v>
      </c>
      <c r="W423" s="47">
        <f t="shared" si="101"/>
        <v>1712.25</v>
      </c>
      <c r="X423" s="47">
        <f t="shared" si="102"/>
        <v>1369.8000000000002</v>
      </c>
      <c r="Y423" s="47">
        <f t="shared" si="103"/>
        <v>1712.25</v>
      </c>
      <c r="Z423" s="48" t="s">
        <v>1712</v>
      </c>
      <c r="AA423" s="49" t="s">
        <v>5960</v>
      </c>
    </row>
    <row r="424" spans="2:27" ht="15.75" customHeight="1" thickBot="1" x14ac:dyDescent="0.3">
      <c r="B424" s="50" t="s">
        <v>50</v>
      </c>
      <c r="C424" s="50" t="s">
        <v>823</v>
      </c>
      <c r="D424" s="24">
        <v>30151902</v>
      </c>
      <c r="E424" s="51" t="s">
        <v>1306</v>
      </c>
      <c r="F424" s="51" t="s">
        <v>1291</v>
      </c>
      <c r="G424" s="42" t="s">
        <v>290</v>
      </c>
      <c r="H424" s="43">
        <v>7270</v>
      </c>
      <c r="I424" s="43">
        <f t="shared" si="95"/>
        <v>6543</v>
      </c>
      <c r="J424" s="52">
        <v>0.1</v>
      </c>
      <c r="K424" s="53">
        <v>5.5E-2</v>
      </c>
      <c r="L424" s="54">
        <f t="shared" si="96"/>
        <v>6902.8649999999998</v>
      </c>
      <c r="M424" s="54">
        <v>7847</v>
      </c>
      <c r="N424" s="54">
        <f t="shared" si="69"/>
        <v>7062.3</v>
      </c>
      <c r="O424" s="55">
        <v>0.13</v>
      </c>
      <c r="P424" s="55">
        <v>0.185</v>
      </c>
      <c r="Q424" s="54">
        <f t="shared" si="105"/>
        <v>8368.8255000000008</v>
      </c>
      <c r="R424" s="24" t="s">
        <v>804</v>
      </c>
      <c r="S424" s="51" t="s">
        <v>1306</v>
      </c>
      <c r="T424" s="45">
        <f t="shared" si="97"/>
        <v>0.9</v>
      </c>
      <c r="U424" s="57">
        <f t="shared" si="106"/>
        <v>0.2</v>
      </c>
      <c r="V424" s="57">
        <f t="shared" si="106"/>
        <v>0.25</v>
      </c>
      <c r="W424" s="47">
        <f t="shared" si="101"/>
        <v>1765.575</v>
      </c>
      <c r="X424" s="47">
        <f t="shared" si="102"/>
        <v>1412.46</v>
      </c>
      <c r="Y424" s="47">
        <f t="shared" si="103"/>
        <v>1765.575</v>
      </c>
      <c r="Z424" s="48" t="s">
        <v>1712</v>
      </c>
      <c r="AA424" s="49" t="s">
        <v>5960</v>
      </c>
    </row>
    <row r="425" spans="2:27" ht="15.75" customHeight="1" thickBot="1" x14ac:dyDescent="0.3">
      <c r="B425" s="50" t="s">
        <v>50</v>
      </c>
      <c r="C425" s="50" t="s">
        <v>823</v>
      </c>
      <c r="D425" s="24">
        <v>30151902</v>
      </c>
      <c r="E425" s="51" t="s">
        <v>1307</v>
      </c>
      <c r="F425" s="51" t="s">
        <v>1291</v>
      </c>
      <c r="G425" s="42" t="s">
        <v>290</v>
      </c>
      <c r="H425" s="43">
        <v>7880</v>
      </c>
      <c r="I425" s="43">
        <f t="shared" si="95"/>
        <v>7092</v>
      </c>
      <c r="J425" s="52">
        <v>0.1</v>
      </c>
      <c r="K425" s="53">
        <v>5.5E-2</v>
      </c>
      <c r="L425" s="54">
        <f t="shared" si="96"/>
        <v>7482.06</v>
      </c>
      <c r="M425" s="54">
        <v>9142</v>
      </c>
      <c r="N425" s="54">
        <f t="shared" si="69"/>
        <v>8227.8000000000011</v>
      </c>
      <c r="O425" s="55">
        <v>0.13</v>
      </c>
      <c r="P425" s="55">
        <v>0.185</v>
      </c>
      <c r="Q425" s="54">
        <f t="shared" si="105"/>
        <v>9749.9430000000011</v>
      </c>
      <c r="R425" s="24" t="s">
        <v>804</v>
      </c>
      <c r="S425" s="51" t="s">
        <v>1307</v>
      </c>
      <c r="T425" s="45">
        <f t="shared" si="97"/>
        <v>0.9</v>
      </c>
      <c r="U425" s="57">
        <f t="shared" si="106"/>
        <v>0.2</v>
      </c>
      <c r="V425" s="57">
        <f t="shared" si="106"/>
        <v>0.25</v>
      </c>
      <c r="W425" s="47">
        <f t="shared" si="101"/>
        <v>2056.9500000000003</v>
      </c>
      <c r="X425" s="47">
        <f t="shared" si="102"/>
        <v>1645.5600000000004</v>
      </c>
      <c r="Y425" s="47">
        <f t="shared" si="103"/>
        <v>2056.9500000000003</v>
      </c>
      <c r="Z425" s="48" t="s">
        <v>1712</v>
      </c>
      <c r="AA425" s="49" t="s">
        <v>5960</v>
      </c>
    </row>
    <row r="426" spans="2:27" ht="15.75" customHeight="1" thickBot="1" x14ac:dyDescent="0.3">
      <c r="B426" s="50" t="s">
        <v>50</v>
      </c>
      <c r="C426" s="50" t="s">
        <v>823</v>
      </c>
      <c r="D426" s="24">
        <v>30151902</v>
      </c>
      <c r="E426" s="51" t="s">
        <v>1308</v>
      </c>
      <c r="F426" s="51" t="s">
        <v>1291</v>
      </c>
      <c r="G426" s="42" t="s">
        <v>290</v>
      </c>
      <c r="H426" s="43">
        <v>8064</v>
      </c>
      <c r="I426" s="43">
        <f t="shared" si="95"/>
        <v>7257.6</v>
      </c>
      <c r="J426" s="52">
        <v>0.1</v>
      </c>
      <c r="K426" s="53">
        <v>5.5E-2</v>
      </c>
      <c r="L426" s="54">
        <f t="shared" si="96"/>
        <v>7656.768</v>
      </c>
      <c r="M426" s="54">
        <v>10064</v>
      </c>
      <c r="N426" s="54">
        <f t="shared" si="69"/>
        <v>9057.6</v>
      </c>
      <c r="O426" s="55">
        <v>0.13</v>
      </c>
      <c r="P426" s="55">
        <v>0.185</v>
      </c>
      <c r="Q426" s="54">
        <f t="shared" si="105"/>
        <v>10733.256000000001</v>
      </c>
      <c r="R426" s="24" t="s">
        <v>804</v>
      </c>
      <c r="S426" s="51" t="s">
        <v>1308</v>
      </c>
      <c r="T426" s="45">
        <f t="shared" si="97"/>
        <v>0.9</v>
      </c>
      <c r="U426" s="57">
        <f t="shared" si="106"/>
        <v>0.2</v>
      </c>
      <c r="V426" s="57">
        <f t="shared" si="106"/>
        <v>0.25</v>
      </c>
      <c r="W426" s="47">
        <f t="shared" si="101"/>
        <v>2264.4</v>
      </c>
      <c r="X426" s="47">
        <f t="shared" si="102"/>
        <v>1811.5200000000002</v>
      </c>
      <c r="Y426" s="47">
        <f t="shared" si="103"/>
        <v>2264.4</v>
      </c>
      <c r="Z426" s="48" t="s">
        <v>1712</v>
      </c>
      <c r="AA426" s="49" t="s">
        <v>5960</v>
      </c>
    </row>
    <row r="427" spans="2:27" ht="15.75" customHeight="1" thickBot="1" x14ac:dyDescent="0.3">
      <c r="B427" s="50" t="s">
        <v>50</v>
      </c>
      <c r="C427" s="50" t="s">
        <v>823</v>
      </c>
      <c r="D427" s="24">
        <v>30151902</v>
      </c>
      <c r="E427" s="51" t="s">
        <v>1309</v>
      </c>
      <c r="F427" s="51" t="s">
        <v>1291</v>
      </c>
      <c r="G427" s="42" t="s">
        <v>290</v>
      </c>
      <c r="H427" s="43">
        <v>7368</v>
      </c>
      <c r="I427" s="43">
        <f t="shared" si="95"/>
        <v>6631.2</v>
      </c>
      <c r="J427" s="52">
        <v>0.1</v>
      </c>
      <c r="K427" s="53">
        <v>5.5E-2</v>
      </c>
      <c r="L427" s="54">
        <f t="shared" si="96"/>
        <v>6995.9160000000002</v>
      </c>
      <c r="M427" s="54">
        <v>8002</v>
      </c>
      <c r="N427" s="54">
        <f t="shared" si="69"/>
        <v>7201.8</v>
      </c>
      <c r="O427" s="55">
        <v>0.13</v>
      </c>
      <c r="P427" s="55">
        <v>0.185</v>
      </c>
      <c r="Q427" s="54">
        <f t="shared" si="105"/>
        <v>8534.1329999999998</v>
      </c>
      <c r="R427" s="24" t="s">
        <v>804</v>
      </c>
      <c r="S427" s="51" t="s">
        <v>1309</v>
      </c>
      <c r="T427" s="45">
        <f t="shared" si="97"/>
        <v>0.9</v>
      </c>
      <c r="U427" s="57">
        <f t="shared" si="106"/>
        <v>0.2</v>
      </c>
      <c r="V427" s="57">
        <f t="shared" si="106"/>
        <v>0.25</v>
      </c>
      <c r="W427" s="47">
        <f t="shared" si="101"/>
        <v>1800.45</v>
      </c>
      <c r="X427" s="47">
        <f t="shared" si="102"/>
        <v>1440.3600000000001</v>
      </c>
      <c r="Y427" s="47">
        <f t="shared" si="103"/>
        <v>1800.45</v>
      </c>
      <c r="Z427" s="48" t="s">
        <v>1712</v>
      </c>
      <c r="AA427" s="49" t="s">
        <v>5960</v>
      </c>
    </row>
    <row r="428" spans="2:27" ht="15.75" customHeight="1" thickBot="1" x14ac:dyDescent="0.3">
      <c r="B428" s="50" t="s">
        <v>50</v>
      </c>
      <c r="C428" s="50" t="s">
        <v>823</v>
      </c>
      <c r="D428" s="24">
        <v>30151902</v>
      </c>
      <c r="E428" s="51" t="s">
        <v>1310</v>
      </c>
      <c r="F428" s="51" t="s">
        <v>1291</v>
      </c>
      <c r="G428" s="42" t="s">
        <v>290</v>
      </c>
      <c r="H428" s="43">
        <v>7678</v>
      </c>
      <c r="I428" s="43">
        <f t="shared" si="95"/>
        <v>6910.2</v>
      </c>
      <c r="J428" s="52">
        <v>0.1</v>
      </c>
      <c r="K428" s="53">
        <v>5.5E-2</v>
      </c>
      <c r="L428" s="54">
        <f t="shared" si="96"/>
        <v>7290.2609999999995</v>
      </c>
      <c r="M428" s="54">
        <v>9892</v>
      </c>
      <c r="N428" s="54">
        <f t="shared" si="69"/>
        <v>8902.8000000000011</v>
      </c>
      <c r="O428" s="55">
        <v>0.13</v>
      </c>
      <c r="P428" s="55">
        <v>0.185</v>
      </c>
      <c r="Q428" s="54">
        <f t="shared" si="105"/>
        <v>10549.818000000001</v>
      </c>
      <c r="R428" s="24" t="s">
        <v>804</v>
      </c>
      <c r="S428" s="51" t="s">
        <v>1310</v>
      </c>
      <c r="T428" s="45">
        <f t="shared" si="97"/>
        <v>0.9</v>
      </c>
      <c r="U428" s="57">
        <f t="shared" si="106"/>
        <v>0.2</v>
      </c>
      <c r="V428" s="57">
        <f t="shared" si="106"/>
        <v>0.25</v>
      </c>
      <c r="W428" s="47">
        <f t="shared" si="101"/>
        <v>2225.7000000000003</v>
      </c>
      <c r="X428" s="47">
        <f t="shared" si="102"/>
        <v>1780.5600000000004</v>
      </c>
      <c r="Y428" s="47">
        <f t="shared" si="103"/>
        <v>2225.7000000000003</v>
      </c>
      <c r="Z428" s="48" t="s">
        <v>1712</v>
      </c>
      <c r="AA428" s="49" t="s">
        <v>5960</v>
      </c>
    </row>
    <row r="429" spans="2:27" ht="15.75" customHeight="1" thickBot="1" x14ac:dyDescent="0.3">
      <c r="B429" s="50" t="s">
        <v>50</v>
      </c>
      <c r="C429" s="50" t="s">
        <v>823</v>
      </c>
      <c r="D429" s="24">
        <v>30151902</v>
      </c>
      <c r="E429" s="51" t="s">
        <v>1311</v>
      </c>
      <c r="F429" s="51" t="s">
        <v>1291</v>
      </c>
      <c r="G429" s="42" t="s">
        <v>290</v>
      </c>
      <c r="H429" s="43">
        <v>9176</v>
      </c>
      <c r="I429" s="43">
        <f t="shared" si="95"/>
        <v>8258.4</v>
      </c>
      <c r="J429" s="52">
        <v>0.1</v>
      </c>
      <c r="K429" s="53">
        <v>5.5E-2</v>
      </c>
      <c r="L429" s="54">
        <f t="shared" si="96"/>
        <v>8712.6119999999992</v>
      </c>
      <c r="M429" s="54">
        <v>9246</v>
      </c>
      <c r="N429" s="54">
        <f t="shared" si="69"/>
        <v>8321.4</v>
      </c>
      <c r="O429" s="55">
        <v>0.13</v>
      </c>
      <c r="P429" s="55">
        <v>0.185</v>
      </c>
      <c r="Q429" s="54">
        <f t="shared" si="105"/>
        <v>9860.8590000000004</v>
      </c>
      <c r="R429" s="24" t="s">
        <v>804</v>
      </c>
      <c r="S429" s="51" t="s">
        <v>1311</v>
      </c>
      <c r="T429" s="45">
        <f t="shared" si="97"/>
        <v>0.89999999999999991</v>
      </c>
      <c r="U429" s="57">
        <f t="shared" si="106"/>
        <v>0.2</v>
      </c>
      <c r="V429" s="57">
        <f t="shared" si="106"/>
        <v>0.25</v>
      </c>
      <c r="W429" s="47">
        <f t="shared" si="101"/>
        <v>2080.35</v>
      </c>
      <c r="X429" s="47">
        <f t="shared" si="102"/>
        <v>1664.28</v>
      </c>
      <c r="Y429" s="47">
        <f t="shared" si="103"/>
        <v>2080.35</v>
      </c>
      <c r="Z429" s="48" t="s">
        <v>1712</v>
      </c>
      <c r="AA429" s="49" t="s">
        <v>5960</v>
      </c>
    </row>
    <row r="430" spans="2:27" ht="15.75" customHeight="1" thickBot="1" x14ac:dyDescent="0.3">
      <c r="B430" s="50" t="s">
        <v>50</v>
      </c>
      <c r="C430" s="50" t="s">
        <v>823</v>
      </c>
      <c r="D430" s="24">
        <v>30151902</v>
      </c>
      <c r="E430" s="51" t="s">
        <v>1312</v>
      </c>
      <c r="F430" s="51" t="s">
        <v>1291</v>
      </c>
      <c r="G430" s="42" t="s">
        <v>290</v>
      </c>
      <c r="H430" s="43">
        <v>9864</v>
      </c>
      <c r="I430" s="43">
        <f t="shared" si="95"/>
        <v>8877.6</v>
      </c>
      <c r="J430" s="52">
        <v>0.1</v>
      </c>
      <c r="K430" s="53">
        <v>5.5E-2</v>
      </c>
      <c r="L430" s="54">
        <f t="shared" si="96"/>
        <v>9365.8680000000004</v>
      </c>
      <c r="M430" s="54">
        <v>9510</v>
      </c>
      <c r="N430" s="54">
        <f t="shared" si="69"/>
        <v>8559</v>
      </c>
      <c r="O430" s="55">
        <v>0.13</v>
      </c>
      <c r="P430" s="55">
        <v>0.185</v>
      </c>
      <c r="Q430" s="54">
        <f t="shared" si="105"/>
        <v>10142.415000000001</v>
      </c>
      <c r="R430" s="24" t="s">
        <v>804</v>
      </c>
      <c r="S430" s="51" t="s">
        <v>1312</v>
      </c>
      <c r="T430" s="45">
        <f t="shared" si="97"/>
        <v>0.9</v>
      </c>
      <c r="U430" s="57">
        <f t="shared" si="106"/>
        <v>0.2</v>
      </c>
      <c r="V430" s="57">
        <f t="shared" si="106"/>
        <v>0.25</v>
      </c>
      <c r="W430" s="47">
        <f t="shared" si="101"/>
        <v>2139.75</v>
      </c>
      <c r="X430" s="47">
        <f t="shared" si="102"/>
        <v>1711.8000000000002</v>
      </c>
      <c r="Y430" s="47">
        <f t="shared" si="103"/>
        <v>2139.75</v>
      </c>
      <c r="Z430" s="48" t="s">
        <v>1712</v>
      </c>
      <c r="AA430" s="49" t="s">
        <v>5960</v>
      </c>
    </row>
    <row r="431" spans="2:27" ht="15.75" customHeight="1" thickBot="1" x14ac:dyDescent="0.3">
      <c r="B431" s="50" t="s">
        <v>50</v>
      </c>
      <c r="C431" s="50" t="s">
        <v>823</v>
      </c>
      <c r="D431" s="24">
        <v>30151902</v>
      </c>
      <c r="E431" s="51" t="s">
        <v>1313</v>
      </c>
      <c r="F431" s="51" t="s">
        <v>1291</v>
      </c>
      <c r="G431" s="42" t="s">
        <v>290</v>
      </c>
      <c r="H431" s="43">
        <v>9843</v>
      </c>
      <c r="I431" s="43">
        <f t="shared" si="95"/>
        <v>8858.7000000000007</v>
      </c>
      <c r="J431" s="52">
        <v>0.1</v>
      </c>
      <c r="K431" s="53">
        <v>5.5E-2</v>
      </c>
      <c r="L431" s="54">
        <f t="shared" si="96"/>
        <v>9345.9285</v>
      </c>
      <c r="M431" s="54">
        <v>10031</v>
      </c>
      <c r="N431" s="54">
        <f t="shared" si="69"/>
        <v>9027.9</v>
      </c>
      <c r="O431" s="55">
        <v>0.13</v>
      </c>
      <c r="P431" s="55">
        <v>0.185</v>
      </c>
      <c r="Q431" s="54">
        <f t="shared" si="105"/>
        <v>10698.0615</v>
      </c>
      <c r="R431" s="24" t="s">
        <v>804</v>
      </c>
      <c r="S431" s="51" t="s">
        <v>1313</v>
      </c>
      <c r="T431" s="45">
        <f t="shared" si="97"/>
        <v>0.9</v>
      </c>
      <c r="U431" s="57">
        <f t="shared" si="106"/>
        <v>0.2</v>
      </c>
      <c r="V431" s="57">
        <f t="shared" si="106"/>
        <v>0.25</v>
      </c>
      <c r="W431" s="47">
        <f t="shared" si="101"/>
        <v>2256.9749999999999</v>
      </c>
      <c r="X431" s="47">
        <f t="shared" si="102"/>
        <v>1805.58</v>
      </c>
      <c r="Y431" s="47">
        <f t="shared" si="103"/>
        <v>2256.9749999999999</v>
      </c>
      <c r="Z431" s="48" t="s">
        <v>1712</v>
      </c>
      <c r="AA431" s="49" t="s">
        <v>5960</v>
      </c>
    </row>
    <row r="432" spans="2:27" ht="15.75" customHeight="1" thickBot="1" x14ac:dyDescent="0.3">
      <c r="B432" s="50" t="s">
        <v>50</v>
      </c>
      <c r="C432" s="50" t="s">
        <v>823</v>
      </c>
      <c r="D432" s="24">
        <v>30151902</v>
      </c>
      <c r="E432" s="51" t="s">
        <v>1314</v>
      </c>
      <c r="F432" s="51" t="s">
        <v>1291</v>
      </c>
      <c r="G432" s="42" t="s">
        <v>290</v>
      </c>
      <c r="H432" s="43">
        <v>9447</v>
      </c>
      <c r="I432" s="43">
        <f t="shared" si="95"/>
        <v>8502.3000000000011</v>
      </c>
      <c r="J432" s="52">
        <v>0.1</v>
      </c>
      <c r="K432" s="53">
        <v>5.5E-2</v>
      </c>
      <c r="L432" s="54">
        <f t="shared" si="96"/>
        <v>8969.9265000000014</v>
      </c>
      <c r="M432" s="54">
        <v>9801</v>
      </c>
      <c r="N432" s="54">
        <f t="shared" si="69"/>
        <v>8820.9</v>
      </c>
      <c r="O432" s="55">
        <v>0.13</v>
      </c>
      <c r="P432" s="55">
        <v>0.185</v>
      </c>
      <c r="Q432" s="54">
        <f t="shared" si="105"/>
        <v>10452.7665</v>
      </c>
      <c r="R432" s="24" t="s">
        <v>804</v>
      </c>
      <c r="S432" s="51" t="s">
        <v>1314</v>
      </c>
      <c r="T432" s="45">
        <f t="shared" si="97"/>
        <v>0.90000000000000013</v>
      </c>
      <c r="U432" s="57">
        <f t="shared" si="106"/>
        <v>0.2</v>
      </c>
      <c r="V432" s="57">
        <f t="shared" si="106"/>
        <v>0.25</v>
      </c>
      <c r="W432" s="47">
        <f t="shared" si="101"/>
        <v>2205.2249999999999</v>
      </c>
      <c r="X432" s="47">
        <f t="shared" si="102"/>
        <v>1764.18</v>
      </c>
      <c r="Y432" s="47">
        <f t="shared" si="103"/>
        <v>2205.2249999999999</v>
      </c>
      <c r="Z432" s="48" t="s">
        <v>1712</v>
      </c>
      <c r="AA432" s="49" t="s">
        <v>5960</v>
      </c>
    </row>
    <row r="433" spans="2:27" ht="15.75" customHeight="1" thickBot="1" x14ac:dyDescent="0.3">
      <c r="B433" s="50" t="s">
        <v>50</v>
      </c>
      <c r="C433" s="50" t="s">
        <v>823</v>
      </c>
      <c r="D433" s="24">
        <v>30151902</v>
      </c>
      <c r="E433" s="51" t="s">
        <v>1315</v>
      </c>
      <c r="F433" s="51" t="s">
        <v>1291</v>
      </c>
      <c r="G433" s="42" t="s">
        <v>290</v>
      </c>
      <c r="H433" s="43">
        <v>9792</v>
      </c>
      <c r="I433" s="43">
        <f t="shared" ref="I433:I485" si="107">SUM(H433*0.9)</f>
        <v>8812.8000000000011</v>
      </c>
      <c r="J433" s="52">
        <v>0.1</v>
      </c>
      <c r="K433" s="53">
        <v>5.5E-2</v>
      </c>
      <c r="L433" s="54">
        <f t="shared" ref="L433:L485" si="108">I433+(I433*K433)</f>
        <v>9297.5040000000008</v>
      </c>
      <c r="M433" s="54">
        <v>10135</v>
      </c>
      <c r="N433" s="54">
        <f t="shared" si="69"/>
        <v>9121.5</v>
      </c>
      <c r="O433" s="55">
        <v>0.13</v>
      </c>
      <c r="P433" s="55">
        <v>0.185</v>
      </c>
      <c r="Q433" s="54">
        <f t="shared" si="105"/>
        <v>10808.977500000001</v>
      </c>
      <c r="R433" s="24" t="s">
        <v>804</v>
      </c>
      <c r="S433" s="51" t="s">
        <v>1315</v>
      </c>
      <c r="T433" s="45">
        <f t="shared" si="97"/>
        <v>0.90000000000000013</v>
      </c>
      <c r="U433" s="57">
        <f t="shared" si="106"/>
        <v>0.2</v>
      </c>
      <c r="V433" s="57">
        <f t="shared" si="106"/>
        <v>0.25</v>
      </c>
      <c r="W433" s="47">
        <f t="shared" si="101"/>
        <v>2280.375</v>
      </c>
      <c r="X433" s="47">
        <f t="shared" si="102"/>
        <v>1824.3000000000002</v>
      </c>
      <c r="Y433" s="47">
        <f t="shared" si="103"/>
        <v>2280.375</v>
      </c>
      <c r="Z433" s="48" t="s">
        <v>1712</v>
      </c>
      <c r="AA433" s="49" t="s">
        <v>5960</v>
      </c>
    </row>
    <row r="434" spans="2:27" ht="15.75" customHeight="1" thickBot="1" x14ac:dyDescent="0.3">
      <c r="B434" s="50" t="s">
        <v>50</v>
      </c>
      <c r="C434" s="50" t="s">
        <v>823</v>
      </c>
      <c r="D434" s="24">
        <v>30151902</v>
      </c>
      <c r="E434" s="51" t="s">
        <v>1316</v>
      </c>
      <c r="F434" s="51" t="s">
        <v>1291</v>
      </c>
      <c r="G434" s="42" t="s">
        <v>290</v>
      </c>
      <c r="H434" s="43">
        <v>9995</v>
      </c>
      <c r="I434" s="43">
        <f t="shared" si="107"/>
        <v>8995.5</v>
      </c>
      <c r="J434" s="52">
        <v>0.1</v>
      </c>
      <c r="K434" s="53">
        <v>5.5E-2</v>
      </c>
      <c r="L434" s="54">
        <f t="shared" si="108"/>
        <v>9490.2525000000005</v>
      </c>
      <c r="M434" s="54">
        <v>12197</v>
      </c>
      <c r="N434" s="54">
        <f t="shared" si="69"/>
        <v>10977.300000000001</v>
      </c>
      <c r="O434" s="55">
        <v>0.13</v>
      </c>
      <c r="P434" s="55">
        <v>0.185</v>
      </c>
      <c r="Q434" s="54">
        <f t="shared" si="105"/>
        <v>13008.1005</v>
      </c>
      <c r="R434" s="24" t="s">
        <v>804</v>
      </c>
      <c r="S434" s="51" t="s">
        <v>1316</v>
      </c>
      <c r="T434" s="45">
        <f t="shared" ref="T434:T485" si="109">SUM(I434/H434)</f>
        <v>0.9</v>
      </c>
      <c r="U434" s="57">
        <f t="shared" si="106"/>
        <v>0.2</v>
      </c>
      <c r="V434" s="57">
        <f t="shared" si="106"/>
        <v>0.25</v>
      </c>
      <c r="W434" s="47">
        <f t="shared" si="101"/>
        <v>2744.3250000000003</v>
      </c>
      <c r="X434" s="47">
        <f t="shared" si="102"/>
        <v>2195.4600000000005</v>
      </c>
      <c r="Y434" s="47">
        <f t="shared" si="103"/>
        <v>2744.3250000000003</v>
      </c>
      <c r="Z434" s="48" t="s">
        <v>1712</v>
      </c>
      <c r="AA434" s="49" t="s">
        <v>5960</v>
      </c>
    </row>
    <row r="435" spans="2:27" ht="15.75" customHeight="1" thickBot="1" x14ac:dyDescent="0.3">
      <c r="B435" s="50" t="s">
        <v>50</v>
      </c>
      <c r="C435" s="50" t="s">
        <v>823</v>
      </c>
      <c r="D435" s="24">
        <v>30151902</v>
      </c>
      <c r="E435" s="51" t="s">
        <v>1317</v>
      </c>
      <c r="F435" s="51" t="s">
        <v>1318</v>
      </c>
      <c r="G435" s="42" t="s">
        <v>290</v>
      </c>
      <c r="H435" s="43">
        <v>4169</v>
      </c>
      <c r="I435" s="43">
        <f t="shared" si="107"/>
        <v>3752.1</v>
      </c>
      <c r="J435" s="52">
        <v>0.1</v>
      </c>
      <c r="K435" s="53">
        <v>5.5E-2</v>
      </c>
      <c r="L435" s="54">
        <f t="shared" si="108"/>
        <v>3958.4654999999998</v>
      </c>
      <c r="M435" s="54">
        <v>4494</v>
      </c>
      <c r="N435" s="54">
        <f t="shared" si="69"/>
        <v>4044.6</v>
      </c>
      <c r="O435" s="55">
        <v>0.13</v>
      </c>
      <c r="P435" s="55">
        <v>0.185</v>
      </c>
      <c r="Q435" s="54">
        <f t="shared" ref="Q435:Q461" si="110">N435+(N435*P435)</f>
        <v>4792.8509999999997</v>
      </c>
      <c r="R435" s="24" t="s">
        <v>804</v>
      </c>
      <c r="S435" s="51" t="s">
        <v>1317</v>
      </c>
      <c r="T435" s="45">
        <f t="shared" si="109"/>
        <v>0.9</v>
      </c>
      <c r="U435" s="57">
        <f t="shared" ref="U435:V450" si="111">U434</f>
        <v>0.2</v>
      </c>
      <c r="V435" s="57">
        <f t="shared" si="111"/>
        <v>0.25</v>
      </c>
      <c r="W435" s="47">
        <f t="shared" si="101"/>
        <v>1011.15</v>
      </c>
      <c r="X435" s="47">
        <f t="shared" si="102"/>
        <v>808.92000000000007</v>
      </c>
      <c r="Y435" s="47">
        <f t="shared" si="103"/>
        <v>1011.15</v>
      </c>
      <c r="Z435" s="48" t="s">
        <v>1712</v>
      </c>
      <c r="AA435" s="49" t="s">
        <v>5960</v>
      </c>
    </row>
    <row r="436" spans="2:27" ht="15.75" customHeight="1" thickBot="1" x14ac:dyDescent="0.3">
      <c r="B436" s="50" t="s">
        <v>50</v>
      </c>
      <c r="C436" s="50" t="s">
        <v>823</v>
      </c>
      <c r="D436" s="24">
        <v>30151902</v>
      </c>
      <c r="E436" s="51" t="s">
        <v>1319</v>
      </c>
      <c r="F436" s="51" t="s">
        <v>1318</v>
      </c>
      <c r="G436" s="42" t="s">
        <v>290</v>
      </c>
      <c r="H436" s="43">
        <v>4280</v>
      </c>
      <c r="I436" s="43">
        <f t="shared" si="107"/>
        <v>3852</v>
      </c>
      <c r="J436" s="52">
        <v>0.1</v>
      </c>
      <c r="K436" s="53">
        <v>5.5E-2</v>
      </c>
      <c r="L436" s="54">
        <f t="shared" si="108"/>
        <v>4063.86</v>
      </c>
      <c r="M436" s="54">
        <v>4631</v>
      </c>
      <c r="N436" s="54">
        <f t="shared" si="69"/>
        <v>4167.9000000000005</v>
      </c>
      <c r="O436" s="55">
        <v>0.13</v>
      </c>
      <c r="P436" s="55">
        <v>0.185</v>
      </c>
      <c r="Q436" s="54">
        <f t="shared" si="110"/>
        <v>4938.9615000000003</v>
      </c>
      <c r="R436" s="24" t="s">
        <v>804</v>
      </c>
      <c r="S436" s="51" t="s">
        <v>1319</v>
      </c>
      <c r="T436" s="45">
        <f t="shared" si="109"/>
        <v>0.9</v>
      </c>
      <c r="U436" s="57">
        <f t="shared" si="111"/>
        <v>0.2</v>
      </c>
      <c r="V436" s="57">
        <f t="shared" si="111"/>
        <v>0.25</v>
      </c>
      <c r="W436" s="47">
        <f t="shared" si="101"/>
        <v>1041.9750000000001</v>
      </c>
      <c r="X436" s="47">
        <f t="shared" si="102"/>
        <v>833.58000000000015</v>
      </c>
      <c r="Y436" s="47">
        <f t="shared" si="103"/>
        <v>1041.9750000000001</v>
      </c>
      <c r="Z436" s="48" t="s">
        <v>1712</v>
      </c>
      <c r="AA436" s="49" t="s">
        <v>5960</v>
      </c>
    </row>
    <row r="437" spans="2:27" ht="15.75" customHeight="1" thickBot="1" x14ac:dyDescent="0.3">
      <c r="B437" s="50" t="s">
        <v>50</v>
      </c>
      <c r="C437" s="50" t="s">
        <v>823</v>
      </c>
      <c r="D437" s="24">
        <v>30151902</v>
      </c>
      <c r="E437" s="51" t="s">
        <v>1320</v>
      </c>
      <c r="F437" s="51" t="s">
        <v>1318</v>
      </c>
      <c r="G437" s="42" t="s">
        <v>290</v>
      </c>
      <c r="H437" s="43">
        <v>4324</v>
      </c>
      <c r="I437" s="43">
        <f t="shared" si="107"/>
        <v>3891.6</v>
      </c>
      <c r="J437" s="52">
        <v>0.1</v>
      </c>
      <c r="K437" s="53">
        <v>5.5E-2</v>
      </c>
      <c r="L437" s="54">
        <f t="shared" si="108"/>
        <v>4105.6379999999999</v>
      </c>
      <c r="M437" s="54">
        <v>4905</v>
      </c>
      <c r="N437" s="54">
        <f t="shared" si="69"/>
        <v>4414.5</v>
      </c>
      <c r="O437" s="55">
        <v>0.13</v>
      </c>
      <c r="P437" s="55">
        <v>0.185</v>
      </c>
      <c r="Q437" s="54">
        <f t="shared" si="110"/>
        <v>5231.1824999999999</v>
      </c>
      <c r="R437" s="24" t="s">
        <v>804</v>
      </c>
      <c r="S437" s="51" t="s">
        <v>1320</v>
      </c>
      <c r="T437" s="45">
        <f t="shared" si="109"/>
        <v>0.9</v>
      </c>
      <c r="U437" s="57">
        <f t="shared" si="111"/>
        <v>0.2</v>
      </c>
      <c r="V437" s="57">
        <f t="shared" si="111"/>
        <v>0.25</v>
      </c>
      <c r="W437" s="47">
        <f t="shared" si="101"/>
        <v>1103.625</v>
      </c>
      <c r="X437" s="47">
        <f t="shared" si="102"/>
        <v>882.90000000000009</v>
      </c>
      <c r="Y437" s="47">
        <f t="shared" si="103"/>
        <v>1103.625</v>
      </c>
      <c r="Z437" s="48" t="s">
        <v>1712</v>
      </c>
      <c r="AA437" s="49" t="s">
        <v>5960</v>
      </c>
    </row>
    <row r="438" spans="2:27" ht="15.75" customHeight="1" thickBot="1" x14ac:dyDescent="0.3">
      <c r="B438" s="50" t="s">
        <v>50</v>
      </c>
      <c r="C438" s="50" t="s">
        <v>823</v>
      </c>
      <c r="D438" s="24">
        <v>30151902</v>
      </c>
      <c r="E438" s="51" t="s">
        <v>1321</v>
      </c>
      <c r="F438" s="51" t="s">
        <v>1318</v>
      </c>
      <c r="G438" s="42" t="s">
        <v>290</v>
      </c>
      <c r="H438" s="43">
        <v>4737</v>
      </c>
      <c r="I438" s="43">
        <f t="shared" si="107"/>
        <v>4263.3</v>
      </c>
      <c r="J438" s="52">
        <v>0.1</v>
      </c>
      <c r="K438" s="53">
        <v>5.5E-2</v>
      </c>
      <c r="L438" s="54">
        <f t="shared" si="108"/>
        <v>4497.7815000000001</v>
      </c>
      <c r="M438" s="54">
        <v>5000</v>
      </c>
      <c r="N438" s="54">
        <f t="shared" si="69"/>
        <v>4500</v>
      </c>
      <c r="O438" s="55">
        <v>0.13</v>
      </c>
      <c r="P438" s="55">
        <v>0.185</v>
      </c>
      <c r="Q438" s="54">
        <f t="shared" si="110"/>
        <v>5332.5</v>
      </c>
      <c r="R438" s="24" t="s">
        <v>804</v>
      </c>
      <c r="S438" s="51" t="s">
        <v>1321</v>
      </c>
      <c r="T438" s="45">
        <f t="shared" si="109"/>
        <v>0.9</v>
      </c>
      <c r="U438" s="57">
        <f t="shared" si="111"/>
        <v>0.2</v>
      </c>
      <c r="V438" s="57">
        <f t="shared" si="111"/>
        <v>0.25</v>
      </c>
      <c r="W438" s="47">
        <f t="shared" si="101"/>
        <v>1125</v>
      </c>
      <c r="X438" s="47">
        <f t="shared" si="102"/>
        <v>900</v>
      </c>
      <c r="Y438" s="47">
        <f t="shared" si="103"/>
        <v>1125</v>
      </c>
      <c r="Z438" s="48" t="s">
        <v>1712</v>
      </c>
      <c r="AA438" s="49" t="s">
        <v>5960</v>
      </c>
    </row>
    <row r="439" spans="2:27" ht="15.75" customHeight="1" thickBot="1" x14ac:dyDescent="0.3">
      <c r="B439" s="50" t="s">
        <v>50</v>
      </c>
      <c r="C439" s="50" t="s">
        <v>823</v>
      </c>
      <c r="D439" s="24">
        <v>30151902</v>
      </c>
      <c r="E439" s="51" t="s">
        <v>1322</v>
      </c>
      <c r="F439" s="51" t="s">
        <v>1318</v>
      </c>
      <c r="G439" s="42" t="s">
        <v>290</v>
      </c>
      <c r="H439" s="43">
        <v>4355</v>
      </c>
      <c r="I439" s="43">
        <f t="shared" si="107"/>
        <v>3919.5</v>
      </c>
      <c r="J439" s="52">
        <v>0.1</v>
      </c>
      <c r="K439" s="53">
        <v>5.5E-2</v>
      </c>
      <c r="L439" s="54">
        <f t="shared" si="108"/>
        <v>4135.0725000000002</v>
      </c>
      <c r="M439" s="54">
        <v>4747</v>
      </c>
      <c r="N439" s="54">
        <f t="shared" si="69"/>
        <v>4272.3</v>
      </c>
      <c r="O439" s="55">
        <v>0.13</v>
      </c>
      <c r="P439" s="55">
        <v>0.185</v>
      </c>
      <c r="Q439" s="54">
        <f t="shared" si="110"/>
        <v>5062.6755000000003</v>
      </c>
      <c r="R439" s="24" t="s">
        <v>804</v>
      </c>
      <c r="S439" s="51" t="s">
        <v>1322</v>
      </c>
      <c r="T439" s="45">
        <f t="shared" si="109"/>
        <v>0.9</v>
      </c>
      <c r="U439" s="57">
        <f t="shared" si="111"/>
        <v>0.2</v>
      </c>
      <c r="V439" s="57">
        <f t="shared" si="111"/>
        <v>0.25</v>
      </c>
      <c r="W439" s="47">
        <f t="shared" si="101"/>
        <v>1068.075</v>
      </c>
      <c r="X439" s="47">
        <f t="shared" si="102"/>
        <v>854.46</v>
      </c>
      <c r="Y439" s="47">
        <f t="shared" si="103"/>
        <v>1068.075</v>
      </c>
      <c r="Z439" s="48" t="s">
        <v>1712</v>
      </c>
      <c r="AA439" s="49" t="s">
        <v>5960</v>
      </c>
    </row>
    <row r="440" spans="2:27" ht="15.75" customHeight="1" thickBot="1" x14ac:dyDescent="0.3">
      <c r="B440" s="50" t="s">
        <v>50</v>
      </c>
      <c r="C440" s="50" t="s">
        <v>823</v>
      </c>
      <c r="D440" s="24">
        <v>30151902</v>
      </c>
      <c r="E440" s="51" t="s">
        <v>1323</v>
      </c>
      <c r="F440" s="51" t="s">
        <v>1318</v>
      </c>
      <c r="G440" s="42" t="s">
        <v>290</v>
      </c>
      <c r="H440" s="43">
        <v>4887</v>
      </c>
      <c r="I440" s="43">
        <f t="shared" si="107"/>
        <v>4398.3</v>
      </c>
      <c r="J440" s="52">
        <v>0.1</v>
      </c>
      <c r="K440" s="53">
        <v>5.5E-2</v>
      </c>
      <c r="L440" s="54">
        <f t="shared" si="108"/>
        <v>4640.2065000000002</v>
      </c>
      <c r="M440" s="54">
        <v>5139</v>
      </c>
      <c r="N440" s="54">
        <f t="shared" si="69"/>
        <v>4625.1000000000004</v>
      </c>
      <c r="O440" s="55">
        <v>0.13</v>
      </c>
      <c r="P440" s="55">
        <v>0.185</v>
      </c>
      <c r="Q440" s="54">
        <f t="shared" si="110"/>
        <v>5480.7435000000005</v>
      </c>
      <c r="R440" s="24" t="s">
        <v>804</v>
      </c>
      <c r="S440" s="51" t="s">
        <v>1323</v>
      </c>
      <c r="T440" s="45">
        <f t="shared" si="109"/>
        <v>0.9</v>
      </c>
      <c r="U440" s="57">
        <f t="shared" si="111"/>
        <v>0.2</v>
      </c>
      <c r="V440" s="57">
        <f t="shared" si="111"/>
        <v>0.25</v>
      </c>
      <c r="W440" s="47">
        <f t="shared" si="101"/>
        <v>1156.2750000000001</v>
      </c>
      <c r="X440" s="47">
        <f t="shared" si="102"/>
        <v>925.0200000000001</v>
      </c>
      <c r="Y440" s="47">
        <f t="shared" si="103"/>
        <v>1156.2750000000001</v>
      </c>
      <c r="Z440" s="48" t="s">
        <v>1712</v>
      </c>
      <c r="AA440" s="49" t="s">
        <v>5960</v>
      </c>
    </row>
    <row r="441" spans="2:27" ht="15.75" customHeight="1" thickBot="1" x14ac:dyDescent="0.3">
      <c r="B441" s="50" t="s">
        <v>50</v>
      </c>
      <c r="C441" s="50" t="s">
        <v>823</v>
      </c>
      <c r="D441" s="24">
        <v>30151902</v>
      </c>
      <c r="E441" s="51" t="s">
        <v>1324</v>
      </c>
      <c r="F441" s="51" t="s">
        <v>1318</v>
      </c>
      <c r="G441" s="42" t="s">
        <v>290</v>
      </c>
      <c r="H441" s="43">
        <v>5644</v>
      </c>
      <c r="I441" s="43">
        <f t="shared" si="107"/>
        <v>5079.6000000000004</v>
      </c>
      <c r="J441" s="52">
        <v>0.1</v>
      </c>
      <c r="K441" s="53">
        <v>5.5E-2</v>
      </c>
      <c r="L441" s="54">
        <f t="shared" si="108"/>
        <v>5358.9780000000001</v>
      </c>
      <c r="M441" s="54">
        <v>5751</v>
      </c>
      <c r="N441" s="54">
        <f t="shared" si="69"/>
        <v>5175.9000000000005</v>
      </c>
      <c r="O441" s="55">
        <v>0.13</v>
      </c>
      <c r="P441" s="55">
        <v>0.185</v>
      </c>
      <c r="Q441" s="54">
        <f t="shared" si="110"/>
        <v>6133.4415000000008</v>
      </c>
      <c r="R441" s="24" t="s">
        <v>804</v>
      </c>
      <c r="S441" s="51" t="s">
        <v>1324</v>
      </c>
      <c r="T441" s="45">
        <f t="shared" si="109"/>
        <v>0.9</v>
      </c>
      <c r="U441" s="57">
        <f t="shared" si="111"/>
        <v>0.2</v>
      </c>
      <c r="V441" s="57">
        <f t="shared" si="111"/>
        <v>0.25</v>
      </c>
      <c r="W441" s="47">
        <f t="shared" si="101"/>
        <v>1293.9750000000001</v>
      </c>
      <c r="X441" s="47">
        <f t="shared" si="102"/>
        <v>1035.18</v>
      </c>
      <c r="Y441" s="47">
        <f t="shared" si="103"/>
        <v>1293.9750000000001</v>
      </c>
      <c r="Z441" s="48" t="s">
        <v>1712</v>
      </c>
      <c r="AA441" s="49" t="s">
        <v>5960</v>
      </c>
    </row>
    <row r="442" spans="2:27" ht="15.75" customHeight="1" thickBot="1" x14ac:dyDescent="0.3">
      <c r="B442" s="50" t="s">
        <v>50</v>
      </c>
      <c r="C442" s="50" t="s">
        <v>823</v>
      </c>
      <c r="D442" s="24">
        <v>30151902</v>
      </c>
      <c r="E442" s="51" t="s">
        <v>1325</v>
      </c>
      <c r="F442" s="51" t="s">
        <v>1318</v>
      </c>
      <c r="G442" s="42" t="s">
        <v>290</v>
      </c>
      <c r="H442" s="43">
        <v>5699</v>
      </c>
      <c r="I442" s="43">
        <f t="shared" si="107"/>
        <v>5129.1000000000004</v>
      </c>
      <c r="J442" s="52">
        <v>0.1</v>
      </c>
      <c r="K442" s="53">
        <v>5.5E-2</v>
      </c>
      <c r="L442" s="54">
        <f t="shared" si="108"/>
        <v>5411.2005000000008</v>
      </c>
      <c r="M442" s="54">
        <v>5893</v>
      </c>
      <c r="N442" s="54">
        <f t="shared" si="69"/>
        <v>5303.7</v>
      </c>
      <c r="O442" s="55">
        <v>0.13</v>
      </c>
      <c r="P442" s="55">
        <v>0.185</v>
      </c>
      <c r="Q442" s="54">
        <f t="shared" si="110"/>
        <v>6284.8845000000001</v>
      </c>
      <c r="R442" s="24" t="s">
        <v>804</v>
      </c>
      <c r="S442" s="51" t="s">
        <v>1325</v>
      </c>
      <c r="T442" s="45">
        <f t="shared" si="109"/>
        <v>0.9</v>
      </c>
      <c r="U442" s="57">
        <f t="shared" si="111"/>
        <v>0.2</v>
      </c>
      <c r="V442" s="57">
        <f t="shared" si="111"/>
        <v>0.25</v>
      </c>
      <c r="W442" s="47">
        <f t="shared" si="101"/>
        <v>1325.925</v>
      </c>
      <c r="X442" s="47">
        <f t="shared" si="102"/>
        <v>1060.74</v>
      </c>
      <c r="Y442" s="47">
        <f t="shared" si="103"/>
        <v>1325.925</v>
      </c>
      <c r="Z442" s="48" t="s">
        <v>1712</v>
      </c>
      <c r="AA442" s="49" t="s">
        <v>5960</v>
      </c>
    </row>
    <row r="443" spans="2:27" ht="15.75" customHeight="1" thickBot="1" x14ac:dyDescent="0.3">
      <c r="B443" s="50" t="s">
        <v>50</v>
      </c>
      <c r="C443" s="50" t="s">
        <v>823</v>
      </c>
      <c r="D443" s="24">
        <v>30151902</v>
      </c>
      <c r="E443" s="51" t="s">
        <v>1326</v>
      </c>
      <c r="F443" s="51" t="s">
        <v>1318</v>
      </c>
      <c r="G443" s="42" t="s">
        <v>290</v>
      </c>
      <c r="H443" s="43">
        <v>5583</v>
      </c>
      <c r="I443" s="43">
        <f t="shared" si="107"/>
        <v>5024.7</v>
      </c>
      <c r="J443" s="52">
        <v>0.1</v>
      </c>
      <c r="K443" s="53">
        <v>5.5E-2</v>
      </c>
      <c r="L443" s="54">
        <f t="shared" si="108"/>
        <v>5301.0585000000001</v>
      </c>
      <c r="M443" s="54">
        <v>5977</v>
      </c>
      <c r="N443" s="54">
        <f t="shared" si="69"/>
        <v>5379.3</v>
      </c>
      <c r="O443" s="55">
        <v>0.13</v>
      </c>
      <c r="P443" s="55">
        <v>0.185</v>
      </c>
      <c r="Q443" s="54">
        <f t="shared" si="110"/>
        <v>6374.4705000000004</v>
      </c>
      <c r="R443" s="24" t="s">
        <v>804</v>
      </c>
      <c r="S443" s="51" t="s">
        <v>1326</v>
      </c>
      <c r="T443" s="45">
        <f t="shared" si="109"/>
        <v>0.9</v>
      </c>
      <c r="U443" s="57">
        <f t="shared" si="111"/>
        <v>0.2</v>
      </c>
      <c r="V443" s="57">
        <f t="shared" si="111"/>
        <v>0.25</v>
      </c>
      <c r="W443" s="47">
        <f t="shared" si="101"/>
        <v>1344.825</v>
      </c>
      <c r="X443" s="47">
        <f t="shared" si="102"/>
        <v>1075.8600000000001</v>
      </c>
      <c r="Y443" s="47">
        <f t="shared" si="103"/>
        <v>1344.825</v>
      </c>
      <c r="Z443" s="48" t="s">
        <v>1712</v>
      </c>
      <c r="AA443" s="49" t="s">
        <v>5960</v>
      </c>
    </row>
    <row r="444" spans="2:27" ht="15.75" customHeight="1" thickBot="1" x14ac:dyDescent="0.3">
      <c r="B444" s="50" t="s">
        <v>50</v>
      </c>
      <c r="C444" s="50" t="s">
        <v>823</v>
      </c>
      <c r="D444" s="24">
        <v>30151902</v>
      </c>
      <c r="E444" s="51" t="s">
        <v>1327</v>
      </c>
      <c r="F444" s="51" t="s">
        <v>1318</v>
      </c>
      <c r="G444" s="42" t="s">
        <v>290</v>
      </c>
      <c r="H444" s="43">
        <v>5816</v>
      </c>
      <c r="I444" s="43">
        <f t="shared" si="107"/>
        <v>5234.4000000000005</v>
      </c>
      <c r="J444" s="52">
        <v>0.1</v>
      </c>
      <c r="K444" s="53">
        <v>5.5E-2</v>
      </c>
      <c r="L444" s="54">
        <f t="shared" si="108"/>
        <v>5522.2920000000004</v>
      </c>
      <c r="M444" s="54">
        <v>7650</v>
      </c>
      <c r="N444" s="54">
        <f t="shared" si="69"/>
        <v>6885</v>
      </c>
      <c r="O444" s="55">
        <v>0.13</v>
      </c>
      <c r="P444" s="55">
        <v>0.185</v>
      </c>
      <c r="Q444" s="54">
        <f t="shared" si="110"/>
        <v>8158.7250000000004</v>
      </c>
      <c r="R444" s="24" t="s">
        <v>804</v>
      </c>
      <c r="S444" s="51" t="s">
        <v>1327</v>
      </c>
      <c r="T444" s="45">
        <f t="shared" si="109"/>
        <v>0.90000000000000013</v>
      </c>
      <c r="U444" s="57">
        <f t="shared" si="111"/>
        <v>0.2</v>
      </c>
      <c r="V444" s="57">
        <f t="shared" si="111"/>
        <v>0.25</v>
      </c>
      <c r="W444" s="47">
        <f t="shared" si="101"/>
        <v>1721.25</v>
      </c>
      <c r="X444" s="47">
        <f t="shared" si="102"/>
        <v>1377</v>
      </c>
      <c r="Y444" s="47">
        <f t="shared" si="103"/>
        <v>1721.25</v>
      </c>
      <c r="Z444" s="48" t="s">
        <v>1712</v>
      </c>
      <c r="AA444" s="49" t="s">
        <v>5960</v>
      </c>
    </row>
    <row r="445" spans="2:27" ht="15.75" customHeight="1" thickBot="1" x14ac:dyDescent="0.3">
      <c r="B445" s="50" t="s">
        <v>50</v>
      </c>
      <c r="C445" s="50" t="s">
        <v>823</v>
      </c>
      <c r="D445" s="24">
        <v>30151902</v>
      </c>
      <c r="E445" s="51" t="s">
        <v>1328</v>
      </c>
      <c r="F445" s="51" t="s">
        <v>1318</v>
      </c>
      <c r="G445" s="42" t="s">
        <v>290</v>
      </c>
      <c r="H445" s="43">
        <v>6294</v>
      </c>
      <c r="I445" s="43">
        <f t="shared" si="107"/>
        <v>5664.6</v>
      </c>
      <c r="J445" s="52">
        <v>0.1</v>
      </c>
      <c r="K445" s="53">
        <v>5.5E-2</v>
      </c>
      <c r="L445" s="54">
        <f t="shared" si="108"/>
        <v>5976.1530000000002</v>
      </c>
      <c r="M445" s="54">
        <v>7886</v>
      </c>
      <c r="N445" s="54">
        <f t="shared" si="69"/>
        <v>7097.4000000000005</v>
      </c>
      <c r="O445" s="55">
        <v>0.13</v>
      </c>
      <c r="P445" s="55">
        <v>0.185</v>
      </c>
      <c r="Q445" s="54">
        <f t="shared" si="110"/>
        <v>8410.4189999999999</v>
      </c>
      <c r="R445" s="24" t="s">
        <v>804</v>
      </c>
      <c r="S445" s="51" t="s">
        <v>1328</v>
      </c>
      <c r="T445" s="45">
        <f t="shared" si="109"/>
        <v>0.9</v>
      </c>
      <c r="U445" s="57">
        <f t="shared" si="111"/>
        <v>0.2</v>
      </c>
      <c r="V445" s="57">
        <f t="shared" si="111"/>
        <v>0.25</v>
      </c>
      <c r="W445" s="47">
        <f t="shared" si="101"/>
        <v>1774.3500000000001</v>
      </c>
      <c r="X445" s="47">
        <f t="shared" si="102"/>
        <v>1419.4800000000002</v>
      </c>
      <c r="Y445" s="47">
        <f t="shared" si="103"/>
        <v>1774.3500000000001</v>
      </c>
      <c r="Z445" s="48" t="s">
        <v>1712</v>
      </c>
      <c r="AA445" s="49" t="s">
        <v>5960</v>
      </c>
    </row>
    <row r="446" spans="2:27" ht="15.75" customHeight="1" thickBot="1" x14ac:dyDescent="0.3">
      <c r="B446" s="50" t="s">
        <v>50</v>
      </c>
      <c r="C446" s="50" t="s">
        <v>823</v>
      </c>
      <c r="D446" s="24">
        <v>30151902</v>
      </c>
      <c r="E446" s="51" t="s">
        <v>1329</v>
      </c>
      <c r="F446" s="51" t="s">
        <v>1318</v>
      </c>
      <c r="G446" s="42" t="s">
        <v>290</v>
      </c>
      <c r="H446" s="43">
        <v>8061</v>
      </c>
      <c r="I446" s="43">
        <f t="shared" si="107"/>
        <v>7254.9000000000005</v>
      </c>
      <c r="J446" s="52">
        <v>0.1</v>
      </c>
      <c r="K446" s="53">
        <v>5.5E-2</v>
      </c>
      <c r="L446" s="54">
        <f t="shared" si="108"/>
        <v>7653.9195000000009</v>
      </c>
      <c r="M446" s="54">
        <v>8491</v>
      </c>
      <c r="N446" s="54">
        <f t="shared" si="69"/>
        <v>7641.9000000000005</v>
      </c>
      <c r="O446" s="55">
        <v>0.13</v>
      </c>
      <c r="P446" s="55">
        <v>0.185</v>
      </c>
      <c r="Q446" s="54">
        <f t="shared" si="110"/>
        <v>9055.6514999999999</v>
      </c>
      <c r="R446" s="24" t="s">
        <v>804</v>
      </c>
      <c r="S446" s="51" t="s">
        <v>1329</v>
      </c>
      <c r="T446" s="45">
        <f t="shared" si="109"/>
        <v>0.9</v>
      </c>
      <c r="U446" s="57">
        <f t="shared" si="111"/>
        <v>0.2</v>
      </c>
      <c r="V446" s="57">
        <f t="shared" si="111"/>
        <v>0.25</v>
      </c>
      <c r="W446" s="47">
        <f t="shared" si="101"/>
        <v>1910.4750000000001</v>
      </c>
      <c r="X446" s="47">
        <f t="shared" si="102"/>
        <v>1528.38</v>
      </c>
      <c r="Y446" s="47">
        <f t="shared" si="103"/>
        <v>1910.4750000000001</v>
      </c>
      <c r="Z446" s="48" t="s">
        <v>1712</v>
      </c>
      <c r="AA446" s="49" t="s">
        <v>5960</v>
      </c>
    </row>
    <row r="447" spans="2:27" ht="15.75" customHeight="1" thickBot="1" x14ac:dyDescent="0.3">
      <c r="B447" s="50" t="s">
        <v>50</v>
      </c>
      <c r="C447" s="50" t="s">
        <v>823</v>
      </c>
      <c r="D447" s="24">
        <v>30151902</v>
      </c>
      <c r="E447" s="51" t="s">
        <v>1330</v>
      </c>
      <c r="F447" s="51" t="s">
        <v>1318</v>
      </c>
      <c r="G447" s="42" t="s">
        <v>290</v>
      </c>
      <c r="H447" s="43">
        <v>8324</v>
      </c>
      <c r="I447" s="43">
        <f t="shared" si="107"/>
        <v>7491.6</v>
      </c>
      <c r="J447" s="52">
        <v>0.1</v>
      </c>
      <c r="K447" s="53">
        <v>5.5E-2</v>
      </c>
      <c r="L447" s="54">
        <f t="shared" si="108"/>
        <v>7903.6380000000008</v>
      </c>
      <c r="M447" s="54">
        <v>9460</v>
      </c>
      <c r="N447" s="54">
        <f t="shared" si="69"/>
        <v>8514</v>
      </c>
      <c r="O447" s="55">
        <v>0.13</v>
      </c>
      <c r="P447" s="55">
        <v>0.185</v>
      </c>
      <c r="Q447" s="54">
        <f t="shared" si="110"/>
        <v>10089.09</v>
      </c>
      <c r="R447" s="24" t="s">
        <v>804</v>
      </c>
      <c r="S447" s="51" t="s">
        <v>1330</v>
      </c>
      <c r="T447" s="45">
        <f t="shared" si="109"/>
        <v>0.9</v>
      </c>
      <c r="U447" s="57">
        <f t="shared" si="111"/>
        <v>0.2</v>
      </c>
      <c r="V447" s="57">
        <f t="shared" si="111"/>
        <v>0.25</v>
      </c>
      <c r="W447" s="47">
        <f t="shared" si="101"/>
        <v>2128.5</v>
      </c>
      <c r="X447" s="47">
        <f t="shared" si="102"/>
        <v>1702.8000000000002</v>
      </c>
      <c r="Y447" s="47">
        <f t="shared" si="103"/>
        <v>2128.5</v>
      </c>
      <c r="Z447" s="48" t="s">
        <v>1712</v>
      </c>
      <c r="AA447" s="49" t="s">
        <v>5960</v>
      </c>
    </row>
    <row r="448" spans="2:27" ht="15.75" customHeight="1" thickBot="1" x14ac:dyDescent="0.3">
      <c r="B448" s="50" t="s">
        <v>50</v>
      </c>
      <c r="C448" s="50" t="s">
        <v>823</v>
      </c>
      <c r="D448" s="24">
        <v>30151902</v>
      </c>
      <c r="E448" s="51" t="s">
        <v>1331</v>
      </c>
      <c r="F448" s="51" t="s">
        <v>1318</v>
      </c>
      <c r="G448" s="42" t="s">
        <v>290</v>
      </c>
      <c r="H448" s="43">
        <v>6052</v>
      </c>
      <c r="I448" s="43">
        <f t="shared" si="107"/>
        <v>5446.8</v>
      </c>
      <c r="J448" s="52">
        <v>0.1</v>
      </c>
      <c r="K448" s="53">
        <v>5.5E-2</v>
      </c>
      <c r="L448" s="54">
        <f t="shared" si="108"/>
        <v>5746.3739999999998</v>
      </c>
      <c r="M448" s="54">
        <v>7739</v>
      </c>
      <c r="N448" s="54">
        <f t="shared" si="69"/>
        <v>6965.1</v>
      </c>
      <c r="O448" s="55">
        <v>0.13</v>
      </c>
      <c r="P448" s="55">
        <v>0.185</v>
      </c>
      <c r="Q448" s="54">
        <f t="shared" si="110"/>
        <v>8253.6435000000001</v>
      </c>
      <c r="R448" s="24" t="s">
        <v>804</v>
      </c>
      <c r="S448" s="51" t="s">
        <v>1331</v>
      </c>
      <c r="T448" s="45">
        <f t="shared" si="109"/>
        <v>0.9</v>
      </c>
      <c r="U448" s="57">
        <f t="shared" si="111"/>
        <v>0.2</v>
      </c>
      <c r="V448" s="57">
        <f t="shared" si="111"/>
        <v>0.25</v>
      </c>
      <c r="W448" s="47">
        <f t="shared" si="101"/>
        <v>1741.2750000000001</v>
      </c>
      <c r="X448" s="47">
        <f t="shared" si="102"/>
        <v>1393.0200000000002</v>
      </c>
      <c r="Y448" s="47">
        <f t="shared" si="103"/>
        <v>1741.2750000000001</v>
      </c>
      <c r="Z448" s="48" t="s">
        <v>1712</v>
      </c>
      <c r="AA448" s="49" t="s">
        <v>5960</v>
      </c>
    </row>
    <row r="449" spans="2:27" ht="15.75" customHeight="1" thickBot="1" x14ac:dyDescent="0.3">
      <c r="B449" s="50" t="s">
        <v>50</v>
      </c>
      <c r="C449" s="50" t="s">
        <v>823</v>
      </c>
      <c r="D449" s="24">
        <v>30151902</v>
      </c>
      <c r="E449" s="51" t="s">
        <v>1332</v>
      </c>
      <c r="F449" s="51" t="s">
        <v>1318</v>
      </c>
      <c r="G449" s="42" t="s">
        <v>290</v>
      </c>
      <c r="H449" s="43">
        <v>6130</v>
      </c>
      <c r="I449" s="43">
        <f t="shared" si="107"/>
        <v>5517</v>
      </c>
      <c r="J449" s="52">
        <v>0.1</v>
      </c>
      <c r="K449" s="53">
        <v>5.5E-2</v>
      </c>
      <c r="L449" s="54">
        <f t="shared" si="108"/>
        <v>5820.4350000000004</v>
      </c>
      <c r="M449" s="54">
        <v>7857</v>
      </c>
      <c r="N449" s="54">
        <f t="shared" si="69"/>
        <v>7071.3</v>
      </c>
      <c r="O449" s="55">
        <v>0.13</v>
      </c>
      <c r="P449" s="55">
        <v>0.185</v>
      </c>
      <c r="Q449" s="54">
        <f t="shared" si="110"/>
        <v>8379.4904999999999</v>
      </c>
      <c r="R449" s="24" t="s">
        <v>804</v>
      </c>
      <c r="S449" s="51" t="s">
        <v>1332</v>
      </c>
      <c r="T449" s="45">
        <f t="shared" si="109"/>
        <v>0.9</v>
      </c>
      <c r="U449" s="57">
        <f t="shared" si="111"/>
        <v>0.2</v>
      </c>
      <c r="V449" s="57">
        <f t="shared" si="111"/>
        <v>0.25</v>
      </c>
      <c r="W449" s="47">
        <f t="shared" si="101"/>
        <v>1767.825</v>
      </c>
      <c r="X449" s="47">
        <f t="shared" si="102"/>
        <v>1414.2600000000002</v>
      </c>
      <c r="Y449" s="47">
        <f t="shared" si="103"/>
        <v>1767.825</v>
      </c>
      <c r="Z449" s="48" t="s">
        <v>1712</v>
      </c>
      <c r="AA449" s="49" t="s">
        <v>5960</v>
      </c>
    </row>
    <row r="450" spans="2:27" ht="15.75" customHeight="1" thickBot="1" x14ac:dyDescent="0.3">
      <c r="B450" s="50" t="s">
        <v>50</v>
      </c>
      <c r="C450" s="50" t="s">
        <v>823</v>
      </c>
      <c r="D450" s="24">
        <v>30151902</v>
      </c>
      <c r="E450" s="51" t="s">
        <v>1333</v>
      </c>
      <c r="F450" s="51" t="s">
        <v>1318</v>
      </c>
      <c r="G450" s="42" t="s">
        <v>290</v>
      </c>
      <c r="H450" s="43">
        <v>7905</v>
      </c>
      <c r="I450" s="43">
        <f t="shared" si="107"/>
        <v>7114.5</v>
      </c>
      <c r="J450" s="52">
        <v>0.1</v>
      </c>
      <c r="K450" s="53">
        <v>5.5E-2</v>
      </c>
      <c r="L450" s="54">
        <f t="shared" si="108"/>
        <v>7505.7974999999997</v>
      </c>
      <c r="M450" s="54">
        <v>8093</v>
      </c>
      <c r="N450" s="54">
        <f t="shared" si="69"/>
        <v>7283.7</v>
      </c>
      <c r="O450" s="55">
        <v>0.13</v>
      </c>
      <c r="P450" s="55">
        <v>0.185</v>
      </c>
      <c r="Q450" s="54">
        <f t="shared" si="110"/>
        <v>8631.1844999999994</v>
      </c>
      <c r="R450" s="24" t="s">
        <v>804</v>
      </c>
      <c r="S450" s="51" t="s">
        <v>1333</v>
      </c>
      <c r="T450" s="45">
        <f t="shared" si="109"/>
        <v>0.9</v>
      </c>
      <c r="U450" s="57">
        <f t="shared" si="111"/>
        <v>0.2</v>
      </c>
      <c r="V450" s="57">
        <f t="shared" si="111"/>
        <v>0.25</v>
      </c>
      <c r="W450" s="47">
        <f t="shared" si="101"/>
        <v>1820.925</v>
      </c>
      <c r="X450" s="47">
        <f t="shared" si="102"/>
        <v>1456.74</v>
      </c>
      <c r="Y450" s="47">
        <f t="shared" si="103"/>
        <v>1820.925</v>
      </c>
      <c r="Z450" s="48" t="s">
        <v>1712</v>
      </c>
      <c r="AA450" s="49" t="s">
        <v>5960</v>
      </c>
    </row>
    <row r="451" spans="2:27" ht="15.75" customHeight="1" thickBot="1" x14ac:dyDescent="0.3">
      <c r="B451" s="50" t="s">
        <v>50</v>
      </c>
      <c r="C451" s="50" t="s">
        <v>823</v>
      </c>
      <c r="D451" s="24">
        <v>30151902</v>
      </c>
      <c r="E451" s="51" t="s">
        <v>1334</v>
      </c>
      <c r="F451" s="51" t="s">
        <v>1318</v>
      </c>
      <c r="G451" s="42" t="s">
        <v>290</v>
      </c>
      <c r="H451" s="43">
        <v>8537</v>
      </c>
      <c r="I451" s="43">
        <f t="shared" si="107"/>
        <v>7683.3</v>
      </c>
      <c r="J451" s="52">
        <v>0.1</v>
      </c>
      <c r="K451" s="53">
        <v>5.5E-2</v>
      </c>
      <c r="L451" s="54">
        <f t="shared" si="108"/>
        <v>8105.8815000000004</v>
      </c>
      <c r="M451" s="54">
        <v>9433</v>
      </c>
      <c r="N451" s="54">
        <f t="shared" si="69"/>
        <v>8489.7000000000007</v>
      </c>
      <c r="O451" s="55">
        <v>0.13</v>
      </c>
      <c r="P451" s="55">
        <v>0.185</v>
      </c>
      <c r="Q451" s="54">
        <f t="shared" si="110"/>
        <v>10060.2945</v>
      </c>
      <c r="R451" s="24" t="s">
        <v>804</v>
      </c>
      <c r="S451" s="51" t="s">
        <v>1334</v>
      </c>
      <c r="T451" s="45">
        <f t="shared" si="109"/>
        <v>0.9</v>
      </c>
      <c r="U451" s="57">
        <f t="shared" ref="U451:V462" si="112">U450</f>
        <v>0.2</v>
      </c>
      <c r="V451" s="57">
        <f t="shared" si="112"/>
        <v>0.25</v>
      </c>
      <c r="W451" s="47">
        <f t="shared" si="101"/>
        <v>2122.4250000000002</v>
      </c>
      <c r="X451" s="47">
        <f t="shared" si="102"/>
        <v>1697.9400000000003</v>
      </c>
      <c r="Y451" s="47">
        <f t="shared" si="103"/>
        <v>2122.4250000000002</v>
      </c>
      <c r="Z451" s="48" t="s">
        <v>1712</v>
      </c>
      <c r="AA451" s="49" t="s">
        <v>5960</v>
      </c>
    </row>
    <row r="452" spans="2:27" ht="15.75" customHeight="1" thickBot="1" x14ac:dyDescent="0.3">
      <c r="B452" s="50" t="s">
        <v>50</v>
      </c>
      <c r="C452" s="50" t="s">
        <v>823</v>
      </c>
      <c r="D452" s="24">
        <v>30151902</v>
      </c>
      <c r="E452" s="51" t="s">
        <v>1335</v>
      </c>
      <c r="F452" s="51" t="s">
        <v>1318</v>
      </c>
      <c r="G452" s="42" t="s">
        <v>290</v>
      </c>
      <c r="H452" s="43">
        <v>8724</v>
      </c>
      <c r="I452" s="43">
        <f t="shared" si="107"/>
        <v>7851.6</v>
      </c>
      <c r="J452" s="52">
        <v>0.1</v>
      </c>
      <c r="K452" s="53">
        <v>5.5E-2</v>
      </c>
      <c r="L452" s="54">
        <f t="shared" si="108"/>
        <v>8283.4380000000001</v>
      </c>
      <c r="M452" s="54">
        <v>10355</v>
      </c>
      <c r="N452" s="54">
        <f t="shared" si="69"/>
        <v>9319.5</v>
      </c>
      <c r="O452" s="55">
        <v>0.13</v>
      </c>
      <c r="P452" s="55">
        <v>0.185</v>
      </c>
      <c r="Q452" s="54">
        <f t="shared" si="110"/>
        <v>11043.6075</v>
      </c>
      <c r="R452" s="24" t="s">
        <v>804</v>
      </c>
      <c r="S452" s="51" t="s">
        <v>1335</v>
      </c>
      <c r="T452" s="45">
        <f t="shared" si="109"/>
        <v>0.9</v>
      </c>
      <c r="U452" s="57">
        <f t="shared" si="112"/>
        <v>0.2</v>
      </c>
      <c r="V452" s="57">
        <f t="shared" si="112"/>
        <v>0.25</v>
      </c>
      <c r="W452" s="47">
        <f t="shared" si="101"/>
        <v>2329.875</v>
      </c>
      <c r="X452" s="47">
        <f t="shared" si="102"/>
        <v>1863.9</v>
      </c>
      <c r="Y452" s="47">
        <f t="shared" si="103"/>
        <v>2329.875</v>
      </c>
      <c r="Z452" s="48" t="s">
        <v>1712</v>
      </c>
      <c r="AA452" s="49" t="s">
        <v>5960</v>
      </c>
    </row>
    <row r="453" spans="2:27" ht="15.75" customHeight="1" thickBot="1" x14ac:dyDescent="0.3">
      <c r="B453" s="50" t="s">
        <v>50</v>
      </c>
      <c r="C453" s="50" t="s">
        <v>823</v>
      </c>
      <c r="D453" s="24">
        <v>30151902</v>
      </c>
      <c r="E453" s="51" t="s">
        <v>1336</v>
      </c>
      <c r="F453" s="51" t="s">
        <v>1318</v>
      </c>
      <c r="G453" s="42" t="s">
        <v>290</v>
      </c>
      <c r="H453" s="43">
        <v>8009</v>
      </c>
      <c r="I453" s="43">
        <f t="shared" si="107"/>
        <v>7208.1</v>
      </c>
      <c r="J453" s="52">
        <v>0.1</v>
      </c>
      <c r="K453" s="53">
        <v>5.5E-2</v>
      </c>
      <c r="L453" s="54">
        <f t="shared" si="108"/>
        <v>7604.5455000000002</v>
      </c>
      <c r="M453" s="54">
        <v>8248</v>
      </c>
      <c r="N453" s="54">
        <f t="shared" si="69"/>
        <v>7423.2</v>
      </c>
      <c r="O453" s="55">
        <v>0.13</v>
      </c>
      <c r="P453" s="55">
        <v>0.185</v>
      </c>
      <c r="Q453" s="54">
        <f t="shared" si="110"/>
        <v>8796.4920000000002</v>
      </c>
      <c r="R453" s="24" t="s">
        <v>804</v>
      </c>
      <c r="S453" s="51" t="s">
        <v>1336</v>
      </c>
      <c r="T453" s="45">
        <f t="shared" si="109"/>
        <v>0.9</v>
      </c>
      <c r="U453" s="57">
        <f t="shared" si="112"/>
        <v>0.2</v>
      </c>
      <c r="V453" s="57">
        <f t="shared" si="112"/>
        <v>0.25</v>
      </c>
      <c r="W453" s="47">
        <f t="shared" si="101"/>
        <v>1855.8</v>
      </c>
      <c r="X453" s="47">
        <f t="shared" si="102"/>
        <v>1484.64</v>
      </c>
      <c r="Y453" s="47">
        <f t="shared" si="103"/>
        <v>1855.8</v>
      </c>
      <c r="Z453" s="48" t="s">
        <v>1712</v>
      </c>
      <c r="AA453" s="49" t="s">
        <v>5960</v>
      </c>
    </row>
    <row r="454" spans="2:27" ht="15.75" customHeight="1" thickBot="1" x14ac:dyDescent="0.3">
      <c r="B454" s="50" t="s">
        <v>50</v>
      </c>
      <c r="C454" s="50" t="s">
        <v>823</v>
      </c>
      <c r="D454" s="24">
        <v>30151902</v>
      </c>
      <c r="E454" s="51" t="s">
        <v>1337</v>
      </c>
      <c r="F454" s="51" t="s">
        <v>1318</v>
      </c>
      <c r="G454" s="42" t="s">
        <v>290</v>
      </c>
      <c r="H454" s="43">
        <v>8327</v>
      </c>
      <c r="I454" s="43">
        <f t="shared" si="107"/>
        <v>7494.3</v>
      </c>
      <c r="J454" s="52">
        <v>0.1</v>
      </c>
      <c r="K454" s="53">
        <v>5.5E-2</v>
      </c>
      <c r="L454" s="54">
        <f t="shared" si="108"/>
        <v>7906.4865</v>
      </c>
      <c r="M454" s="54">
        <v>9272</v>
      </c>
      <c r="N454" s="54">
        <f t="shared" si="69"/>
        <v>8344.8000000000011</v>
      </c>
      <c r="O454" s="55">
        <v>0.13</v>
      </c>
      <c r="P454" s="55">
        <v>0.185</v>
      </c>
      <c r="Q454" s="54">
        <f t="shared" si="110"/>
        <v>9888.5880000000016</v>
      </c>
      <c r="R454" s="24" t="s">
        <v>804</v>
      </c>
      <c r="S454" s="51" t="s">
        <v>1337</v>
      </c>
      <c r="T454" s="45">
        <f t="shared" si="109"/>
        <v>0.9</v>
      </c>
      <c r="U454" s="57">
        <f t="shared" si="112"/>
        <v>0.2</v>
      </c>
      <c r="V454" s="57">
        <f t="shared" si="112"/>
        <v>0.25</v>
      </c>
      <c r="W454" s="47">
        <f t="shared" ref="W454:W517" si="113">N454*V454</f>
        <v>2086.2000000000003</v>
      </c>
      <c r="X454" s="47">
        <f t="shared" ref="X454:X517" si="114">N454*U454</f>
        <v>1668.9600000000003</v>
      </c>
      <c r="Y454" s="47">
        <f t="shared" ref="Y454:Y517" si="115">N454*V454</f>
        <v>2086.2000000000003</v>
      </c>
      <c r="Z454" s="48" t="s">
        <v>1712</v>
      </c>
      <c r="AA454" s="49" t="s">
        <v>5960</v>
      </c>
    </row>
    <row r="455" spans="2:27" ht="15.75" customHeight="1" thickBot="1" x14ac:dyDescent="0.3">
      <c r="B455" s="50" t="s">
        <v>50</v>
      </c>
      <c r="C455" s="50" t="s">
        <v>823</v>
      </c>
      <c r="D455" s="24">
        <v>30151902</v>
      </c>
      <c r="E455" s="51" t="s">
        <v>1338</v>
      </c>
      <c r="F455" s="51" t="s">
        <v>1318</v>
      </c>
      <c r="G455" s="42" t="s">
        <v>290</v>
      </c>
      <c r="H455" s="43">
        <v>10523</v>
      </c>
      <c r="I455" s="43">
        <f t="shared" si="107"/>
        <v>9470.7000000000007</v>
      </c>
      <c r="J455" s="52">
        <v>0.1</v>
      </c>
      <c r="K455" s="53">
        <v>5.5E-2</v>
      </c>
      <c r="L455" s="54">
        <f t="shared" si="108"/>
        <v>9991.5885000000017</v>
      </c>
      <c r="M455" s="54">
        <v>9536</v>
      </c>
      <c r="N455" s="54">
        <f t="shared" si="69"/>
        <v>8582.4</v>
      </c>
      <c r="O455" s="55">
        <v>0.13</v>
      </c>
      <c r="P455" s="55">
        <v>0.185</v>
      </c>
      <c r="Q455" s="54">
        <f t="shared" si="110"/>
        <v>10170.144</v>
      </c>
      <c r="R455" s="24" t="s">
        <v>804</v>
      </c>
      <c r="S455" s="51" t="s">
        <v>1338</v>
      </c>
      <c r="T455" s="45">
        <f t="shared" si="109"/>
        <v>0.9</v>
      </c>
      <c r="U455" s="57">
        <f t="shared" si="112"/>
        <v>0.2</v>
      </c>
      <c r="V455" s="57">
        <f t="shared" si="112"/>
        <v>0.25</v>
      </c>
      <c r="W455" s="47">
        <f t="shared" si="113"/>
        <v>2145.6</v>
      </c>
      <c r="X455" s="47">
        <f t="shared" si="114"/>
        <v>1716.48</v>
      </c>
      <c r="Y455" s="47">
        <f t="shared" si="115"/>
        <v>2145.6</v>
      </c>
      <c r="Z455" s="48" t="s">
        <v>1712</v>
      </c>
      <c r="AA455" s="49" t="s">
        <v>5960</v>
      </c>
    </row>
    <row r="456" spans="2:27" ht="15.75" customHeight="1" thickBot="1" x14ac:dyDescent="0.3">
      <c r="B456" s="50" t="s">
        <v>50</v>
      </c>
      <c r="C456" s="50" t="s">
        <v>823</v>
      </c>
      <c r="D456" s="24">
        <v>30151902</v>
      </c>
      <c r="E456" s="51" t="s">
        <v>1339</v>
      </c>
      <c r="F456" s="51" t="s">
        <v>1318</v>
      </c>
      <c r="G456" s="42" t="s">
        <v>290</v>
      </c>
      <c r="H456" s="43">
        <v>11231</v>
      </c>
      <c r="I456" s="43">
        <f t="shared" si="107"/>
        <v>10107.9</v>
      </c>
      <c r="J456" s="52">
        <v>0.1</v>
      </c>
      <c r="K456" s="53">
        <v>5.5E-2</v>
      </c>
      <c r="L456" s="54">
        <f t="shared" si="108"/>
        <v>10663.834499999999</v>
      </c>
      <c r="M456" s="54">
        <v>9800</v>
      </c>
      <c r="N456" s="54">
        <f t="shared" si="69"/>
        <v>8820</v>
      </c>
      <c r="O456" s="55">
        <v>0.13</v>
      </c>
      <c r="P456" s="55">
        <v>0.185</v>
      </c>
      <c r="Q456" s="54">
        <f t="shared" si="110"/>
        <v>10451.700000000001</v>
      </c>
      <c r="R456" s="24" t="s">
        <v>804</v>
      </c>
      <c r="S456" s="51" t="s">
        <v>1339</v>
      </c>
      <c r="T456" s="45">
        <f t="shared" si="109"/>
        <v>0.9</v>
      </c>
      <c r="U456" s="57">
        <f t="shared" si="112"/>
        <v>0.2</v>
      </c>
      <c r="V456" s="57">
        <f t="shared" si="112"/>
        <v>0.25</v>
      </c>
      <c r="W456" s="47">
        <f t="shared" si="113"/>
        <v>2205</v>
      </c>
      <c r="X456" s="47">
        <f t="shared" si="114"/>
        <v>1764</v>
      </c>
      <c r="Y456" s="47">
        <f t="shared" si="115"/>
        <v>2205</v>
      </c>
      <c r="Z456" s="48" t="s">
        <v>1712</v>
      </c>
      <c r="AA456" s="49" t="s">
        <v>5960</v>
      </c>
    </row>
    <row r="457" spans="2:27" ht="15.75" customHeight="1" thickBot="1" x14ac:dyDescent="0.3">
      <c r="B457" s="50" t="s">
        <v>50</v>
      </c>
      <c r="C457" s="50" t="s">
        <v>823</v>
      </c>
      <c r="D457" s="24">
        <v>30151902</v>
      </c>
      <c r="E457" s="51" t="s">
        <v>1340</v>
      </c>
      <c r="F457" s="51" t="s">
        <v>1318</v>
      </c>
      <c r="G457" s="42" t="s">
        <v>290</v>
      </c>
      <c r="H457" s="43">
        <v>11210</v>
      </c>
      <c r="I457" s="43">
        <f t="shared" si="107"/>
        <v>10089</v>
      </c>
      <c r="J457" s="52">
        <v>0.1</v>
      </c>
      <c r="K457" s="53">
        <v>5.5E-2</v>
      </c>
      <c r="L457" s="54">
        <f t="shared" si="108"/>
        <v>10643.895</v>
      </c>
      <c r="M457" s="54">
        <v>10321</v>
      </c>
      <c r="N457" s="54">
        <f t="shared" si="69"/>
        <v>9288.9</v>
      </c>
      <c r="O457" s="55">
        <v>0.13</v>
      </c>
      <c r="P457" s="55">
        <v>0.185</v>
      </c>
      <c r="Q457" s="54">
        <f t="shared" si="110"/>
        <v>11007.3465</v>
      </c>
      <c r="R457" s="24" t="s">
        <v>804</v>
      </c>
      <c r="S457" s="51" t="s">
        <v>1340</v>
      </c>
      <c r="T457" s="45">
        <f t="shared" si="109"/>
        <v>0.9</v>
      </c>
      <c r="U457" s="57">
        <f t="shared" si="112"/>
        <v>0.2</v>
      </c>
      <c r="V457" s="57">
        <f t="shared" si="112"/>
        <v>0.25</v>
      </c>
      <c r="W457" s="47">
        <f t="shared" si="113"/>
        <v>2322.2249999999999</v>
      </c>
      <c r="X457" s="47">
        <f t="shared" si="114"/>
        <v>1857.78</v>
      </c>
      <c r="Y457" s="47">
        <f t="shared" si="115"/>
        <v>2322.2249999999999</v>
      </c>
      <c r="Z457" s="48" t="s">
        <v>1712</v>
      </c>
      <c r="AA457" s="49" t="s">
        <v>5960</v>
      </c>
    </row>
    <row r="458" spans="2:27" ht="15.75" customHeight="1" thickBot="1" x14ac:dyDescent="0.3">
      <c r="B458" s="50" t="s">
        <v>50</v>
      </c>
      <c r="C458" s="50" t="s">
        <v>823</v>
      </c>
      <c r="D458" s="24">
        <v>30151902</v>
      </c>
      <c r="E458" s="51" t="s">
        <v>1341</v>
      </c>
      <c r="F458" s="51" t="s">
        <v>1318</v>
      </c>
      <c r="G458" s="42" t="s">
        <v>290</v>
      </c>
      <c r="H458" s="43">
        <v>10801</v>
      </c>
      <c r="I458" s="43">
        <f t="shared" si="107"/>
        <v>9720.9</v>
      </c>
      <c r="J458" s="52">
        <v>0.1</v>
      </c>
      <c r="K458" s="53">
        <v>5.5E-2</v>
      </c>
      <c r="L458" s="54">
        <f t="shared" si="108"/>
        <v>10255.549499999999</v>
      </c>
      <c r="M458" s="54">
        <v>10091</v>
      </c>
      <c r="N458" s="54">
        <f t="shared" si="69"/>
        <v>9081.9</v>
      </c>
      <c r="O458" s="55">
        <v>0.13</v>
      </c>
      <c r="P458" s="55">
        <v>0.185</v>
      </c>
      <c r="Q458" s="54">
        <f t="shared" si="110"/>
        <v>10762.0515</v>
      </c>
      <c r="R458" s="24" t="s">
        <v>804</v>
      </c>
      <c r="S458" s="51" t="s">
        <v>1341</v>
      </c>
      <c r="T458" s="45">
        <f t="shared" si="109"/>
        <v>0.89999999999999991</v>
      </c>
      <c r="U458" s="57">
        <f t="shared" si="112"/>
        <v>0.2</v>
      </c>
      <c r="V458" s="57">
        <f t="shared" si="112"/>
        <v>0.25</v>
      </c>
      <c r="W458" s="47">
        <f t="shared" si="113"/>
        <v>2270.4749999999999</v>
      </c>
      <c r="X458" s="47">
        <f t="shared" si="114"/>
        <v>1816.38</v>
      </c>
      <c r="Y458" s="47">
        <f t="shared" si="115"/>
        <v>2270.4749999999999</v>
      </c>
      <c r="Z458" s="48" t="s">
        <v>1712</v>
      </c>
      <c r="AA458" s="49" t="s">
        <v>5960</v>
      </c>
    </row>
    <row r="459" spans="2:27" ht="15.75" customHeight="1" thickBot="1" x14ac:dyDescent="0.3">
      <c r="B459" s="50" t="s">
        <v>50</v>
      </c>
      <c r="C459" s="50" t="s">
        <v>823</v>
      </c>
      <c r="D459" s="24">
        <v>30151902</v>
      </c>
      <c r="E459" s="51" t="s">
        <v>1342</v>
      </c>
      <c r="F459" s="51" t="s">
        <v>1318</v>
      </c>
      <c r="G459" s="42" t="s">
        <v>290</v>
      </c>
      <c r="H459" s="43">
        <v>11626</v>
      </c>
      <c r="I459" s="43">
        <f t="shared" si="107"/>
        <v>10463.4</v>
      </c>
      <c r="J459" s="52">
        <v>0.1</v>
      </c>
      <c r="K459" s="53">
        <v>5.5E-2</v>
      </c>
      <c r="L459" s="54">
        <f t="shared" si="108"/>
        <v>11038.886999999999</v>
      </c>
      <c r="M459" s="54">
        <v>10426</v>
      </c>
      <c r="N459" s="54">
        <f t="shared" si="69"/>
        <v>9383.4</v>
      </c>
      <c r="O459" s="55">
        <v>0.13</v>
      </c>
      <c r="P459" s="55">
        <v>0.185</v>
      </c>
      <c r="Q459" s="54">
        <f t="shared" si="110"/>
        <v>11119.329</v>
      </c>
      <c r="R459" s="24" t="s">
        <v>804</v>
      </c>
      <c r="S459" s="51" t="s">
        <v>1342</v>
      </c>
      <c r="T459" s="45">
        <f t="shared" si="109"/>
        <v>0.9</v>
      </c>
      <c r="U459" s="57">
        <f t="shared" si="112"/>
        <v>0.2</v>
      </c>
      <c r="V459" s="57">
        <f t="shared" si="112"/>
        <v>0.25</v>
      </c>
      <c r="W459" s="47">
        <f t="shared" si="113"/>
        <v>2345.85</v>
      </c>
      <c r="X459" s="47">
        <f t="shared" si="114"/>
        <v>1876.68</v>
      </c>
      <c r="Y459" s="47">
        <f t="shared" si="115"/>
        <v>2345.85</v>
      </c>
      <c r="Z459" s="48" t="s">
        <v>1712</v>
      </c>
      <c r="AA459" s="49" t="s">
        <v>5960</v>
      </c>
    </row>
    <row r="460" spans="2:27" ht="15.75" customHeight="1" thickBot="1" x14ac:dyDescent="0.3">
      <c r="B460" s="50" t="s">
        <v>50</v>
      </c>
      <c r="C460" s="50" t="s">
        <v>823</v>
      </c>
      <c r="D460" s="24">
        <v>30151902</v>
      </c>
      <c r="E460" s="51" t="s">
        <v>1343</v>
      </c>
      <c r="F460" s="51" t="s">
        <v>1318</v>
      </c>
      <c r="G460" s="42" t="s">
        <v>290</v>
      </c>
      <c r="H460" s="43">
        <v>11838</v>
      </c>
      <c r="I460" s="43">
        <f t="shared" si="107"/>
        <v>10654.2</v>
      </c>
      <c r="J460" s="52">
        <v>0.1</v>
      </c>
      <c r="K460" s="53">
        <v>5.5E-2</v>
      </c>
      <c r="L460" s="54">
        <f t="shared" si="108"/>
        <v>11240.181</v>
      </c>
      <c r="M460" s="54">
        <v>12568</v>
      </c>
      <c r="N460" s="54">
        <f t="shared" si="69"/>
        <v>11311.2</v>
      </c>
      <c r="O460" s="55">
        <v>0.13</v>
      </c>
      <c r="P460" s="55">
        <v>0.185</v>
      </c>
      <c r="Q460" s="54">
        <f t="shared" si="110"/>
        <v>13403.772000000001</v>
      </c>
      <c r="R460" s="24" t="s">
        <v>804</v>
      </c>
      <c r="S460" s="51" t="s">
        <v>1343</v>
      </c>
      <c r="T460" s="45">
        <f t="shared" si="109"/>
        <v>0.9</v>
      </c>
      <c r="U460" s="57">
        <f t="shared" si="112"/>
        <v>0.2</v>
      </c>
      <c r="V460" s="57">
        <f t="shared" si="112"/>
        <v>0.25</v>
      </c>
      <c r="W460" s="47">
        <f t="shared" si="113"/>
        <v>2827.8</v>
      </c>
      <c r="X460" s="47">
        <f t="shared" si="114"/>
        <v>2262.2400000000002</v>
      </c>
      <c r="Y460" s="47">
        <f t="shared" si="115"/>
        <v>2827.8</v>
      </c>
      <c r="Z460" s="48" t="s">
        <v>1712</v>
      </c>
      <c r="AA460" s="49" t="s">
        <v>5960</v>
      </c>
    </row>
    <row r="461" spans="2:27" ht="15.75" customHeight="1" thickBot="1" x14ac:dyDescent="0.3">
      <c r="B461" s="50" t="s">
        <v>50</v>
      </c>
      <c r="C461" s="50" t="s">
        <v>823</v>
      </c>
      <c r="D461" s="24">
        <v>30151902</v>
      </c>
      <c r="E461" s="51" t="s">
        <v>3498</v>
      </c>
      <c r="F461" s="51" t="s">
        <v>1344</v>
      </c>
      <c r="G461" s="42" t="s">
        <v>290</v>
      </c>
      <c r="H461" s="43">
        <v>8400</v>
      </c>
      <c r="I461" s="43">
        <f t="shared" si="107"/>
        <v>7560</v>
      </c>
      <c r="J461" s="52">
        <v>0.1</v>
      </c>
      <c r="K461" s="53">
        <v>5.5E-2</v>
      </c>
      <c r="L461" s="54">
        <f t="shared" si="108"/>
        <v>7975.8</v>
      </c>
      <c r="M461" s="54">
        <v>11551</v>
      </c>
      <c r="N461" s="54">
        <f t="shared" si="69"/>
        <v>10395.9</v>
      </c>
      <c r="O461" s="55">
        <v>0.13</v>
      </c>
      <c r="P461" s="55">
        <v>0.185</v>
      </c>
      <c r="Q461" s="54">
        <f t="shared" si="110"/>
        <v>12319.1415</v>
      </c>
      <c r="R461" s="24" t="s">
        <v>804</v>
      </c>
      <c r="S461" s="51" t="s">
        <v>3498</v>
      </c>
      <c r="T461" s="45">
        <f t="shared" si="109"/>
        <v>0.9</v>
      </c>
      <c r="U461" s="57">
        <f t="shared" si="112"/>
        <v>0.2</v>
      </c>
      <c r="V461" s="57">
        <f t="shared" si="112"/>
        <v>0.25</v>
      </c>
      <c r="W461" s="47">
        <f t="shared" si="113"/>
        <v>2598.9749999999999</v>
      </c>
      <c r="X461" s="47">
        <f t="shared" si="114"/>
        <v>2079.1799999999998</v>
      </c>
      <c r="Y461" s="47">
        <f t="shared" si="115"/>
        <v>2598.9749999999999</v>
      </c>
      <c r="Z461" s="48" t="s">
        <v>1712</v>
      </c>
      <c r="AA461" s="49" t="s">
        <v>5960</v>
      </c>
    </row>
    <row r="462" spans="2:27" ht="15.75" customHeight="1" thickBot="1" x14ac:dyDescent="0.3">
      <c r="B462" s="50" t="s">
        <v>50</v>
      </c>
      <c r="C462" s="50" t="s">
        <v>823</v>
      </c>
      <c r="D462" s="24">
        <v>30151902</v>
      </c>
      <c r="E462" s="51" t="s">
        <v>1345</v>
      </c>
      <c r="F462" s="51" t="s">
        <v>1346</v>
      </c>
      <c r="G462" s="42" t="s">
        <v>290</v>
      </c>
      <c r="H462" s="43">
        <v>2443</v>
      </c>
      <c r="I462" s="43">
        <f t="shared" si="107"/>
        <v>2198.7000000000003</v>
      </c>
      <c r="J462" s="52">
        <v>0.1</v>
      </c>
      <c r="K462" s="53">
        <v>5.5E-2</v>
      </c>
      <c r="L462" s="54">
        <f t="shared" si="108"/>
        <v>2319.6285000000003</v>
      </c>
      <c r="M462" s="54">
        <v>2559</v>
      </c>
      <c r="N462" s="54">
        <f t="shared" si="69"/>
        <v>2303.1</v>
      </c>
      <c r="O462" s="55">
        <v>0.13</v>
      </c>
      <c r="P462" s="55">
        <v>0.185</v>
      </c>
      <c r="Q462" s="54">
        <f t="shared" ref="Q462:Q469" si="116">N462+(N462*P462)</f>
        <v>2729.1734999999999</v>
      </c>
      <c r="R462" s="24" t="s">
        <v>804</v>
      </c>
      <c r="S462" s="51" t="s">
        <v>1345</v>
      </c>
      <c r="T462" s="45">
        <f t="shared" si="109"/>
        <v>0.90000000000000013</v>
      </c>
      <c r="U462" s="57">
        <f t="shared" si="112"/>
        <v>0.2</v>
      </c>
      <c r="V462" s="57">
        <f t="shared" si="112"/>
        <v>0.25</v>
      </c>
      <c r="W462" s="47">
        <f t="shared" si="113"/>
        <v>575.77499999999998</v>
      </c>
      <c r="X462" s="47">
        <f t="shared" si="114"/>
        <v>460.62</v>
      </c>
      <c r="Y462" s="47">
        <f t="shared" si="115"/>
        <v>575.77499999999998</v>
      </c>
      <c r="Z462" s="48" t="s">
        <v>1712</v>
      </c>
      <c r="AA462" s="49" t="s">
        <v>5960</v>
      </c>
    </row>
    <row r="463" spans="2:27" ht="15.75" customHeight="1" thickBot="1" x14ac:dyDescent="0.3">
      <c r="B463" s="50" t="s">
        <v>50</v>
      </c>
      <c r="C463" s="50" t="s">
        <v>823</v>
      </c>
      <c r="D463" s="24">
        <v>30151902</v>
      </c>
      <c r="E463" s="51" t="s">
        <v>1347</v>
      </c>
      <c r="F463" s="51" t="s">
        <v>1346</v>
      </c>
      <c r="G463" s="42" t="s">
        <v>290</v>
      </c>
      <c r="H463" s="43">
        <v>2679</v>
      </c>
      <c r="I463" s="43">
        <f t="shared" si="107"/>
        <v>2411.1</v>
      </c>
      <c r="J463" s="52">
        <v>0.1</v>
      </c>
      <c r="K463" s="53">
        <v>5.5E-2</v>
      </c>
      <c r="L463" s="54">
        <f t="shared" si="108"/>
        <v>2543.7105000000001</v>
      </c>
      <c r="M463" s="54">
        <v>2997</v>
      </c>
      <c r="N463" s="54">
        <f t="shared" si="69"/>
        <v>2697.3</v>
      </c>
      <c r="O463" s="55">
        <v>0.13</v>
      </c>
      <c r="P463" s="55">
        <v>0.185</v>
      </c>
      <c r="Q463" s="54">
        <f t="shared" si="116"/>
        <v>3196.3005000000003</v>
      </c>
      <c r="R463" s="24" t="s">
        <v>804</v>
      </c>
      <c r="S463" s="51" t="s">
        <v>1347</v>
      </c>
      <c r="T463" s="45">
        <f t="shared" si="109"/>
        <v>0.89999999999999991</v>
      </c>
      <c r="U463" s="57">
        <f t="shared" ref="U463:V477" si="117">U462</f>
        <v>0.2</v>
      </c>
      <c r="V463" s="57">
        <f t="shared" si="117"/>
        <v>0.25</v>
      </c>
      <c r="W463" s="47">
        <f t="shared" si="113"/>
        <v>674.32500000000005</v>
      </c>
      <c r="X463" s="47">
        <f t="shared" si="114"/>
        <v>539.46</v>
      </c>
      <c r="Y463" s="47">
        <f t="shared" si="115"/>
        <v>674.32500000000005</v>
      </c>
      <c r="Z463" s="48" t="s">
        <v>1712</v>
      </c>
      <c r="AA463" s="49" t="s">
        <v>5960</v>
      </c>
    </row>
    <row r="464" spans="2:27" ht="15.75" customHeight="1" thickBot="1" x14ac:dyDescent="0.3">
      <c r="B464" s="50" t="s">
        <v>50</v>
      </c>
      <c r="C464" s="50" t="s">
        <v>823</v>
      </c>
      <c r="D464" s="24">
        <v>30151902</v>
      </c>
      <c r="E464" s="51" t="s">
        <v>1348</v>
      </c>
      <c r="F464" s="51" t="s">
        <v>1346</v>
      </c>
      <c r="G464" s="42" t="s">
        <v>290</v>
      </c>
      <c r="H464" s="43">
        <v>2995</v>
      </c>
      <c r="I464" s="43">
        <f t="shared" si="107"/>
        <v>2695.5</v>
      </c>
      <c r="J464" s="52">
        <v>0.1</v>
      </c>
      <c r="K464" s="53">
        <v>5.5E-2</v>
      </c>
      <c r="L464" s="54">
        <f t="shared" si="108"/>
        <v>2843.7525000000001</v>
      </c>
      <c r="M464" s="54">
        <v>3493</v>
      </c>
      <c r="N464" s="54">
        <f t="shared" si="69"/>
        <v>3143.7000000000003</v>
      </c>
      <c r="O464" s="55">
        <v>0.13</v>
      </c>
      <c r="P464" s="55">
        <v>0.185</v>
      </c>
      <c r="Q464" s="54">
        <f t="shared" si="116"/>
        <v>3725.2845000000002</v>
      </c>
      <c r="R464" s="24" t="s">
        <v>804</v>
      </c>
      <c r="S464" s="51" t="s">
        <v>1348</v>
      </c>
      <c r="T464" s="45">
        <f t="shared" si="109"/>
        <v>0.9</v>
      </c>
      <c r="U464" s="57">
        <f t="shared" si="117"/>
        <v>0.2</v>
      </c>
      <c r="V464" s="57">
        <f t="shared" si="117"/>
        <v>0.25</v>
      </c>
      <c r="W464" s="47">
        <f t="shared" si="113"/>
        <v>785.92500000000007</v>
      </c>
      <c r="X464" s="47">
        <f t="shared" si="114"/>
        <v>628.74000000000012</v>
      </c>
      <c r="Y464" s="47">
        <f t="shared" si="115"/>
        <v>785.92500000000007</v>
      </c>
      <c r="Z464" s="48" t="s">
        <v>1712</v>
      </c>
      <c r="AA464" s="49" t="s">
        <v>5960</v>
      </c>
    </row>
    <row r="465" spans="2:27" ht="15.75" customHeight="1" thickBot="1" x14ac:dyDescent="0.3">
      <c r="B465" s="50" t="s">
        <v>50</v>
      </c>
      <c r="C465" s="50" t="s">
        <v>823</v>
      </c>
      <c r="D465" s="24">
        <v>30151902</v>
      </c>
      <c r="E465" s="51" t="s">
        <v>1349</v>
      </c>
      <c r="F465" s="51" t="s">
        <v>1346</v>
      </c>
      <c r="G465" s="42" t="s">
        <v>290</v>
      </c>
      <c r="H465" s="43">
        <v>3615</v>
      </c>
      <c r="I465" s="43">
        <f t="shared" si="107"/>
        <v>3253.5</v>
      </c>
      <c r="J465" s="52">
        <v>0.1</v>
      </c>
      <c r="K465" s="53">
        <v>5.5E-2</v>
      </c>
      <c r="L465" s="54">
        <f t="shared" si="108"/>
        <v>3432.4425000000001</v>
      </c>
      <c r="M465" s="54">
        <v>3973</v>
      </c>
      <c r="N465" s="54">
        <f t="shared" si="69"/>
        <v>3575.7000000000003</v>
      </c>
      <c r="O465" s="55">
        <v>0.13</v>
      </c>
      <c r="P465" s="55">
        <v>0.185</v>
      </c>
      <c r="Q465" s="54">
        <f t="shared" si="116"/>
        <v>4237.2044999999998</v>
      </c>
      <c r="R465" s="24" t="s">
        <v>804</v>
      </c>
      <c r="S465" s="51" t="s">
        <v>1349</v>
      </c>
      <c r="T465" s="45">
        <f t="shared" si="109"/>
        <v>0.9</v>
      </c>
      <c r="U465" s="57">
        <f t="shared" si="117"/>
        <v>0.2</v>
      </c>
      <c r="V465" s="57">
        <f t="shared" si="117"/>
        <v>0.25</v>
      </c>
      <c r="W465" s="47">
        <f t="shared" si="113"/>
        <v>893.92500000000007</v>
      </c>
      <c r="X465" s="47">
        <f t="shared" si="114"/>
        <v>715.1400000000001</v>
      </c>
      <c r="Y465" s="47">
        <f t="shared" si="115"/>
        <v>893.92500000000007</v>
      </c>
      <c r="Z465" s="48" t="s">
        <v>1712</v>
      </c>
      <c r="AA465" s="49" t="s">
        <v>5960</v>
      </c>
    </row>
    <row r="466" spans="2:27" ht="15.75" customHeight="1" thickBot="1" x14ac:dyDescent="0.3">
      <c r="B466" s="50" t="s">
        <v>50</v>
      </c>
      <c r="C466" s="50" t="s">
        <v>823</v>
      </c>
      <c r="D466" s="24">
        <v>30151902</v>
      </c>
      <c r="E466" s="51" t="s">
        <v>1350</v>
      </c>
      <c r="F466" s="51" t="s">
        <v>1346</v>
      </c>
      <c r="G466" s="42" t="s">
        <v>290</v>
      </c>
      <c r="H466" s="43">
        <v>3869</v>
      </c>
      <c r="I466" s="43">
        <f t="shared" si="107"/>
        <v>3482.1</v>
      </c>
      <c r="J466" s="52">
        <v>0.1</v>
      </c>
      <c r="K466" s="53">
        <v>5.5E-2</v>
      </c>
      <c r="L466" s="54">
        <f t="shared" si="108"/>
        <v>3673.6154999999999</v>
      </c>
      <c r="M466" s="54">
        <v>4894</v>
      </c>
      <c r="N466" s="54">
        <f t="shared" si="69"/>
        <v>4404.6000000000004</v>
      </c>
      <c r="O466" s="55">
        <v>0.13</v>
      </c>
      <c r="P466" s="55">
        <v>0.185</v>
      </c>
      <c r="Q466" s="54">
        <f t="shared" si="116"/>
        <v>5219.4510000000009</v>
      </c>
      <c r="R466" s="24" t="s">
        <v>804</v>
      </c>
      <c r="S466" s="51" t="s">
        <v>1350</v>
      </c>
      <c r="T466" s="45">
        <f t="shared" si="109"/>
        <v>0.9</v>
      </c>
      <c r="U466" s="57">
        <f t="shared" si="117"/>
        <v>0.2</v>
      </c>
      <c r="V466" s="57">
        <f t="shared" si="117"/>
        <v>0.25</v>
      </c>
      <c r="W466" s="47">
        <f t="shared" si="113"/>
        <v>1101.1500000000001</v>
      </c>
      <c r="X466" s="47">
        <f t="shared" si="114"/>
        <v>880.92000000000007</v>
      </c>
      <c r="Y466" s="47">
        <f t="shared" si="115"/>
        <v>1101.1500000000001</v>
      </c>
      <c r="Z466" s="48" t="s">
        <v>1712</v>
      </c>
      <c r="AA466" s="49" t="s">
        <v>5960</v>
      </c>
    </row>
    <row r="467" spans="2:27" ht="15.75" customHeight="1" thickBot="1" x14ac:dyDescent="0.3">
      <c r="B467" s="50" t="s">
        <v>50</v>
      </c>
      <c r="C467" s="50" t="s">
        <v>823</v>
      </c>
      <c r="D467" s="24">
        <v>30151902</v>
      </c>
      <c r="E467" s="51" t="s">
        <v>1351</v>
      </c>
      <c r="F467" s="51" t="s">
        <v>1346</v>
      </c>
      <c r="G467" s="42" t="s">
        <v>290</v>
      </c>
      <c r="H467" s="43">
        <v>4593</v>
      </c>
      <c r="I467" s="43">
        <f t="shared" si="107"/>
        <v>4133.7</v>
      </c>
      <c r="J467" s="52">
        <v>0.1</v>
      </c>
      <c r="K467" s="53">
        <v>5.5E-2</v>
      </c>
      <c r="L467" s="54">
        <f t="shared" si="108"/>
        <v>4361.0535</v>
      </c>
      <c r="M467" s="54">
        <v>5709</v>
      </c>
      <c r="N467" s="54">
        <f t="shared" si="69"/>
        <v>5138.1000000000004</v>
      </c>
      <c r="O467" s="55">
        <v>0.13</v>
      </c>
      <c r="P467" s="55">
        <v>0.185</v>
      </c>
      <c r="Q467" s="54">
        <f t="shared" si="116"/>
        <v>6088.6485000000002</v>
      </c>
      <c r="R467" s="24" t="s">
        <v>804</v>
      </c>
      <c r="S467" s="51" t="s">
        <v>1351</v>
      </c>
      <c r="T467" s="45">
        <f t="shared" si="109"/>
        <v>0.89999999999999991</v>
      </c>
      <c r="U467" s="57">
        <f t="shared" si="117"/>
        <v>0.2</v>
      </c>
      <c r="V467" s="57">
        <f t="shared" si="117"/>
        <v>0.25</v>
      </c>
      <c r="W467" s="47">
        <f t="shared" si="113"/>
        <v>1284.5250000000001</v>
      </c>
      <c r="X467" s="47">
        <f t="shared" si="114"/>
        <v>1027.6200000000001</v>
      </c>
      <c r="Y467" s="47">
        <f t="shared" si="115"/>
        <v>1284.5250000000001</v>
      </c>
      <c r="Z467" s="48" t="s">
        <v>1712</v>
      </c>
      <c r="AA467" s="49" t="s">
        <v>5960</v>
      </c>
    </row>
    <row r="468" spans="2:27" ht="15.75" customHeight="1" thickBot="1" x14ac:dyDescent="0.3">
      <c r="B468" s="50" t="s">
        <v>50</v>
      </c>
      <c r="C468" s="50" t="s">
        <v>823</v>
      </c>
      <c r="D468" s="24">
        <v>30151902</v>
      </c>
      <c r="E468" s="51" t="s">
        <v>1352</v>
      </c>
      <c r="F468" s="51" t="s">
        <v>1346</v>
      </c>
      <c r="G468" s="42" t="s">
        <v>290</v>
      </c>
      <c r="H468" s="43">
        <v>5808</v>
      </c>
      <c r="I468" s="43">
        <f t="shared" si="107"/>
        <v>5227.2</v>
      </c>
      <c r="J468" s="52">
        <v>0.1</v>
      </c>
      <c r="K468" s="53">
        <v>5.5E-2</v>
      </c>
      <c r="L468" s="54">
        <f t="shared" si="108"/>
        <v>5514.6959999999999</v>
      </c>
      <c r="M468" s="54">
        <v>7186</v>
      </c>
      <c r="N468" s="54">
        <f t="shared" si="69"/>
        <v>6467.4000000000005</v>
      </c>
      <c r="O468" s="55">
        <v>0.13</v>
      </c>
      <c r="P468" s="55">
        <v>0.185</v>
      </c>
      <c r="Q468" s="54">
        <f t="shared" si="116"/>
        <v>7663.8690000000006</v>
      </c>
      <c r="R468" s="24" t="s">
        <v>804</v>
      </c>
      <c r="S468" s="51" t="s">
        <v>1352</v>
      </c>
      <c r="T468" s="45">
        <f t="shared" si="109"/>
        <v>0.9</v>
      </c>
      <c r="U468" s="57">
        <f t="shared" si="117"/>
        <v>0.2</v>
      </c>
      <c r="V468" s="57">
        <f t="shared" si="117"/>
        <v>0.25</v>
      </c>
      <c r="W468" s="47">
        <f t="shared" si="113"/>
        <v>1616.8500000000001</v>
      </c>
      <c r="X468" s="47">
        <f t="shared" si="114"/>
        <v>1293.4800000000002</v>
      </c>
      <c r="Y468" s="47">
        <f t="shared" si="115"/>
        <v>1616.8500000000001</v>
      </c>
      <c r="Z468" s="48" t="s">
        <v>1712</v>
      </c>
      <c r="AA468" s="49" t="s">
        <v>5960</v>
      </c>
    </row>
    <row r="469" spans="2:27" ht="15.75" customHeight="1" thickBot="1" x14ac:dyDescent="0.3">
      <c r="B469" s="50" t="s">
        <v>50</v>
      </c>
      <c r="C469" s="50" t="s">
        <v>823</v>
      </c>
      <c r="D469" s="24">
        <v>30151902</v>
      </c>
      <c r="E469" s="51" t="s">
        <v>1353</v>
      </c>
      <c r="F469" s="51" t="s">
        <v>1346</v>
      </c>
      <c r="G469" s="42" t="s">
        <v>290</v>
      </c>
      <c r="H469" s="43">
        <v>6999</v>
      </c>
      <c r="I469" s="43">
        <f t="shared" si="107"/>
        <v>6299.1</v>
      </c>
      <c r="J469" s="52">
        <v>0.1</v>
      </c>
      <c r="K469" s="53">
        <v>5.5E-2</v>
      </c>
      <c r="L469" s="54">
        <f t="shared" si="108"/>
        <v>6645.5505000000003</v>
      </c>
      <c r="M469" s="54">
        <v>8216</v>
      </c>
      <c r="N469" s="54">
        <f t="shared" si="69"/>
        <v>7394.4000000000005</v>
      </c>
      <c r="O469" s="55">
        <v>0.13</v>
      </c>
      <c r="P469" s="55">
        <v>0.185</v>
      </c>
      <c r="Q469" s="54">
        <f t="shared" si="116"/>
        <v>8762.3640000000014</v>
      </c>
      <c r="R469" s="24" t="s">
        <v>804</v>
      </c>
      <c r="S469" s="51" t="s">
        <v>1353</v>
      </c>
      <c r="T469" s="45">
        <f t="shared" si="109"/>
        <v>0.9</v>
      </c>
      <c r="U469" s="57">
        <f t="shared" si="117"/>
        <v>0.2</v>
      </c>
      <c r="V469" s="57">
        <f t="shared" si="117"/>
        <v>0.25</v>
      </c>
      <c r="W469" s="47">
        <f t="shared" si="113"/>
        <v>1848.6000000000001</v>
      </c>
      <c r="X469" s="47">
        <f t="shared" si="114"/>
        <v>1478.88</v>
      </c>
      <c r="Y469" s="47">
        <f t="shared" si="115"/>
        <v>1848.6000000000001</v>
      </c>
      <c r="Z469" s="48" t="s">
        <v>1712</v>
      </c>
      <c r="AA469" s="49" t="s">
        <v>5960</v>
      </c>
    </row>
    <row r="470" spans="2:27" ht="15.75" customHeight="1" thickBot="1" x14ac:dyDescent="0.3">
      <c r="B470" s="50" t="s">
        <v>50</v>
      </c>
      <c r="C470" s="50" t="s">
        <v>823</v>
      </c>
      <c r="D470" s="24">
        <v>30151902</v>
      </c>
      <c r="E470" s="51" t="s">
        <v>1354</v>
      </c>
      <c r="F470" s="51" t="s">
        <v>1355</v>
      </c>
      <c r="G470" s="42" t="s">
        <v>290</v>
      </c>
      <c r="H470" s="43">
        <v>2569</v>
      </c>
      <c r="I470" s="43">
        <f t="shared" si="107"/>
        <v>2312.1</v>
      </c>
      <c r="J470" s="52">
        <v>0.1</v>
      </c>
      <c r="K470" s="53">
        <v>5.5E-2</v>
      </c>
      <c r="L470" s="54">
        <f t="shared" si="108"/>
        <v>2439.2655</v>
      </c>
      <c r="M470" s="54">
        <v>2688</v>
      </c>
      <c r="N470" s="54">
        <f t="shared" si="69"/>
        <v>2419.2000000000003</v>
      </c>
      <c r="O470" s="55">
        <v>0.13</v>
      </c>
      <c r="P470" s="55">
        <v>0.185</v>
      </c>
      <c r="Q470" s="54">
        <f t="shared" ref="Q470:Q477" si="118">N470+(N470*P470)</f>
        <v>2866.7520000000004</v>
      </c>
      <c r="R470" s="24" t="s">
        <v>804</v>
      </c>
      <c r="S470" s="51" t="s">
        <v>1354</v>
      </c>
      <c r="T470" s="45">
        <f t="shared" si="109"/>
        <v>0.89999999999999991</v>
      </c>
      <c r="U470" s="57">
        <f t="shared" si="117"/>
        <v>0.2</v>
      </c>
      <c r="V470" s="57">
        <f t="shared" si="117"/>
        <v>0.25</v>
      </c>
      <c r="W470" s="47">
        <f t="shared" si="113"/>
        <v>604.80000000000007</v>
      </c>
      <c r="X470" s="47">
        <f t="shared" si="114"/>
        <v>483.84000000000009</v>
      </c>
      <c r="Y470" s="47">
        <f t="shared" si="115"/>
        <v>604.80000000000007</v>
      </c>
      <c r="Z470" s="48" t="s">
        <v>1712</v>
      </c>
      <c r="AA470" s="49" t="s">
        <v>5960</v>
      </c>
    </row>
    <row r="471" spans="2:27" ht="15.75" customHeight="1" thickBot="1" x14ac:dyDescent="0.3">
      <c r="B471" s="50" t="s">
        <v>50</v>
      </c>
      <c r="C471" s="50" t="s">
        <v>823</v>
      </c>
      <c r="D471" s="24">
        <v>30151902</v>
      </c>
      <c r="E471" s="51" t="s">
        <v>1356</v>
      </c>
      <c r="F471" s="51" t="s">
        <v>1355</v>
      </c>
      <c r="G471" s="42" t="s">
        <v>290</v>
      </c>
      <c r="H471" s="43">
        <v>2809</v>
      </c>
      <c r="I471" s="43">
        <f t="shared" si="107"/>
        <v>2528.1</v>
      </c>
      <c r="J471" s="52">
        <v>0.1</v>
      </c>
      <c r="K471" s="53">
        <v>5.5E-2</v>
      </c>
      <c r="L471" s="54">
        <f t="shared" si="108"/>
        <v>2667.1455000000001</v>
      </c>
      <c r="M471" s="54">
        <v>3123</v>
      </c>
      <c r="N471" s="54">
        <f t="shared" si="69"/>
        <v>2810.7000000000003</v>
      </c>
      <c r="O471" s="55">
        <v>0.13</v>
      </c>
      <c r="P471" s="55">
        <v>0.185</v>
      </c>
      <c r="Q471" s="54">
        <f t="shared" si="118"/>
        <v>3330.6795000000002</v>
      </c>
      <c r="R471" s="24" t="s">
        <v>804</v>
      </c>
      <c r="S471" s="51" t="s">
        <v>1356</v>
      </c>
      <c r="T471" s="45">
        <f t="shared" si="109"/>
        <v>0.9</v>
      </c>
      <c r="U471" s="57">
        <f t="shared" si="117"/>
        <v>0.2</v>
      </c>
      <c r="V471" s="57">
        <f t="shared" si="117"/>
        <v>0.25</v>
      </c>
      <c r="W471" s="47">
        <f t="shared" si="113"/>
        <v>702.67500000000007</v>
      </c>
      <c r="X471" s="47">
        <f t="shared" si="114"/>
        <v>562.1400000000001</v>
      </c>
      <c r="Y471" s="47">
        <f t="shared" si="115"/>
        <v>702.67500000000007</v>
      </c>
      <c r="Z471" s="48" t="s">
        <v>1712</v>
      </c>
      <c r="AA471" s="49" t="s">
        <v>5960</v>
      </c>
    </row>
    <row r="472" spans="2:27" ht="15.75" customHeight="1" thickBot="1" x14ac:dyDescent="0.3">
      <c r="B472" s="50" t="s">
        <v>50</v>
      </c>
      <c r="C472" s="50" t="s">
        <v>823</v>
      </c>
      <c r="D472" s="24">
        <v>30151902</v>
      </c>
      <c r="E472" s="51" t="s">
        <v>1357</v>
      </c>
      <c r="F472" s="51" t="s">
        <v>1355</v>
      </c>
      <c r="G472" s="42" t="s">
        <v>290</v>
      </c>
      <c r="H472" s="43">
        <v>3137</v>
      </c>
      <c r="I472" s="43">
        <f t="shared" si="107"/>
        <v>2823.3</v>
      </c>
      <c r="J472" s="52">
        <v>0.1</v>
      </c>
      <c r="K472" s="53">
        <v>5.5E-2</v>
      </c>
      <c r="L472" s="54">
        <f t="shared" si="108"/>
        <v>2978.5815000000002</v>
      </c>
      <c r="M472" s="54">
        <v>3619</v>
      </c>
      <c r="N472" s="54">
        <f t="shared" si="69"/>
        <v>3257.1</v>
      </c>
      <c r="O472" s="55">
        <v>0.13</v>
      </c>
      <c r="P472" s="55">
        <v>0.185</v>
      </c>
      <c r="Q472" s="54">
        <f t="shared" si="118"/>
        <v>3859.6634999999997</v>
      </c>
      <c r="R472" s="24" t="s">
        <v>804</v>
      </c>
      <c r="S472" s="51" t="s">
        <v>1357</v>
      </c>
      <c r="T472" s="45">
        <f t="shared" si="109"/>
        <v>0.9</v>
      </c>
      <c r="U472" s="57">
        <f t="shared" si="117"/>
        <v>0.2</v>
      </c>
      <c r="V472" s="57">
        <f t="shared" si="117"/>
        <v>0.25</v>
      </c>
      <c r="W472" s="47">
        <f t="shared" si="113"/>
        <v>814.27499999999998</v>
      </c>
      <c r="X472" s="47">
        <f t="shared" si="114"/>
        <v>651.42000000000007</v>
      </c>
      <c r="Y472" s="47">
        <f t="shared" si="115"/>
        <v>814.27499999999998</v>
      </c>
      <c r="Z472" s="48" t="s">
        <v>1712</v>
      </c>
      <c r="AA472" s="49" t="s">
        <v>5960</v>
      </c>
    </row>
    <row r="473" spans="2:27" ht="15.75" customHeight="1" thickBot="1" x14ac:dyDescent="0.3">
      <c r="B473" s="50" t="s">
        <v>50</v>
      </c>
      <c r="C473" s="50" t="s">
        <v>823</v>
      </c>
      <c r="D473" s="24">
        <v>30151902</v>
      </c>
      <c r="E473" s="51" t="s">
        <v>1358</v>
      </c>
      <c r="F473" s="51" t="s">
        <v>1355</v>
      </c>
      <c r="G473" s="42" t="s">
        <v>290</v>
      </c>
      <c r="H473" s="43">
        <v>3768</v>
      </c>
      <c r="I473" s="43">
        <f t="shared" si="107"/>
        <v>3391.2000000000003</v>
      </c>
      <c r="J473" s="52">
        <v>0.1</v>
      </c>
      <c r="K473" s="53">
        <v>5.5E-2</v>
      </c>
      <c r="L473" s="54">
        <f t="shared" si="108"/>
        <v>3577.7160000000003</v>
      </c>
      <c r="M473" s="54">
        <v>4077</v>
      </c>
      <c r="N473" s="54">
        <f t="shared" si="69"/>
        <v>3669.3</v>
      </c>
      <c r="O473" s="55">
        <v>0.13</v>
      </c>
      <c r="P473" s="55">
        <v>0.185</v>
      </c>
      <c r="Q473" s="54">
        <f t="shared" si="118"/>
        <v>4348.1205</v>
      </c>
      <c r="R473" s="24" t="s">
        <v>804</v>
      </c>
      <c r="S473" s="51" t="s">
        <v>1358</v>
      </c>
      <c r="T473" s="45">
        <f t="shared" si="109"/>
        <v>0.9</v>
      </c>
      <c r="U473" s="57">
        <f t="shared" si="117"/>
        <v>0.2</v>
      </c>
      <c r="V473" s="57">
        <f t="shared" si="117"/>
        <v>0.25</v>
      </c>
      <c r="W473" s="47">
        <f t="shared" si="113"/>
        <v>917.32500000000005</v>
      </c>
      <c r="X473" s="47">
        <f t="shared" si="114"/>
        <v>733.86000000000013</v>
      </c>
      <c r="Y473" s="47">
        <f t="shared" si="115"/>
        <v>917.32500000000005</v>
      </c>
      <c r="Z473" s="48" t="s">
        <v>1712</v>
      </c>
      <c r="AA473" s="49" t="s">
        <v>5960</v>
      </c>
    </row>
    <row r="474" spans="2:27" ht="15.75" customHeight="1" thickBot="1" x14ac:dyDescent="0.3">
      <c r="B474" s="50" t="s">
        <v>50</v>
      </c>
      <c r="C474" s="50" t="s">
        <v>823</v>
      </c>
      <c r="D474" s="24">
        <v>30151902</v>
      </c>
      <c r="E474" s="51" t="s">
        <v>1359</v>
      </c>
      <c r="F474" s="51" t="s">
        <v>1355</v>
      </c>
      <c r="G474" s="42" t="s">
        <v>290</v>
      </c>
      <c r="H474" s="43">
        <v>4092</v>
      </c>
      <c r="I474" s="43">
        <f t="shared" si="107"/>
        <v>3682.8</v>
      </c>
      <c r="J474" s="52">
        <v>0.1</v>
      </c>
      <c r="K474" s="53">
        <v>5.5E-2</v>
      </c>
      <c r="L474" s="54">
        <f t="shared" si="108"/>
        <v>3885.3540000000003</v>
      </c>
      <c r="M474" s="54">
        <v>4956</v>
      </c>
      <c r="N474" s="54">
        <f t="shared" si="69"/>
        <v>4460.4000000000005</v>
      </c>
      <c r="O474" s="55">
        <v>0.13</v>
      </c>
      <c r="P474" s="55">
        <v>0.185</v>
      </c>
      <c r="Q474" s="54">
        <f t="shared" si="118"/>
        <v>5285.5740000000005</v>
      </c>
      <c r="R474" s="24" t="s">
        <v>804</v>
      </c>
      <c r="S474" s="51" t="s">
        <v>1359</v>
      </c>
      <c r="T474" s="45">
        <f t="shared" si="109"/>
        <v>0.9</v>
      </c>
      <c r="U474" s="57">
        <f t="shared" si="117"/>
        <v>0.2</v>
      </c>
      <c r="V474" s="57">
        <f t="shared" si="117"/>
        <v>0.25</v>
      </c>
      <c r="W474" s="47">
        <f t="shared" si="113"/>
        <v>1115.1000000000001</v>
      </c>
      <c r="X474" s="47">
        <f t="shared" si="114"/>
        <v>892.08000000000015</v>
      </c>
      <c r="Y474" s="47">
        <f t="shared" si="115"/>
        <v>1115.1000000000001</v>
      </c>
      <c r="Z474" s="48" t="s">
        <v>1712</v>
      </c>
      <c r="AA474" s="49" t="s">
        <v>5960</v>
      </c>
    </row>
    <row r="475" spans="2:27" ht="15.75" customHeight="1" thickBot="1" x14ac:dyDescent="0.3">
      <c r="B475" s="50" t="s">
        <v>50</v>
      </c>
      <c r="C475" s="50" t="s">
        <v>823</v>
      </c>
      <c r="D475" s="24">
        <v>30151902</v>
      </c>
      <c r="E475" s="51" t="s">
        <v>1360</v>
      </c>
      <c r="F475" s="51" t="s">
        <v>1355</v>
      </c>
      <c r="G475" s="42" t="s">
        <v>290</v>
      </c>
      <c r="H475" s="43">
        <v>4837</v>
      </c>
      <c r="I475" s="43">
        <f t="shared" si="107"/>
        <v>4353.3</v>
      </c>
      <c r="J475" s="52">
        <v>0.1</v>
      </c>
      <c r="K475" s="53">
        <v>5.5E-2</v>
      </c>
      <c r="L475" s="54">
        <f t="shared" si="108"/>
        <v>4592.7314999999999</v>
      </c>
      <c r="M475" s="54">
        <v>5781</v>
      </c>
      <c r="N475" s="54">
        <f t="shared" si="69"/>
        <v>5202.9000000000005</v>
      </c>
      <c r="O475" s="55">
        <v>0.13</v>
      </c>
      <c r="P475" s="55">
        <v>0.185</v>
      </c>
      <c r="Q475" s="54">
        <f t="shared" si="118"/>
        <v>6165.4365000000007</v>
      </c>
      <c r="R475" s="24" t="s">
        <v>804</v>
      </c>
      <c r="S475" s="51" t="s">
        <v>1360</v>
      </c>
      <c r="T475" s="45">
        <f t="shared" si="109"/>
        <v>0.9</v>
      </c>
      <c r="U475" s="57">
        <f t="shared" si="117"/>
        <v>0.2</v>
      </c>
      <c r="V475" s="57">
        <f t="shared" si="117"/>
        <v>0.25</v>
      </c>
      <c r="W475" s="47">
        <f t="shared" si="113"/>
        <v>1300.7250000000001</v>
      </c>
      <c r="X475" s="47">
        <f t="shared" si="114"/>
        <v>1040.5800000000002</v>
      </c>
      <c r="Y475" s="47">
        <f t="shared" si="115"/>
        <v>1300.7250000000001</v>
      </c>
      <c r="Z475" s="48" t="s">
        <v>1712</v>
      </c>
      <c r="AA475" s="49" t="s">
        <v>5960</v>
      </c>
    </row>
    <row r="476" spans="2:27" ht="15.75" customHeight="1" thickBot="1" x14ac:dyDescent="0.3">
      <c r="B476" s="50" t="s">
        <v>50</v>
      </c>
      <c r="C476" s="50" t="s">
        <v>823</v>
      </c>
      <c r="D476" s="24">
        <v>30151902</v>
      </c>
      <c r="E476" s="51" t="s">
        <v>1361</v>
      </c>
      <c r="F476" s="51" t="s">
        <v>1355</v>
      </c>
      <c r="G476" s="42" t="s">
        <v>290</v>
      </c>
      <c r="H476" s="43">
        <v>6249</v>
      </c>
      <c r="I476" s="43">
        <f t="shared" si="107"/>
        <v>5624.1</v>
      </c>
      <c r="J476" s="52">
        <v>0.1</v>
      </c>
      <c r="K476" s="53">
        <v>5.5E-2</v>
      </c>
      <c r="L476" s="54">
        <f t="shared" si="108"/>
        <v>5933.4255000000003</v>
      </c>
      <c r="M476" s="54">
        <v>7279</v>
      </c>
      <c r="N476" s="54">
        <f t="shared" si="69"/>
        <v>6551.1</v>
      </c>
      <c r="O476" s="55">
        <v>0.13</v>
      </c>
      <c r="P476" s="55">
        <v>0.185</v>
      </c>
      <c r="Q476" s="54">
        <f t="shared" si="118"/>
        <v>7763.0535</v>
      </c>
      <c r="R476" s="24" t="s">
        <v>804</v>
      </c>
      <c r="S476" s="51" t="s">
        <v>1361</v>
      </c>
      <c r="T476" s="45">
        <f t="shared" si="109"/>
        <v>0.9</v>
      </c>
      <c r="U476" s="57">
        <f t="shared" si="117"/>
        <v>0.2</v>
      </c>
      <c r="V476" s="57">
        <f t="shared" si="117"/>
        <v>0.25</v>
      </c>
      <c r="W476" s="47">
        <f t="shared" si="113"/>
        <v>1637.7750000000001</v>
      </c>
      <c r="X476" s="47">
        <f t="shared" si="114"/>
        <v>1310.2200000000003</v>
      </c>
      <c r="Y476" s="47">
        <f t="shared" si="115"/>
        <v>1637.7750000000001</v>
      </c>
      <c r="Z476" s="48" t="s">
        <v>1712</v>
      </c>
      <c r="AA476" s="49" t="s">
        <v>5960</v>
      </c>
    </row>
    <row r="477" spans="2:27" ht="15.75" customHeight="1" thickBot="1" x14ac:dyDescent="0.3">
      <c r="B477" s="50" t="s">
        <v>50</v>
      </c>
      <c r="C477" s="50" t="s">
        <v>823</v>
      </c>
      <c r="D477" s="24">
        <v>30151902</v>
      </c>
      <c r="E477" s="51" t="s">
        <v>1362</v>
      </c>
      <c r="F477" s="51" t="s">
        <v>1355</v>
      </c>
      <c r="G477" s="42" t="s">
        <v>290</v>
      </c>
      <c r="H477" s="43">
        <v>7477</v>
      </c>
      <c r="I477" s="43">
        <f t="shared" si="107"/>
        <v>6729.3</v>
      </c>
      <c r="J477" s="52">
        <v>0.1</v>
      </c>
      <c r="K477" s="53">
        <v>5.5E-2</v>
      </c>
      <c r="L477" s="54">
        <f t="shared" si="108"/>
        <v>7099.4115000000002</v>
      </c>
      <c r="M477" s="54">
        <v>8308</v>
      </c>
      <c r="N477" s="54">
        <f t="shared" si="69"/>
        <v>7477.2</v>
      </c>
      <c r="O477" s="55">
        <v>0.13</v>
      </c>
      <c r="P477" s="55">
        <v>0.185</v>
      </c>
      <c r="Q477" s="54">
        <f t="shared" si="118"/>
        <v>8860.482</v>
      </c>
      <c r="R477" s="24" t="s">
        <v>804</v>
      </c>
      <c r="S477" s="51" t="s">
        <v>1362</v>
      </c>
      <c r="T477" s="45">
        <f t="shared" si="109"/>
        <v>0.9</v>
      </c>
      <c r="U477" s="57">
        <f t="shared" si="117"/>
        <v>0.2</v>
      </c>
      <c r="V477" s="57">
        <f t="shared" si="117"/>
        <v>0.25</v>
      </c>
      <c r="W477" s="47">
        <f t="shared" si="113"/>
        <v>1869.3</v>
      </c>
      <c r="X477" s="47">
        <f t="shared" si="114"/>
        <v>1495.44</v>
      </c>
      <c r="Y477" s="47">
        <f t="shared" si="115"/>
        <v>1869.3</v>
      </c>
      <c r="Z477" s="48" t="s">
        <v>1712</v>
      </c>
      <c r="AA477" s="49" t="s">
        <v>5960</v>
      </c>
    </row>
    <row r="478" spans="2:27" ht="15.75" customHeight="1" thickBot="1" x14ac:dyDescent="0.3">
      <c r="B478" s="50" t="s">
        <v>50</v>
      </c>
      <c r="C478" s="50" t="s">
        <v>823</v>
      </c>
      <c r="D478" s="24">
        <v>30151902</v>
      </c>
      <c r="E478" s="51" t="s">
        <v>1363</v>
      </c>
      <c r="F478" s="51" t="s">
        <v>1364</v>
      </c>
      <c r="G478" s="42" t="s">
        <v>290</v>
      </c>
      <c r="H478" s="43">
        <v>2762</v>
      </c>
      <c r="I478" s="43">
        <f t="shared" si="107"/>
        <v>2485.8000000000002</v>
      </c>
      <c r="J478" s="52">
        <v>0.1</v>
      </c>
      <c r="K478" s="53">
        <v>5.5E-2</v>
      </c>
      <c r="L478" s="54">
        <f t="shared" si="108"/>
        <v>2622.5190000000002</v>
      </c>
      <c r="M478" s="54">
        <v>2982</v>
      </c>
      <c r="N478" s="54">
        <f t="shared" si="69"/>
        <v>2683.8</v>
      </c>
      <c r="O478" s="55">
        <v>0.13</v>
      </c>
      <c r="P478" s="55">
        <v>0.185</v>
      </c>
      <c r="Q478" s="54">
        <f t="shared" ref="Q478:Q485" si="119">N478+(N478*P478)</f>
        <v>3180.3030000000003</v>
      </c>
      <c r="R478" s="24" t="s">
        <v>804</v>
      </c>
      <c r="S478" s="51" t="s">
        <v>1363</v>
      </c>
      <c r="T478" s="45">
        <f t="shared" si="109"/>
        <v>0.9</v>
      </c>
      <c r="U478" s="57">
        <f t="shared" ref="U478:V486" si="120">U477</f>
        <v>0.2</v>
      </c>
      <c r="V478" s="57">
        <f t="shared" si="120"/>
        <v>0.25</v>
      </c>
      <c r="W478" s="47">
        <f t="shared" si="113"/>
        <v>670.95</v>
      </c>
      <c r="X478" s="47">
        <f t="shared" si="114"/>
        <v>536.7600000000001</v>
      </c>
      <c r="Y478" s="47">
        <f t="shared" si="115"/>
        <v>670.95</v>
      </c>
      <c r="Z478" s="48" t="s">
        <v>1712</v>
      </c>
      <c r="AA478" s="49" t="s">
        <v>5960</v>
      </c>
    </row>
    <row r="479" spans="2:27" ht="15.75" customHeight="1" thickBot="1" x14ac:dyDescent="0.3">
      <c r="B479" s="50" t="s">
        <v>50</v>
      </c>
      <c r="C479" s="50" t="s">
        <v>823</v>
      </c>
      <c r="D479" s="24">
        <v>30151902</v>
      </c>
      <c r="E479" s="51" t="s">
        <v>1365</v>
      </c>
      <c r="F479" s="51" t="s">
        <v>1364</v>
      </c>
      <c r="G479" s="42" t="s">
        <v>290</v>
      </c>
      <c r="H479" s="43">
        <v>2995</v>
      </c>
      <c r="I479" s="43">
        <f t="shared" si="107"/>
        <v>2695.5</v>
      </c>
      <c r="J479" s="52">
        <v>0.1</v>
      </c>
      <c r="K479" s="53">
        <v>5.5E-2</v>
      </c>
      <c r="L479" s="54">
        <f t="shared" si="108"/>
        <v>2843.7525000000001</v>
      </c>
      <c r="M479" s="54">
        <v>3394</v>
      </c>
      <c r="N479" s="54">
        <f t="shared" si="69"/>
        <v>3054.6</v>
      </c>
      <c r="O479" s="55">
        <v>0.13</v>
      </c>
      <c r="P479" s="55">
        <v>0.185</v>
      </c>
      <c r="Q479" s="54">
        <f t="shared" si="119"/>
        <v>3619.701</v>
      </c>
      <c r="R479" s="24" t="s">
        <v>804</v>
      </c>
      <c r="S479" s="51" t="s">
        <v>1365</v>
      </c>
      <c r="T479" s="45">
        <f t="shared" si="109"/>
        <v>0.9</v>
      </c>
      <c r="U479" s="57">
        <f t="shared" si="120"/>
        <v>0.2</v>
      </c>
      <c r="V479" s="57">
        <f t="shared" si="120"/>
        <v>0.25</v>
      </c>
      <c r="W479" s="47">
        <f t="shared" si="113"/>
        <v>763.65</v>
      </c>
      <c r="X479" s="47">
        <f t="shared" si="114"/>
        <v>610.91999999999996</v>
      </c>
      <c r="Y479" s="47">
        <f t="shared" si="115"/>
        <v>763.65</v>
      </c>
      <c r="Z479" s="48" t="s">
        <v>1712</v>
      </c>
      <c r="AA479" s="49" t="s">
        <v>5960</v>
      </c>
    </row>
    <row r="480" spans="2:27" ht="15.75" customHeight="1" thickBot="1" x14ac:dyDescent="0.3">
      <c r="B480" s="50" t="s">
        <v>50</v>
      </c>
      <c r="C480" s="50" t="s">
        <v>823</v>
      </c>
      <c r="D480" s="24">
        <v>30151902</v>
      </c>
      <c r="E480" s="51" t="s">
        <v>1366</v>
      </c>
      <c r="F480" s="51" t="s">
        <v>1364</v>
      </c>
      <c r="G480" s="42" t="s">
        <v>290</v>
      </c>
      <c r="H480" s="43">
        <v>3376</v>
      </c>
      <c r="I480" s="43">
        <f t="shared" si="107"/>
        <v>3038.4</v>
      </c>
      <c r="J480" s="52">
        <v>0.1</v>
      </c>
      <c r="K480" s="53">
        <v>5.5E-2</v>
      </c>
      <c r="L480" s="54">
        <f t="shared" si="108"/>
        <v>3205.5120000000002</v>
      </c>
      <c r="M480" s="54">
        <v>3877</v>
      </c>
      <c r="N480" s="54">
        <f t="shared" si="69"/>
        <v>3489.3</v>
      </c>
      <c r="O480" s="55">
        <v>0.13</v>
      </c>
      <c r="P480" s="55">
        <v>0.185</v>
      </c>
      <c r="Q480" s="54">
        <f t="shared" si="119"/>
        <v>4134.8204999999998</v>
      </c>
      <c r="R480" s="24" t="s">
        <v>804</v>
      </c>
      <c r="S480" s="51" t="s">
        <v>1366</v>
      </c>
      <c r="T480" s="45">
        <f t="shared" si="109"/>
        <v>0.9</v>
      </c>
      <c r="U480" s="57">
        <f t="shared" si="120"/>
        <v>0.2</v>
      </c>
      <c r="V480" s="57">
        <f t="shared" si="120"/>
        <v>0.25</v>
      </c>
      <c r="W480" s="47">
        <f t="shared" si="113"/>
        <v>872.32500000000005</v>
      </c>
      <c r="X480" s="47">
        <f t="shared" si="114"/>
        <v>697.86000000000013</v>
      </c>
      <c r="Y480" s="47">
        <f t="shared" si="115"/>
        <v>872.32500000000005</v>
      </c>
      <c r="Z480" s="48" t="s">
        <v>1712</v>
      </c>
      <c r="AA480" s="49" t="s">
        <v>5960</v>
      </c>
    </row>
    <row r="481" spans="2:27" ht="15.75" customHeight="1" thickBot="1" x14ac:dyDescent="0.3">
      <c r="B481" s="50" t="s">
        <v>50</v>
      </c>
      <c r="C481" s="50" t="s">
        <v>823</v>
      </c>
      <c r="D481" s="24">
        <v>30151902</v>
      </c>
      <c r="E481" s="51" t="s">
        <v>1367</v>
      </c>
      <c r="F481" s="51" t="s">
        <v>1364</v>
      </c>
      <c r="G481" s="42" t="s">
        <v>290</v>
      </c>
      <c r="H481" s="43">
        <v>3997</v>
      </c>
      <c r="I481" s="43">
        <f t="shared" si="107"/>
        <v>3597.3</v>
      </c>
      <c r="J481" s="52">
        <v>0.1</v>
      </c>
      <c r="K481" s="53">
        <v>5.5E-2</v>
      </c>
      <c r="L481" s="54">
        <f t="shared" si="108"/>
        <v>3795.1515000000004</v>
      </c>
      <c r="M481" s="54">
        <v>4356</v>
      </c>
      <c r="N481" s="54">
        <f t="shared" si="69"/>
        <v>3920.4</v>
      </c>
      <c r="O481" s="55">
        <v>0.13</v>
      </c>
      <c r="P481" s="55">
        <v>0.185</v>
      </c>
      <c r="Q481" s="54">
        <f t="shared" si="119"/>
        <v>4645.674</v>
      </c>
      <c r="R481" s="24" t="s">
        <v>804</v>
      </c>
      <c r="S481" s="51" t="s">
        <v>1367</v>
      </c>
      <c r="T481" s="45">
        <f t="shared" si="109"/>
        <v>0.9</v>
      </c>
      <c r="U481" s="57">
        <f t="shared" si="120"/>
        <v>0.2</v>
      </c>
      <c r="V481" s="57">
        <f t="shared" si="120"/>
        <v>0.25</v>
      </c>
      <c r="W481" s="47">
        <f t="shared" si="113"/>
        <v>980.1</v>
      </c>
      <c r="X481" s="47">
        <f t="shared" si="114"/>
        <v>784.08</v>
      </c>
      <c r="Y481" s="47">
        <f t="shared" si="115"/>
        <v>980.1</v>
      </c>
      <c r="Z481" s="48" t="s">
        <v>1712</v>
      </c>
      <c r="AA481" s="49" t="s">
        <v>5960</v>
      </c>
    </row>
    <row r="482" spans="2:27" ht="15.75" customHeight="1" thickBot="1" x14ac:dyDescent="0.3">
      <c r="B482" s="50" t="s">
        <v>50</v>
      </c>
      <c r="C482" s="50" t="s">
        <v>823</v>
      </c>
      <c r="D482" s="24">
        <v>30151902</v>
      </c>
      <c r="E482" s="51" t="s">
        <v>1368</v>
      </c>
      <c r="F482" s="51" t="s">
        <v>1364</v>
      </c>
      <c r="G482" s="42" t="s">
        <v>290</v>
      </c>
      <c r="H482" s="43">
        <v>4246</v>
      </c>
      <c r="I482" s="43">
        <f t="shared" si="107"/>
        <v>3821.4</v>
      </c>
      <c r="J482" s="52">
        <v>0.1</v>
      </c>
      <c r="K482" s="53">
        <v>5.5E-2</v>
      </c>
      <c r="L482" s="54">
        <f t="shared" si="108"/>
        <v>4031.5770000000002</v>
      </c>
      <c r="M482" s="54">
        <v>5277</v>
      </c>
      <c r="N482" s="54">
        <f t="shared" si="69"/>
        <v>4749.3</v>
      </c>
      <c r="O482" s="55">
        <v>0.13</v>
      </c>
      <c r="P482" s="55">
        <v>0.185</v>
      </c>
      <c r="Q482" s="54">
        <f t="shared" si="119"/>
        <v>5627.9205000000002</v>
      </c>
      <c r="R482" s="24" t="s">
        <v>804</v>
      </c>
      <c r="S482" s="51" t="s">
        <v>1368</v>
      </c>
      <c r="T482" s="45">
        <f t="shared" si="109"/>
        <v>0.9</v>
      </c>
      <c r="U482" s="57">
        <f t="shared" si="120"/>
        <v>0.2</v>
      </c>
      <c r="V482" s="57">
        <f t="shared" si="120"/>
        <v>0.25</v>
      </c>
      <c r="W482" s="47">
        <f t="shared" si="113"/>
        <v>1187.325</v>
      </c>
      <c r="X482" s="47">
        <f t="shared" si="114"/>
        <v>949.86000000000013</v>
      </c>
      <c r="Y482" s="47">
        <f t="shared" si="115"/>
        <v>1187.325</v>
      </c>
      <c r="Z482" s="48" t="s">
        <v>1712</v>
      </c>
      <c r="AA482" s="49" t="s">
        <v>5960</v>
      </c>
    </row>
    <row r="483" spans="2:27" ht="15.75" customHeight="1" thickBot="1" x14ac:dyDescent="0.3">
      <c r="B483" s="50" t="s">
        <v>50</v>
      </c>
      <c r="C483" s="50" t="s">
        <v>823</v>
      </c>
      <c r="D483" s="24">
        <v>30151902</v>
      </c>
      <c r="E483" s="51" t="s">
        <v>1369</v>
      </c>
      <c r="F483" s="51" t="s">
        <v>1364</v>
      </c>
      <c r="G483" s="42" t="s">
        <v>290</v>
      </c>
      <c r="H483" s="43">
        <v>5026</v>
      </c>
      <c r="I483" s="43">
        <f t="shared" si="107"/>
        <v>4523.4000000000005</v>
      </c>
      <c r="J483" s="52">
        <v>0.1</v>
      </c>
      <c r="K483" s="53">
        <v>5.5E-2</v>
      </c>
      <c r="L483" s="54">
        <f t="shared" si="108"/>
        <v>4772.1870000000008</v>
      </c>
      <c r="M483" s="54">
        <v>6092</v>
      </c>
      <c r="N483" s="54">
        <f t="shared" si="69"/>
        <v>5482.8</v>
      </c>
      <c r="O483" s="55">
        <v>0.13</v>
      </c>
      <c r="P483" s="55">
        <v>0.185</v>
      </c>
      <c r="Q483" s="54">
        <f t="shared" si="119"/>
        <v>6497.1180000000004</v>
      </c>
      <c r="R483" s="24" t="s">
        <v>804</v>
      </c>
      <c r="S483" s="51" t="s">
        <v>1369</v>
      </c>
      <c r="T483" s="45">
        <f t="shared" si="109"/>
        <v>0.90000000000000013</v>
      </c>
      <c r="U483" s="57">
        <f t="shared" si="120"/>
        <v>0.2</v>
      </c>
      <c r="V483" s="57">
        <f t="shared" si="120"/>
        <v>0.25</v>
      </c>
      <c r="W483" s="47">
        <f t="shared" si="113"/>
        <v>1370.7</v>
      </c>
      <c r="X483" s="47">
        <f t="shared" si="114"/>
        <v>1096.5600000000002</v>
      </c>
      <c r="Y483" s="47">
        <f t="shared" si="115"/>
        <v>1370.7</v>
      </c>
      <c r="Z483" s="48" t="s">
        <v>1712</v>
      </c>
      <c r="AA483" s="49" t="s">
        <v>5960</v>
      </c>
    </row>
    <row r="484" spans="2:27" ht="15.75" customHeight="1" thickBot="1" x14ac:dyDescent="0.3">
      <c r="B484" s="50" t="s">
        <v>50</v>
      </c>
      <c r="C484" s="50" t="s">
        <v>823</v>
      </c>
      <c r="D484" s="24">
        <v>30151902</v>
      </c>
      <c r="E484" s="51" t="s">
        <v>1370</v>
      </c>
      <c r="F484" s="51" t="s">
        <v>1364</v>
      </c>
      <c r="G484" s="42" t="s">
        <v>290</v>
      </c>
      <c r="H484" s="43">
        <v>6203</v>
      </c>
      <c r="I484" s="43">
        <f t="shared" si="107"/>
        <v>5582.7</v>
      </c>
      <c r="J484" s="52">
        <v>0.1</v>
      </c>
      <c r="K484" s="53">
        <v>5.5E-2</v>
      </c>
      <c r="L484" s="54">
        <f t="shared" si="108"/>
        <v>5889.7484999999997</v>
      </c>
      <c r="M484" s="54">
        <v>7543</v>
      </c>
      <c r="N484" s="54">
        <f t="shared" si="69"/>
        <v>6788.7</v>
      </c>
      <c r="O484" s="55">
        <v>0.13</v>
      </c>
      <c r="P484" s="55">
        <v>0.185</v>
      </c>
      <c r="Q484" s="54">
        <f t="shared" si="119"/>
        <v>8044.6094999999996</v>
      </c>
      <c r="R484" s="24" t="s">
        <v>804</v>
      </c>
      <c r="S484" s="51" t="s">
        <v>1370</v>
      </c>
      <c r="T484" s="45">
        <f t="shared" si="109"/>
        <v>0.9</v>
      </c>
      <c r="U484" s="57">
        <f t="shared" si="120"/>
        <v>0.2</v>
      </c>
      <c r="V484" s="57">
        <f t="shared" si="120"/>
        <v>0.25</v>
      </c>
      <c r="W484" s="47">
        <f t="shared" si="113"/>
        <v>1697.175</v>
      </c>
      <c r="X484" s="47">
        <f t="shared" si="114"/>
        <v>1357.74</v>
      </c>
      <c r="Y484" s="47">
        <f t="shared" si="115"/>
        <v>1697.175</v>
      </c>
      <c r="Z484" s="48" t="s">
        <v>1712</v>
      </c>
      <c r="AA484" s="49" t="s">
        <v>5960</v>
      </c>
    </row>
    <row r="485" spans="2:27" ht="15.75" customHeight="1" thickBot="1" x14ac:dyDescent="0.3">
      <c r="B485" s="50" t="s">
        <v>50</v>
      </c>
      <c r="C485" s="50" t="s">
        <v>823</v>
      </c>
      <c r="D485" s="24">
        <v>30151902</v>
      </c>
      <c r="E485" s="51" t="s">
        <v>1371</v>
      </c>
      <c r="F485" s="51" t="s">
        <v>1364</v>
      </c>
      <c r="G485" s="42" t="s">
        <v>290</v>
      </c>
      <c r="H485" s="43">
        <v>7541</v>
      </c>
      <c r="I485" s="43">
        <f t="shared" si="107"/>
        <v>6786.9000000000005</v>
      </c>
      <c r="J485" s="52">
        <v>0.1</v>
      </c>
      <c r="K485" s="53">
        <v>5.5E-2</v>
      </c>
      <c r="L485" s="54">
        <f t="shared" si="108"/>
        <v>7160.1795000000002</v>
      </c>
      <c r="M485" s="54">
        <v>8573</v>
      </c>
      <c r="N485" s="54">
        <f t="shared" si="69"/>
        <v>7715.7</v>
      </c>
      <c r="O485" s="55">
        <v>0.13</v>
      </c>
      <c r="P485" s="55">
        <v>0.185</v>
      </c>
      <c r="Q485" s="54">
        <f t="shared" si="119"/>
        <v>9143.1044999999995</v>
      </c>
      <c r="R485" s="24" t="s">
        <v>804</v>
      </c>
      <c r="S485" s="51" t="s">
        <v>1371</v>
      </c>
      <c r="T485" s="45">
        <f t="shared" si="109"/>
        <v>0.9</v>
      </c>
      <c r="U485" s="57">
        <f t="shared" si="120"/>
        <v>0.2</v>
      </c>
      <c r="V485" s="57">
        <f t="shared" si="120"/>
        <v>0.25</v>
      </c>
      <c r="W485" s="47">
        <f t="shared" si="113"/>
        <v>1928.925</v>
      </c>
      <c r="X485" s="47">
        <f t="shared" si="114"/>
        <v>1543.14</v>
      </c>
      <c r="Y485" s="47">
        <f t="shared" si="115"/>
        <v>1928.925</v>
      </c>
      <c r="Z485" s="48" t="s">
        <v>1712</v>
      </c>
      <c r="AA485" s="49" t="s">
        <v>5960</v>
      </c>
    </row>
    <row r="486" spans="2:27" ht="15.75" customHeight="1" thickBot="1" x14ac:dyDescent="0.3">
      <c r="B486" s="50" t="s">
        <v>50</v>
      </c>
      <c r="C486" s="50" t="s">
        <v>823</v>
      </c>
      <c r="D486" s="24">
        <v>30151902</v>
      </c>
      <c r="E486" s="51" t="s">
        <v>1372</v>
      </c>
      <c r="F486" s="51" t="s">
        <v>1373</v>
      </c>
      <c r="G486" s="42" t="s">
        <v>290</v>
      </c>
      <c r="H486" s="43">
        <v>2895</v>
      </c>
      <c r="I486" s="43">
        <f t="shared" ref="I486:I525" si="121">SUM(H486*0.9)</f>
        <v>2605.5</v>
      </c>
      <c r="J486" s="52">
        <v>0.1</v>
      </c>
      <c r="K486" s="53">
        <v>5.5E-2</v>
      </c>
      <c r="L486" s="54">
        <f t="shared" ref="L486:L525" si="122">I486+(I486*K486)</f>
        <v>2748.8024999999998</v>
      </c>
      <c r="M486" s="54">
        <v>3111</v>
      </c>
      <c r="N486" s="54">
        <f t="shared" si="69"/>
        <v>2799.9</v>
      </c>
      <c r="O486" s="55">
        <v>0.13</v>
      </c>
      <c r="P486" s="55">
        <v>0.185</v>
      </c>
      <c r="Q486" s="54">
        <f t="shared" ref="Q486:Q492" si="123">N486+(N486*P486)</f>
        <v>3317.8815</v>
      </c>
      <c r="R486" s="24" t="s">
        <v>804</v>
      </c>
      <c r="S486" s="51" t="s">
        <v>1372</v>
      </c>
      <c r="T486" s="45">
        <f t="shared" ref="T486:T525" si="124">SUM(I486/H486)</f>
        <v>0.9</v>
      </c>
      <c r="U486" s="57">
        <f t="shared" si="120"/>
        <v>0.2</v>
      </c>
      <c r="V486" s="57">
        <f t="shared" si="120"/>
        <v>0.25</v>
      </c>
      <c r="W486" s="47">
        <f t="shared" si="113"/>
        <v>699.97500000000002</v>
      </c>
      <c r="X486" s="47">
        <f t="shared" si="114"/>
        <v>559.98</v>
      </c>
      <c r="Y486" s="47">
        <f t="shared" si="115"/>
        <v>699.97500000000002</v>
      </c>
      <c r="Z486" s="48" t="s">
        <v>1712</v>
      </c>
      <c r="AA486" s="49" t="s">
        <v>5960</v>
      </c>
    </row>
    <row r="487" spans="2:27" ht="15.75" customHeight="1" thickBot="1" x14ac:dyDescent="0.3">
      <c r="B487" s="50" t="s">
        <v>50</v>
      </c>
      <c r="C487" s="50" t="s">
        <v>823</v>
      </c>
      <c r="D487" s="24">
        <v>30151902</v>
      </c>
      <c r="E487" s="51" t="s">
        <v>1374</v>
      </c>
      <c r="F487" s="51" t="s">
        <v>1373</v>
      </c>
      <c r="G487" s="42" t="s">
        <v>290</v>
      </c>
      <c r="H487" s="43">
        <v>3137</v>
      </c>
      <c r="I487" s="43">
        <f t="shared" si="121"/>
        <v>2823.3</v>
      </c>
      <c r="J487" s="52">
        <v>0.1</v>
      </c>
      <c r="K487" s="53">
        <v>5.5E-2</v>
      </c>
      <c r="L487" s="54">
        <f t="shared" si="122"/>
        <v>2978.5815000000002</v>
      </c>
      <c r="M487" s="54">
        <v>3520</v>
      </c>
      <c r="N487" s="54">
        <f t="shared" si="69"/>
        <v>3168</v>
      </c>
      <c r="O487" s="55">
        <v>0.13</v>
      </c>
      <c r="P487" s="55">
        <v>0.185</v>
      </c>
      <c r="Q487" s="54">
        <f t="shared" si="123"/>
        <v>3754.08</v>
      </c>
      <c r="R487" s="24" t="s">
        <v>804</v>
      </c>
      <c r="S487" s="51" t="s">
        <v>1374</v>
      </c>
      <c r="T487" s="45">
        <f t="shared" si="124"/>
        <v>0.9</v>
      </c>
      <c r="U487" s="57">
        <f t="shared" ref="U487:V494" si="125">U486</f>
        <v>0.2</v>
      </c>
      <c r="V487" s="57">
        <f t="shared" si="125"/>
        <v>0.25</v>
      </c>
      <c r="W487" s="47">
        <f t="shared" si="113"/>
        <v>792</v>
      </c>
      <c r="X487" s="47">
        <f t="shared" si="114"/>
        <v>633.6</v>
      </c>
      <c r="Y487" s="47">
        <f t="shared" si="115"/>
        <v>792</v>
      </c>
      <c r="Z487" s="48" t="s">
        <v>1712</v>
      </c>
      <c r="AA487" s="49" t="s">
        <v>5960</v>
      </c>
    </row>
    <row r="488" spans="2:27" ht="15.75" customHeight="1" thickBot="1" x14ac:dyDescent="0.3">
      <c r="B488" s="50" t="s">
        <v>50</v>
      </c>
      <c r="C488" s="50" t="s">
        <v>823</v>
      </c>
      <c r="D488" s="24">
        <v>30151902</v>
      </c>
      <c r="E488" s="51" t="s">
        <v>1375</v>
      </c>
      <c r="F488" s="51" t="s">
        <v>1373</v>
      </c>
      <c r="G488" s="42" t="s">
        <v>290</v>
      </c>
      <c r="H488" s="43">
        <v>3528</v>
      </c>
      <c r="I488" s="43">
        <f t="shared" si="121"/>
        <v>3175.2000000000003</v>
      </c>
      <c r="J488" s="52">
        <v>0.1</v>
      </c>
      <c r="K488" s="53">
        <v>5.5E-2</v>
      </c>
      <c r="L488" s="54">
        <f t="shared" si="122"/>
        <v>3349.8360000000002</v>
      </c>
      <c r="M488" s="54">
        <v>4003</v>
      </c>
      <c r="N488" s="54">
        <f t="shared" si="69"/>
        <v>3602.7000000000003</v>
      </c>
      <c r="O488" s="55">
        <v>0.13</v>
      </c>
      <c r="P488" s="55">
        <v>0.185</v>
      </c>
      <c r="Q488" s="54">
        <f t="shared" si="123"/>
        <v>4269.1995000000006</v>
      </c>
      <c r="R488" s="24" t="s">
        <v>804</v>
      </c>
      <c r="S488" s="51" t="s">
        <v>1375</v>
      </c>
      <c r="T488" s="45">
        <f t="shared" si="124"/>
        <v>0.9</v>
      </c>
      <c r="U488" s="57">
        <f t="shared" si="125"/>
        <v>0.2</v>
      </c>
      <c r="V488" s="57">
        <f t="shared" si="125"/>
        <v>0.25</v>
      </c>
      <c r="W488" s="47">
        <f t="shared" si="113"/>
        <v>900.67500000000007</v>
      </c>
      <c r="X488" s="47">
        <f t="shared" si="114"/>
        <v>720.54000000000008</v>
      </c>
      <c r="Y488" s="47">
        <f t="shared" si="115"/>
        <v>900.67500000000007</v>
      </c>
      <c r="Z488" s="48" t="s">
        <v>1712</v>
      </c>
      <c r="AA488" s="49" t="s">
        <v>5960</v>
      </c>
    </row>
    <row r="489" spans="2:27" ht="15.75" customHeight="1" thickBot="1" x14ac:dyDescent="0.3">
      <c r="B489" s="50" t="s">
        <v>50</v>
      </c>
      <c r="C489" s="50" t="s">
        <v>823</v>
      </c>
      <c r="D489" s="24">
        <v>30151902</v>
      </c>
      <c r="E489" s="51" t="s">
        <v>1376</v>
      </c>
      <c r="F489" s="51" t="s">
        <v>1373</v>
      </c>
      <c r="G489" s="42" t="s">
        <v>290</v>
      </c>
      <c r="H489" s="43">
        <v>4161</v>
      </c>
      <c r="I489" s="43">
        <f t="shared" si="121"/>
        <v>3744.9</v>
      </c>
      <c r="J489" s="52">
        <v>0.1</v>
      </c>
      <c r="K489" s="53">
        <v>5.5E-2</v>
      </c>
      <c r="L489" s="54">
        <f t="shared" si="122"/>
        <v>3950.8695000000002</v>
      </c>
      <c r="M489" s="54">
        <v>4460</v>
      </c>
      <c r="N489" s="54">
        <f t="shared" si="69"/>
        <v>4014</v>
      </c>
      <c r="O489" s="55">
        <v>0.13</v>
      </c>
      <c r="P489" s="55">
        <v>0.185</v>
      </c>
      <c r="Q489" s="54">
        <f t="shared" si="123"/>
        <v>4756.59</v>
      </c>
      <c r="R489" s="24" t="s">
        <v>804</v>
      </c>
      <c r="S489" s="51" t="s">
        <v>1376</v>
      </c>
      <c r="T489" s="45">
        <f t="shared" si="124"/>
        <v>0.9</v>
      </c>
      <c r="U489" s="57">
        <f t="shared" si="125"/>
        <v>0.2</v>
      </c>
      <c r="V489" s="57">
        <f t="shared" si="125"/>
        <v>0.25</v>
      </c>
      <c r="W489" s="47">
        <f t="shared" si="113"/>
        <v>1003.5</v>
      </c>
      <c r="X489" s="47">
        <f t="shared" si="114"/>
        <v>802.80000000000007</v>
      </c>
      <c r="Y489" s="47">
        <f t="shared" si="115"/>
        <v>1003.5</v>
      </c>
      <c r="Z489" s="48" t="s">
        <v>1712</v>
      </c>
      <c r="AA489" s="49" t="s">
        <v>5960</v>
      </c>
    </row>
    <row r="490" spans="2:27" ht="15.75" customHeight="1" thickBot="1" x14ac:dyDescent="0.3">
      <c r="B490" s="50" t="s">
        <v>50</v>
      </c>
      <c r="C490" s="50" t="s">
        <v>823</v>
      </c>
      <c r="D490" s="24">
        <v>30151902</v>
      </c>
      <c r="E490" s="51" t="s">
        <v>1377</v>
      </c>
      <c r="F490" s="51" t="s">
        <v>1373</v>
      </c>
      <c r="G490" s="42" t="s">
        <v>290</v>
      </c>
      <c r="H490" s="43">
        <v>4479</v>
      </c>
      <c r="I490" s="43">
        <f t="shared" si="121"/>
        <v>4031.1</v>
      </c>
      <c r="J490" s="52">
        <v>0.1</v>
      </c>
      <c r="K490" s="53">
        <v>5.5E-2</v>
      </c>
      <c r="L490" s="54">
        <f t="shared" si="122"/>
        <v>4252.8104999999996</v>
      </c>
      <c r="M490" s="54">
        <v>5339</v>
      </c>
      <c r="N490" s="54">
        <f t="shared" si="69"/>
        <v>4805.1000000000004</v>
      </c>
      <c r="O490" s="55">
        <v>0.13</v>
      </c>
      <c r="P490" s="55">
        <v>0.185</v>
      </c>
      <c r="Q490" s="54">
        <f t="shared" si="123"/>
        <v>5694.0435000000007</v>
      </c>
      <c r="R490" s="24" t="s">
        <v>804</v>
      </c>
      <c r="S490" s="51" t="s">
        <v>1377</v>
      </c>
      <c r="T490" s="45">
        <f t="shared" si="124"/>
        <v>0.9</v>
      </c>
      <c r="U490" s="57">
        <f t="shared" si="125"/>
        <v>0.2</v>
      </c>
      <c r="V490" s="57">
        <f t="shared" si="125"/>
        <v>0.25</v>
      </c>
      <c r="W490" s="47">
        <f t="shared" si="113"/>
        <v>1201.2750000000001</v>
      </c>
      <c r="X490" s="47">
        <f t="shared" si="114"/>
        <v>961.0200000000001</v>
      </c>
      <c r="Y490" s="47">
        <f t="shared" si="115"/>
        <v>1201.2750000000001</v>
      </c>
      <c r="Z490" s="48" t="s">
        <v>1712</v>
      </c>
      <c r="AA490" s="49" t="s">
        <v>5960</v>
      </c>
    </row>
    <row r="491" spans="2:27" ht="15.75" customHeight="1" thickBot="1" x14ac:dyDescent="0.3">
      <c r="B491" s="50" t="s">
        <v>50</v>
      </c>
      <c r="C491" s="50" t="s">
        <v>823</v>
      </c>
      <c r="D491" s="24">
        <v>30151902</v>
      </c>
      <c r="E491" s="51" t="s">
        <v>1378</v>
      </c>
      <c r="F491" s="51" t="s">
        <v>1373</v>
      </c>
      <c r="G491" s="42" t="s">
        <v>290</v>
      </c>
      <c r="H491" s="43">
        <v>5280</v>
      </c>
      <c r="I491" s="43">
        <f t="shared" si="121"/>
        <v>4752</v>
      </c>
      <c r="J491" s="52">
        <v>0.1</v>
      </c>
      <c r="K491" s="53">
        <v>5.5E-2</v>
      </c>
      <c r="L491" s="54">
        <f t="shared" si="122"/>
        <v>5013.3599999999997</v>
      </c>
      <c r="M491" s="54">
        <v>6165</v>
      </c>
      <c r="N491" s="54">
        <f t="shared" si="69"/>
        <v>5548.5</v>
      </c>
      <c r="O491" s="55">
        <v>0.13</v>
      </c>
      <c r="P491" s="55">
        <v>0.185</v>
      </c>
      <c r="Q491" s="54">
        <f t="shared" si="123"/>
        <v>6574.9724999999999</v>
      </c>
      <c r="R491" s="24" t="s">
        <v>804</v>
      </c>
      <c r="S491" s="51" t="s">
        <v>1378</v>
      </c>
      <c r="T491" s="45">
        <f t="shared" si="124"/>
        <v>0.9</v>
      </c>
      <c r="U491" s="57">
        <f t="shared" si="125"/>
        <v>0.2</v>
      </c>
      <c r="V491" s="57">
        <f t="shared" si="125"/>
        <v>0.25</v>
      </c>
      <c r="W491" s="47">
        <f t="shared" si="113"/>
        <v>1387.125</v>
      </c>
      <c r="X491" s="47">
        <f t="shared" si="114"/>
        <v>1109.7</v>
      </c>
      <c r="Y491" s="47">
        <f t="shared" si="115"/>
        <v>1387.125</v>
      </c>
      <c r="Z491" s="48" t="s">
        <v>1712</v>
      </c>
      <c r="AA491" s="49" t="s">
        <v>5960</v>
      </c>
    </row>
    <row r="492" spans="2:27" ht="15.75" customHeight="1" thickBot="1" x14ac:dyDescent="0.3">
      <c r="B492" s="50" t="s">
        <v>50</v>
      </c>
      <c r="C492" s="50" t="s">
        <v>823</v>
      </c>
      <c r="D492" s="24">
        <v>30151902</v>
      </c>
      <c r="E492" s="51" t="s">
        <v>1379</v>
      </c>
      <c r="F492" s="51" t="s">
        <v>1373</v>
      </c>
      <c r="G492" s="42" t="s">
        <v>290</v>
      </c>
      <c r="H492" s="43">
        <v>6658</v>
      </c>
      <c r="I492" s="43">
        <f t="shared" si="121"/>
        <v>5992.2</v>
      </c>
      <c r="J492" s="52">
        <v>0.1</v>
      </c>
      <c r="K492" s="53">
        <v>5.5E-2</v>
      </c>
      <c r="L492" s="54">
        <f t="shared" si="122"/>
        <v>6321.7709999999997</v>
      </c>
      <c r="M492" s="54">
        <v>7636</v>
      </c>
      <c r="N492" s="54">
        <f t="shared" si="69"/>
        <v>6872.4000000000005</v>
      </c>
      <c r="O492" s="55">
        <v>0.13</v>
      </c>
      <c r="P492" s="55">
        <v>0.185</v>
      </c>
      <c r="Q492" s="54">
        <f t="shared" si="123"/>
        <v>8143.7940000000008</v>
      </c>
      <c r="R492" s="24" t="s">
        <v>804</v>
      </c>
      <c r="S492" s="51" t="s">
        <v>1379</v>
      </c>
      <c r="T492" s="45">
        <f t="shared" si="124"/>
        <v>0.9</v>
      </c>
      <c r="U492" s="57">
        <f t="shared" si="125"/>
        <v>0.2</v>
      </c>
      <c r="V492" s="57">
        <f t="shared" si="125"/>
        <v>0.25</v>
      </c>
      <c r="W492" s="47">
        <f t="shared" si="113"/>
        <v>1718.1000000000001</v>
      </c>
      <c r="X492" s="47">
        <f t="shared" si="114"/>
        <v>1374.4800000000002</v>
      </c>
      <c r="Y492" s="47">
        <f t="shared" si="115"/>
        <v>1718.1000000000001</v>
      </c>
      <c r="Z492" s="48" t="s">
        <v>1712</v>
      </c>
      <c r="AA492" s="49" t="s">
        <v>5960</v>
      </c>
    </row>
    <row r="493" spans="2:27" ht="15.75" customHeight="1" thickBot="1" x14ac:dyDescent="0.3">
      <c r="B493" s="50" t="s">
        <v>50</v>
      </c>
      <c r="C493" s="50" t="s">
        <v>823</v>
      </c>
      <c r="D493" s="24">
        <v>30151902</v>
      </c>
      <c r="E493" s="51" t="s">
        <v>1380</v>
      </c>
      <c r="F493" s="51" t="s">
        <v>1373</v>
      </c>
      <c r="G493" s="42" t="s">
        <v>290</v>
      </c>
      <c r="H493" s="43">
        <v>8033</v>
      </c>
      <c r="I493" s="43">
        <f t="shared" si="121"/>
        <v>7229.7</v>
      </c>
      <c r="J493" s="52">
        <v>0.1</v>
      </c>
      <c r="K493" s="53">
        <v>5.5E-2</v>
      </c>
      <c r="L493" s="54">
        <f t="shared" si="122"/>
        <v>7627.3334999999997</v>
      </c>
      <c r="M493" s="54">
        <v>8666</v>
      </c>
      <c r="N493" s="54">
        <f t="shared" si="69"/>
        <v>7799.4000000000005</v>
      </c>
      <c r="O493" s="55">
        <v>0.13</v>
      </c>
      <c r="P493" s="55">
        <v>0.185</v>
      </c>
      <c r="Q493" s="54">
        <f t="shared" ref="Q493" si="126">N493+(N493*P493)</f>
        <v>9242.2890000000007</v>
      </c>
      <c r="R493" s="24" t="s">
        <v>804</v>
      </c>
      <c r="S493" s="51" t="s">
        <v>1380</v>
      </c>
      <c r="T493" s="45">
        <f t="shared" si="124"/>
        <v>0.9</v>
      </c>
      <c r="U493" s="57">
        <f t="shared" si="125"/>
        <v>0.2</v>
      </c>
      <c r="V493" s="57">
        <f t="shared" si="125"/>
        <v>0.25</v>
      </c>
      <c r="W493" s="47">
        <f t="shared" si="113"/>
        <v>1949.8500000000001</v>
      </c>
      <c r="X493" s="47">
        <f t="shared" si="114"/>
        <v>1559.88</v>
      </c>
      <c r="Y493" s="47">
        <f t="shared" si="115"/>
        <v>1949.8500000000001</v>
      </c>
      <c r="Z493" s="48" t="s">
        <v>1712</v>
      </c>
      <c r="AA493" s="49" t="s">
        <v>5960</v>
      </c>
    </row>
    <row r="494" spans="2:27" ht="15.75" customHeight="1" thickBot="1" x14ac:dyDescent="0.3">
      <c r="B494" s="50" t="s">
        <v>50</v>
      </c>
      <c r="C494" s="50" t="s">
        <v>823</v>
      </c>
      <c r="D494" s="24">
        <v>30151902</v>
      </c>
      <c r="E494" s="51" t="s">
        <v>1381</v>
      </c>
      <c r="F494" s="51" t="s">
        <v>1382</v>
      </c>
      <c r="G494" s="42" t="s">
        <v>290</v>
      </c>
      <c r="H494" s="43">
        <v>2660</v>
      </c>
      <c r="I494" s="43">
        <f t="shared" si="121"/>
        <v>2394</v>
      </c>
      <c r="J494" s="52">
        <v>0.1</v>
      </c>
      <c r="K494" s="53">
        <v>5.5E-2</v>
      </c>
      <c r="L494" s="54">
        <f t="shared" si="122"/>
        <v>2525.67</v>
      </c>
      <c r="M494" s="54">
        <v>2685</v>
      </c>
      <c r="N494" s="54">
        <f t="shared" si="69"/>
        <v>2416.5</v>
      </c>
      <c r="O494" s="55">
        <v>0.13</v>
      </c>
      <c r="P494" s="55">
        <v>0.185</v>
      </c>
      <c r="Q494" s="54">
        <f t="shared" ref="Q494:Q501" si="127">N494+(N494*P494)</f>
        <v>2863.5524999999998</v>
      </c>
      <c r="R494" s="24" t="s">
        <v>804</v>
      </c>
      <c r="S494" s="51" t="s">
        <v>1381</v>
      </c>
      <c r="T494" s="45">
        <f t="shared" si="124"/>
        <v>0.9</v>
      </c>
      <c r="U494" s="57">
        <f t="shared" si="125"/>
        <v>0.2</v>
      </c>
      <c r="V494" s="57">
        <f t="shared" si="125"/>
        <v>0.25</v>
      </c>
      <c r="W494" s="47">
        <f t="shared" si="113"/>
        <v>604.125</v>
      </c>
      <c r="X494" s="47">
        <f t="shared" si="114"/>
        <v>483.3</v>
      </c>
      <c r="Y494" s="47">
        <f t="shared" si="115"/>
        <v>604.125</v>
      </c>
      <c r="Z494" s="48" t="s">
        <v>1712</v>
      </c>
      <c r="AA494" s="49" t="s">
        <v>5960</v>
      </c>
    </row>
    <row r="495" spans="2:27" ht="15.75" customHeight="1" thickBot="1" x14ac:dyDescent="0.3">
      <c r="B495" s="50" t="s">
        <v>50</v>
      </c>
      <c r="C495" s="50" t="s">
        <v>823</v>
      </c>
      <c r="D495" s="24">
        <v>30151902</v>
      </c>
      <c r="E495" s="51" t="s">
        <v>1383</v>
      </c>
      <c r="F495" s="51" t="s">
        <v>1382</v>
      </c>
      <c r="G495" s="42" t="s">
        <v>290</v>
      </c>
      <c r="H495" s="43">
        <v>2703</v>
      </c>
      <c r="I495" s="43">
        <f t="shared" si="121"/>
        <v>2432.7000000000003</v>
      </c>
      <c r="J495" s="52">
        <v>0.1</v>
      </c>
      <c r="K495" s="53">
        <v>5.5E-2</v>
      </c>
      <c r="L495" s="54">
        <f t="shared" si="122"/>
        <v>2566.4985000000001</v>
      </c>
      <c r="M495" s="54">
        <v>3043</v>
      </c>
      <c r="N495" s="54">
        <f t="shared" si="69"/>
        <v>2738.7000000000003</v>
      </c>
      <c r="O495" s="55">
        <v>0.13</v>
      </c>
      <c r="P495" s="55">
        <v>0.185</v>
      </c>
      <c r="Q495" s="54">
        <f t="shared" si="127"/>
        <v>3245.3595000000005</v>
      </c>
      <c r="R495" s="24" t="s">
        <v>804</v>
      </c>
      <c r="S495" s="51" t="s">
        <v>1383</v>
      </c>
      <c r="T495" s="45">
        <f t="shared" si="124"/>
        <v>0.90000000000000013</v>
      </c>
      <c r="U495" s="57">
        <f t="shared" ref="U495:V509" si="128">U494</f>
        <v>0.2</v>
      </c>
      <c r="V495" s="57">
        <f t="shared" si="128"/>
        <v>0.25</v>
      </c>
      <c r="W495" s="47">
        <f t="shared" si="113"/>
        <v>684.67500000000007</v>
      </c>
      <c r="X495" s="47">
        <f t="shared" si="114"/>
        <v>547.74000000000012</v>
      </c>
      <c r="Y495" s="47">
        <f t="shared" si="115"/>
        <v>684.67500000000007</v>
      </c>
      <c r="Z495" s="48" t="s">
        <v>1712</v>
      </c>
      <c r="AA495" s="49" t="s">
        <v>5960</v>
      </c>
    </row>
    <row r="496" spans="2:27" ht="15.75" customHeight="1" thickBot="1" x14ac:dyDescent="0.3">
      <c r="B496" s="50" t="s">
        <v>50</v>
      </c>
      <c r="C496" s="50" t="s">
        <v>823</v>
      </c>
      <c r="D496" s="24">
        <v>30151902</v>
      </c>
      <c r="E496" s="51" t="s">
        <v>1384</v>
      </c>
      <c r="F496" s="51" t="s">
        <v>1382</v>
      </c>
      <c r="G496" s="42" t="s">
        <v>290</v>
      </c>
      <c r="H496" s="43">
        <v>3113</v>
      </c>
      <c r="I496" s="43">
        <f t="shared" si="121"/>
        <v>2801.7000000000003</v>
      </c>
      <c r="J496" s="52">
        <v>0.1</v>
      </c>
      <c r="K496" s="53">
        <v>5.5E-2</v>
      </c>
      <c r="L496" s="54">
        <f t="shared" si="122"/>
        <v>2955.7935000000002</v>
      </c>
      <c r="M496" s="54">
        <v>3681</v>
      </c>
      <c r="N496" s="54">
        <f t="shared" si="69"/>
        <v>3312.9</v>
      </c>
      <c r="O496" s="55">
        <v>0.13</v>
      </c>
      <c r="P496" s="55">
        <v>0.185</v>
      </c>
      <c r="Q496" s="54">
        <f t="shared" si="127"/>
        <v>3925.7865000000002</v>
      </c>
      <c r="R496" s="24" t="s">
        <v>804</v>
      </c>
      <c r="S496" s="51" t="s">
        <v>1384</v>
      </c>
      <c r="T496" s="45">
        <f t="shared" si="124"/>
        <v>0.90000000000000013</v>
      </c>
      <c r="U496" s="57">
        <f t="shared" si="128"/>
        <v>0.2</v>
      </c>
      <c r="V496" s="57">
        <f t="shared" si="128"/>
        <v>0.25</v>
      </c>
      <c r="W496" s="47">
        <f t="shared" si="113"/>
        <v>828.22500000000002</v>
      </c>
      <c r="X496" s="47">
        <f t="shared" si="114"/>
        <v>662.58</v>
      </c>
      <c r="Y496" s="47">
        <f t="shared" si="115"/>
        <v>828.22500000000002</v>
      </c>
      <c r="Z496" s="48" t="s">
        <v>1712</v>
      </c>
      <c r="AA496" s="49" t="s">
        <v>5960</v>
      </c>
    </row>
    <row r="497" spans="2:27" ht="15.75" customHeight="1" thickBot="1" x14ac:dyDescent="0.3">
      <c r="B497" s="50" t="s">
        <v>50</v>
      </c>
      <c r="C497" s="50" t="s">
        <v>823</v>
      </c>
      <c r="D497" s="24">
        <v>30151902</v>
      </c>
      <c r="E497" s="51" t="s">
        <v>1385</v>
      </c>
      <c r="F497" s="51" t="s">
        <v>1382</v>
      </c>
      <c r="G497" s="42" t="s">
        <v>290</v>
      </c>
      <c r="H497" s="43">
        <v>3696</v>
      </c>
      <c r="I497" s="43">
        <f t="shared" si="121"/>
        <v>3326.4</v>
      </c>
      <c r="J497" s="52">
        <v>0.1</v>
      </c>
      <c r="K497" s="53">
        <v>5.5E-2</v>
      </c>
      <c r="L497" s="54">
        <f t="shared" si="122"/>
        <v>3509.3519999999999</v>
      </c>
      <c r="M497" s="54">
        <v>4522</v>
      </c>
      <c r="N497" s="54">
        <f t="shared" si="69"/>
        <v>4069.8</v>
      </c>
      <c r="O497" s="55">
        <v>0.13</v>
      </c>
      <c r="P497" s="55">
        <v>0.185</v>
      </c>
      <c r="Q497" s="54">
        <f t="shared" si="127"/>
        <v>4822.7129999999997</v>
      </c>
      <c r="R497" s="24" t="s">
        <v>804</v>
      </c>
      <c r="S497" s="51" t="s">
        <v>1385</v>
      </c>
      <c r="T497" s="45">
        <f t="shared" si="124"/>
        <v>0.9</v>
      </c>
      <c r="U497" s="57">
        <f t="shared" si="128"/>
        <v>0.2</v>
      </c>
      <c r="V497" s="57">
        <f t="shared" si="128"/>
        <v>0.25</v>
      </c>
      <c r="W497" s="47">
        <f t="shared" si="113"/>
        <v>1017.45</v>
      </c>
      <c r="X497" s="47">
        <f t="shared" si="114"/>
        <v>813.96</v>
      </c>
      <c r="Y497" s="47">
        <f t="shared" si="115"/>
        <v>1017.45</v>
      </c>
      <c r="Z497" s="48" t="s">
        <v>1712</v>
      </c>
      <c r="AA497" s="49" t="s">
        <v>5960</v>
      </c>
    </row>
    <row r="498" spans="2:27" ht="15.75" customHeight="1" thickBot="1" x14ac:dyDescent="0.3">
      <c r="B498" s="50" t="s">
        <v>50</v>
      </c>
      <c r="C498" s="50" t="s">
        <v>823</v>
      </c>
      <c r="D498" s="24">
        <v>30151902</v>
      </c>
      <c r="E498" s="51" t="s">
        <v>1386</v>
      </c>
      <c r="F498" s="51" t="s">
        <v>1382</v>
      </c>
      <c r="G498" s="42" t="s">
        <v>290</v>
      </c>
      <c r="H498" s="43">
        <v>3947</v>
      </c>
      <c r="I498" s="43">
        <f t="shared" si="121"/>
        <v>3552.3</v>
      </c>
      <c r="J498" s="52">
        <v>0.1</v>
      </c>
      <c r="K498" s="53">
        <v>5.5E-2</v>
      </c>
      <c r="L498" s="54">
        <f t="shared" si="122"/>
        <v>3747.6765</v>
      </c>
      <c r="M498" s="54">
        <v>5227</v>
      </c>
      <c r="N498" s="54">
        <f t="shared" si="69"/>
        <v>4704.3</v>
      </c>
      <c r="O498" s="55">
        <v>0.13</v>
      </c>
      <c r="P498" s="55">
        <v>0.185</v>
      </c>
      <c r="Q498" s="54">
        <f t="shared" si="127"/>
        <v>5574.5955000000004</v>
      </c>
      <c r="R498" s="24" t="s">
        <v>804</v>
      </c>
      <c r="S498" s="51" t="s">
        <v>1386</v>
      </c>
      <c r="T498" s="45">
        <f t="shared" si="124"/>
        <v>0.9</v>
      </c>
      <c r="U498" s="57">
        <f t="shared" si="128"/>
        <v>0.2</v>
      </c>
      <c r="V498" s="57">
        <f t="shared" si="128"/>
        <v>0.25</v>
      </c>
      <c r="W498" s="47">
        <f t="shared" si="113"/>
        <v>1176.075</v>
      </c>
      <c r="X498" s="47">
        <f t="shared" si="114"/>
        <v>940.86000000000013</v>
      </c>
      <c r="Y498" s="47">
        <f t="shared" si="115"/>
        <v>1176.075</v>
      </c>
      <c r="Z498" s="48" t="s">
        <v>1712</v>
      </c>
      <c r="AA498" s="49" t="s">
        <v>5960</v>
      </c>
    </row>
    <row r="499" spans="2:27" ht="15.75" customHeight="1" thickBot="1" x14ac:dyDescent="0.3">
      <c r="B499" s="50" t="s">
        <v>50</v>
      </c>
      <c r="C499" s="50" t="s">
        <v>823</v>
      </c>
      <c r="D499" s="24">
        <v>30151902</v>
      </c>
      <c r="E499" s="51" t="s">
        <v>1387</v>
      </c>
      <c r="F499" s="51" t="s">
        <v>1382</v>
      </c>
      <c r="G499" s="42" t="s">
        <v>290</v>
      </c>
      <c r="H499" s="43">
        <v>4671</v>
      </c>
      <c r="I499" s="43">
        <f t="shared" si="121"/>
        <v>4203.9000000000005</v>
      </c>
      <c r="J499" s="52">
        <v>0.1</v>
      </c>
      <c r="K499" s="53">
        <v>5.5E-2</v>
      </c>
      <c r="L499" s="54">
        <f t="shared" si="122"/>
        <v>4435.1145000000006</v>
      </c>
      <c r="M499" s="54">
        <v>5834</v>
      </c>
      <c r="N499" s="54">
        <f t="shared" si="69"/>
        <v>5250.6</v>
      </c>
      <c r="O499" s="55">
        <v>0.13</v>
      </c>
      <c r="P499" s="55">
        <v>0.185</v>
      </c>
      <c r="Q499" s="54">
        <f t="shared" si="127"/>
        <v>6221.9610000000002</v>
      </c>
      <c r="R499" s="24" t="s">
        <v>804</v>
      </c>
      <c r="S499" s="51" t="s">
        <v>1387</v>
      </c>
      <c r="T499" s="45">
        <f t="shared" si="124"/>
        <v>0.90000000000000013</v>
      </c>
      <c r="U499" s="57">
        <f t="shared" si="128"/>
        <v>0.2</v>
      </c>
      <c r="V499" s="57">
        <f t="shared" si="128"/>
        <v>0.25</v>
      </c>
      <c r="W499" s="47">
        <f t="shared" si="113"/>
        <v>1312.65</v>
      </c>
      <c r="X499" s="47">
        <f t="shared" si="114"/>
        <v>1050.1200000000001</v>
      </c>
      <c r="Y499" s="47">
        <f t="shared" si="115"/>
        <v>1312.65</v>
      </c>
      <c r="Z499" s="48" t="s">
        <v>1712</v>
      </c>
      <c r="AA499" s="49" t="s">
        <v>5960</v>
      </c>
    </row>
    <row r="500" spans="2:27" ht="15.75" customHeight="1" thickBot="1" x14ac:dyDescent="0.3">
      <c r="B500" s="50" t="s">
        <v>50</v>
      </c>
      <c r="C500" s="50" t="s">
        <v>823</v>
      </c>
      <c r="D500" s="24">
        <v>30151902</v>
      </c>
      <c r="E500" s="51" t="s">
        <v>1388</v>
      </c>
      <c r="F500" s="51" t="s">
        <v>1382</v>
      </c>
      <c r="G500" s="42" t="s">
        <v>290</v>
      </c>
      <c r="H500" s="43">
        <v>5957</v>
      </c>
      <c r="I500" s="43">
        <f t="shared" si="121"/>
        <v>5361.3</v>
      </c>
      <c r="J500" s="52">
        <v>0.1</v>
      </c>
      <c r="K500" s="53">
        <v>5.5E-2</v>
      </c>
      <c r="L500" s="54">
        <f t="shared" si="122"/>
        <v>5656.1715000000004</v>
      </c>
      <c r="M500" s="54">
        <v>7369</v>
      </c>
      <c r="N500" s="54">
        <f t="shared" si="69"/>
        <v>6632.1</v>
      </c>
      <c r="O500" s="55">
        <v>0.13</v>
      </c>
      <c r="P500" s="55">
        <v>0.185</v>
      </c>
      <c r="Q500" s="54">
        <f t="shared" si="127"/>
        <v>7859.0385000000006</v>
      </c>
      <c r="R500" s="24" t="s">
        <v>804</v>
      </c>
      <c r="S500" s="51" t="s">
        <v>1388</v>
      </c>
      <c r="T500" s="45">
        <f t="shared" si="124"/>
        <v>0.9</v>
      </c>
      <c r="U500" s="57">
        <f t="shared" si="128"/>
        <v>0.2</v>
      </c>
      <c r="V500" s="57">
        <f t="shared" si="128"/>
        <v>0.25</v>
      </c>
      <c r="W500" s="47">
        <f t="shared" si="113"/>
        <v>1658.0250000000001</v>
      </c>
      <c r="X500" s="47">
        <f t="shared" si="114"/>
        <v>1326.42</v>
      </c>
      <c r="Y500" s="47">
        <f t="shared" si="115"/>
        <v>1658.0250000000001</v>
      </c>
      <c r="Z500" s="48" t="s">
        <v>1712</v>
      </c>
      <c r="AA500" s="49" t="s">
        <v>5960</v>
      </c>
    </row>
    <row r="501" spans="2:27" ht="15.75" customHeight="1" thickBot="1" x14ac:dyDescent="0.3">
      <c r="B501" s="50" t="s">
        <v>50</v>
      </c>
      <c r="C501" s="50" t="s">
        <v>823</v>
      </c>
      <c r="D501" s="24">
        <v>30151902</v>
      </c>
      <c r="E501" s="51" t="s">
        <v>1389</v>
      </c>
      <c r="F501" s="51" t="s">
        <v>1382</v>
      </c>
      <c r="G501" s="42" t="s">
        <v>290</v>
      </c>
      <c r="H501" s="43">
        <v>7120</v>
      </c>
      <c r="I501" s="43">
        <f t="shared" si="121"/>
        <v>6408</v>
      </c>
      <c r="J501" s="52">
        <v>0.1</v>
      </c>
      <c r="K501" s="53">
        <v>5.5E-2</v>
      </c>
      <c r="L501" s="54">
        <f t="shared" si="122"/>
        <v>6760.44</v>
      </c>
      <c r="M501" s="54">
        <v>8399</v>
      </c>
      <c r="N501" s="54">
        <f t="shared" si="69"/>
        <v>7559.1</v>
      </c>
      <c r="O501" s="55">
        <v>0.13</v>
      </c>
      <c r="P501" s="55">
        <v>0.185</v>
      </c>
      <c r="Q501" s="54">
        <f t="shared" si="127"/>
        <v>8957.5335000000014</v>
      </c>
      <c r="R501" s="24" t="s">
        <v>804</v>
      </c>
      <c r="S501" s="51" t="s">
        <v>1389</v>
      </c>
      <c r="T501" s="45">
        <f t="shared" si="124"/>
        <v>0.9</v>
      </c>
      <c r="U501" s="57">
        <f t="shared" si="128"/>
        <v>0.2</v>
      </c>
      <c r="V501" s="57">
        <f t="shared" si="128"/>
        <v>0.25</v>
      </c>
      <c r="W501" s="47">
        <f t="shared" si="113"/>
        <v>1889.7750000000001</v>
      </c>
      <c r="X501" s="47">
        <f t="shared" si="114"/>
        <v>1511.8200000000002</v>
      </c>
      <c r="Y501" s="47">
        <f t="shared" si="115"/>
        <v>1889.7750000000001</v>
      </c>
      <c r="Z501" s="48" t="s">
        <v>1712</v>
      </c>
      <c r="AA501" s="49" t="s">
        <v>5960</v>
      </c>
    </row>
    <row r="502" spans="2:27" ht="15.75" customHeight="1" thickBot="1" x14ac:dyDescent="0.3">
      <c r="B502" s="50" t="s">
        <v>50</v>
      </c>
      <c r="C502" s="50" t="s">
        <v>823</v>
      </c>
      <c r="D502" s="24">
        <v>30151902</v>
      </c>
      <c r="E502" s="51" t="s">
        <v>1390</v>
      </c>
      <c r="F502" s="51" t="s">
        <v>1391</v>
      </c>
      <c r="G502" s="42" t="s">
        <v>290</v>
      </c>
      <c r="H502" s="43">
        <v>2791</v>
      </c>
      <c r="I502" s="43">
        <f t="shared" si="121"/>
        <v>2511.9</v>
      </c>
      <c r="J502" s="52">
        <v>0.1</v>
      </c>
      <c r="K502" s="53">
        <v>5.5E-2</v>
      </c>
      <c r="L502" s="54">
        <f t="shared" si="122"/>
        <v>2650.0545000000002</v>
      </c>
      <c r="M502" s="54">
        <v>2811</v>
      </c>
      <c r="N502" s="54">
        <f t="shared" si="69"/>
        <v>2529.9</v>
      </c>
      <c r="O502" s="55">
        <v>0.13</v>
      </c>
      <c r="P502" s="55">
        <v>0.185</v>
      </c>
      <c r="Q502" s="54">
        <f t="shared" ref="Q502:Q509" si="129">N502+(N502*P502)</f>
        <v>2997.9315000000001</v>
      </c>
      <c r="R502" s="24" t="s">
        <v>804</v>
      </c>
      <c r="S502" s="51" t="s">
        <v>1390</v>
      </c>
      <c r="T502" s="45">
        <f t="shared" si="124"/>
        <v>0.9</v>
      </c>
      <c r="U502" s="57">
        <f t="shared" si="128"/>
        <v>0.2</v>
      </c>
      <c r="V502" s="57">
        <f t="shared" si="128"/>
        <v>0.25</v>
      </c>
      <c r="W502" s="47">
        <f t="shared" si="113"/>
        <v>632.47500000000002</v>
      </c>
      <c r="X502" s="47">
        <f t="shared" si="114"/>
        <v>505.98</v>
      </c>
      <c r="Y502" s="47">
        <f t="shared" si="115"/>
        <v>632.47500000000002</v>
      </c>
      <c r="Z502" s="48" t="s">
        <v>1712</v>
      </c>
      <c r="AA502" s="49" t="s">
        <v>5960</v>
      </c>
    </row>
    <row r="503" spans="2:27" ht="15.75" customHeight="1" thickBot="1" x14ac:dyDescent="0.3">
      <c r="B503" s="50" t="s">
        <v>50</v>
      </c>
      <c r="C503" s="50" t="s">
        <v>823</v>
      </c>
      <c r="D503" s="24">
        <v>30151902</v>
      </c>
      <c r="E503" s="51" t="s">
        <v>1392</v>
      </c>
      <c r="F503" s="51" t="s">
        <v>1391</v>
      </c>
      <c r="G503" s="42" t="s">
        <v>290</v>
      </c>
      <c r="H503" s="43">
        <v>2835</v>
      </c>
      <c r="I503" s="43">
        <f t="shared" si="121"/>
        <v>2551.5</v>
      </c>
      <c r="J503" s="52">
        <v>0.1</v>
      </c>
      <c r="K503" s="53">
        <v>5.5E-2</v>
      </c>
      <c r="L503" s="54">
        <f t="shared" si="122"/>
        <v>2691.8325</v>
      </c>
      <c r="M503" s="54">
        <v>3169</v>
      </c>
      <c r="N503" s="54">
        <f t="shared" si="69"/>
        <v>2852.1</v>
      </c>
      <c r="O503" s="55">
        <v>0.13</v>
      </c>
      <c r="P503" s="55">
        <v>0.185</v>
      </c>
      <c r="Q503" s="54">
        <f t="shared" si="129"/>
        <v>3379.7384999999999</v>
      </c>
      <c r="R503" s="24" t="s">
        <v>804</v>
      </c>
      <c r="S503" s="51" t="s">
        <v>1392</v>
      </c>
      <c r="T503" s="45">
        <f t="shared" si="124"/>
        <v>0.9</v>
      </c>
      <c r="U503" s="57">
        <f t="shared" si="128"/>
        <v>0.2</v>
      </c>
      <c r="V503" s="57">
        <f t="shared" si="128"/>
        <v>0.25</v>
      </c>
      <c r="W503" s="47">
        <f t="shared" si="113"/>
        <v>713.02499999999998</v>
      </c>
      <c r="X503" s="47">
        <f t="shared" si="114"/>
        <v>570.41999999999996</v>
      </c>
      <c r="Y503" s="47">
        <f t="shared" si="115"/>
        <v>713.02499999999998</v>
      </c>
      <c r="Z503" s="48" t="s">
        <v>1712</v>
      </c>
      <c r="AA503" s="49" t="s">
        <v>5960</v>
      </c>
    </row>
    <row r="504" spans="2:27" ht="15.75" customHeight="1" thickBot="1" x14ac:dyDescent="0.3">
      <c r="B504" s="50" t="s">
        <v>50</v>
      </c>
      <c r="C504" s="50" t="s">
        <v>823</v>
      </c>
      <c r="D504" s="24">
        <v>30151902</v>
      </c>
      <c r="E504" s="51" t="s">
        <v>1393</v>
      </c>
      <c r="F504" s="51" t="s">
        <v>1391</v>
      </c>
      <c r="G504" s="42" t="s">
        <v>290</v>
      </c>
      <c r="H504" s="43">
        <v>3258</v>
      </c>
      <c r="I504" s="43">
        <f t="shared" si="121"/>
        <v>2932.2000000000003</v>
      </c>
      <c r="J504" s="52">
        <v>0.1</v>
      </c>
      <c r="K504" s="53">
        <v>5.5E-2</v>
      </c>
      <c r="L504" s="54">
        <f t="shared" si="122"/>
        <v>3093.4710000000005</v>
      </c>
      <c r="M504" s="54">
        <v>3785</v>
      </c>
      <c r="N504" s="54">
        <f t="shared" si="69"/>
        <v>3406.5</v>
      </c>
      <c r="O504" s="55">
        <v>0.13</v>
      </c>
      <c r="P504" s="55">
        <v>0.185</v>
      </c>
      <c r="Q504" s="54">
        <f t="shared" si="129"/>
        <v>4036.7024999999999</v>
      </c>
      <c r="R504" s="24" t="s">
        <v>804</v>
      </c>
      <c r="S504" s="51" t="s">
        <v>1393</v>
      </c>
      <c r="T504" s="45">
        <f t="shared" si="124"/>
        <v>0.90000000000000013</v>
      </c>
      <c r="U504" s="57">
        <f t="shared" si="128"/>
        <v>0.2</v>
      </c>
      <c r="V504" s="57">
        <f t="shared" si="128"/>
        <v>0.25</v>
      </c>
      <c r="W504" s="47">
        <f t="shared" si="113"/>
        <v>851.625</v>
      </c>
      <c r="X504" s="47">
        <f t="shared" si="114"/>
        <v>681.30000000000007</v>
      </c>
      <c r="Y504" s="47">
        <f t="shared" si="115"/>
        <v>851.625</v>
      </c>
      <c r="Z504" s="48" t="s">
        <v>1712</v>
      </c>
      <c r="AA504" s="49" t="s">
        <v>5960</v>
      </c>
    </row>
    <row r="505" spans="2:27" ht="15.75" customHeight="1" thickBot="1" x14ac:dyDescent="0.3">
      <c r="B505" s="50" t="s">
        <v>50</v>
      </c>
      <c r="C505" s="50" t="s">
        <v>823</v>
      </c>
      <c r="D505" s="24">
        <v>30151902</v>
      </c>
      <c r="E505" s="51" t="s">
        <v>1394</v>
      </c>
      <c r="F505" s="51" t="s">
        <v>1391</v>
      </c>
      <c r="G505" s="42" t="s">
        <v>290</v>
      </c>
      <c r="H505" s="43">
        <v>3850</v>
      </c>
      <c r="I505" s="43">
        <f t="shared" si="121"/>
        <v>3465</v>
      </c>
      <c r="J505" s="52">
        <v>0.1</v>
      </c>
      <c r="K505" s="53">
        <v>5.5E-2</v>
      </c>
      <c r="L505" s="54">
        <f t="shared" si="122"/>
        <v>3655.5749999999998</v>
      </c>
      <c r="M505" s="54">
        <v>4584</v>
      </c>
      <c r="N505" s="54">
        <f t="shared" si="69"/>
        <v>4125.6000000000004</v>
      </c>
      <c r="O505" s="55">
        <v>0.13</v>
      </c>
      <c r="P505" s="55">
        <v>0.185</v>
      </c>
      <c r="Q505" s="54">
        <f t="shared" si="129"/>
        <v>4888.8360000000002</v>
      </c>
      <c r="R505" s="24" t="s">
        <v>804</v>
      </c>
      <c r="S505" s="51" t="s">
        <v>1394</v>
      </c>
      <c r="T505" s="45">
        <f t="shared" si="124"/>
        <v>0.9</v>
      </c>
      <c r="U505" s="57">
        <f t="shared" si="128"/>
        <v>0.2</v>
      </c>
      <c r="V505" s="57">
        <f t="shared" si="128"/>
        <v>0.25</v>
      </c>
      <c r="W505" s="47">
        <f t="shared" si="113"/>
        <v>1031.4000000000001</v>
      </c>
      <c r="X505" s="47">
        <f t="shared" si="114"/>
        <v>825.12000000000012</v>
      </c>
      <c r="Y505" s="47">
        <f t="shared" si="115"/>
        <v>1031.4000000000001</v>
      </c>
      <c r="Z505" s="48" t="s">
        <v>1712</v>
      </c>
      <c r="AA505" s="49" t="s">
        <v>5960</v>
      </c>
    </row>
    <row r="506" spans="2:27" ht="15.75" customHeight="1" thickBot="1" x14ac:dyDescent="0.3">
      <c r="B506" s="50" t="s">
        <v>50</v>
      </c>
      <c r="C506" s="50" t="s">
        <v>823</v>
      </c>
      <c r="D506" s="24">
        <v>30151902</v>
      </c>
      <c r="E506" s="51" t="s">
        <v>1395</v>
      </c>
      <c r="F506" s="51" t="s">
        <v>1391</v>
      </c>
      <c r="G506" s="42" t="s">
        <v>290</v>
      </c>
      <c r="H506" s="43">
        <v>4169</v>
      </c>
      <c r="I506" s="43">
        <f t="shared" si="121"/>
        <v>3752.1</v>
      </c>
      <c r="J506" s="52">
        <v>0.1</v>
      </c>
      <c r="K506" s="53">
        <v>5.5E-2</v>
      </c>
      <c r="L506" s="54">
        <f t="shared" si="122"/>
        <v>3958.4654999999998</v>
      </c>
      <c r="M506" s="54">
        <v>5300</v>
      </c>
      <c r="N506" s="54">
        <f t="shared" si="69"/>
        <v>4770</v>
      </c>
      <c r="O506" s="55">
        <v>0.13</v>
      </c>
      <c r="P506" s="55">
        <v>0.185</v>
      </c>
      <c r="Q506" s="54">
        <f t="shared" si="129"/>
        <v>5652.45</v>
      </c>
      <c r="R506" s="24" t="s">
        <v>804</v>
      </c>
      <c r="S506" s="51" t="s">
        <v>1395</v>
      </c>
      <c r="T506" s="45">
        <f t="shared" si="124"/>
        <v>0.9</v>
      </c>
      <c r="U506" s="57">
        <f t="shared" si="128"/>
        <v>0.2</v>
      </c>
      <c r="V506" s="57">
        <f t="shared" si="128"/>
        <v>0.25</v>
      </c>
      <c r="W506" s="47">
        <f t="shared" si="113"/>
        <v>1192.5</v>
      </c>
      <c r="X506" s="47">
        <f t="shared" si="114"/>
        <v>954</v>
      </c>
      <c r="Y506" s="47">
        <f t="shared" si="115"/>
        <v>1192.5</v>
      </c>
      <c r="Z506" s="48" t="s">
        <v>1712</v>
      </c>
      <c r="AA506" s="49" t="s">
        <v>5960</v>
      </c>
    </row>
    <row r="507" spans="2:27" ht="15.75" customHeight="1" thickBot="1" x14ac:dyDescent="0.3">
      <c r="B507" s="50" t="s">
        <v>50</v>
      </c>
      <c r="C507" s="50" t="s">
        <v>823</v>
      </c>
      <c r="D507" s="24">
        <v>30151902</v>
      </c>
      <c r="E507" s="51" t="s">
        <v>1396</v>
      </c>
      <c r="F507" s="51" t="s">
        <v>1391</v>
      </c>
      <c r="G507" s="42" t="s">
        <v>290</v>
      </c>
      <c r="H507" s="43">
        <v>4918</v>
      </c>
      <c r="I507" s="43">
        <f t="shared" si="121"/>
        <v>4426.2</v>
      </c>
      <c r="J507" s="52">
        <v>0.1</v>
      </c>
      <c r="K507" s="53">
        <v>5.5E-2</v>
      </c>
      <c r="L507" s="54">
        <f t="shared" si="122"/>
        <v>4669.6409999999996</v>
      </c>
      <c r="M507" s="54">
        <v>5907</v>
      </c>
      <c r="N507" s="54">
        <f t="shared" si="69"/>
        <v>5316.3</v>
      </c>
      <c r="O507" s="55">
        <v>0.13</v>
      </c>
      <c r="P507" s="55">
        <v>0.185</v>
      </c>
      <c r="Q507" s="54">
        <f t="shared" si="129"/>
        <v>6299.8155000000006</v>
      </c>
      <c r="R507" s="24" t="s">
        <v>804</v>
      </c>
      <c r="S507" s="51" t="s">
        <v>1396</v>
      </c>
      <c r="T507" s="45">
        <f t="shared" si="124"/>
        <v>0.89999999999999991</v>
      </c>
      <c r="U507" s="57">
        <f t="shared" si="128"/>
        <v>0.2</v>
      </c>
      <c r="V507" s="57">
        <f t="shared" si="128"/>
        <v>0.25</v>
      </c>
      <c r="W507" s="47">
        <f t="shared" si="113"/>
        <v>1329.075</v>
      </c>
      <c r="X507" s="47">
        <f t="shared" si="114"/>
        <v>1063.26</v>
      </c>
      <c r="Y507" s="47">
        <f t="shared" si="115"/>
        <v>1329.075</v>
      </c>
      <c r="Z507" s="48" t="s">
        <v>1712</v>
      </c>
      <c r="AA507" s="49" t="s">
        <v>5960</v>
      </c>
    </row>
    <row r="508" spans="2:27" ht="15.75" customHeight="1" thickBot="1" x14ac:dyDescent="0.3">
      <c r="B508" s="50" t="s">
        <v>50</v>
      </c>
      <c r="C508" s="50" t="s">
        <v>823</v>
      </c>
      <c r="D508" s="24">
        <v>30151902</v>
      </c>
      <c r="E508" s="51" t="s">
        <v>1397</v>
      </c>
      <c r="F508" s="51" t="s">
        <v>1391</v>
      </c>
      <c r="G508" s="42" t="s">
        <v>290</v>
      </c>
      <c r="H508" s="43">
        <v>6405</v>
      </c>
      <c r="I508" s="43">
        <f t="shared" si="121"/>
        <v>5764.5</v>
      </c>
      <c r="J508" s="52">
        <v>0.1</v>
      </c>
      <c r="K508" s="53">
        <v>5.5E-2</v>
      </c>
      <c r="L508" s="54">
        <f t="shared" si="122"/>
        <v>6081.5474999999997</v>
      </c>
      <c r="M508" s="54">
        <v>7462</v>
      </c>
      <c r="N508" s="54">
        <f t="shared" si="69"/>
        <v>6715.8</v>
      </c>
      <c r="O508" s="55">
        <v>0.13</v>
      </c>
      <c r="P508" s="55">
        <v>0.185</v>
      </c>
      <c r="Q508" s="54">
        <f t="shared" si="129"/>
        <v>7958.223</v>
      </c>
      <c r="R508" s="24" t="s">
        <v>804</v>
      </c>
      <c r="S508" s="51" t="s">
        <v>1397</v>
      </c>
      <c r="T508" s="45">
        <f t="shared" si="124"/>
        <v>0.9</v>
      </c>
      <c r="U508" s="57">
        <f t="shared" si="128"/>
        <v>0.2</v>
      </c>
      <c r="V508" s="57">
        <f t="shared" si="128"/>
        <v>0.25</v>
      </c>
      <c r="W508" s="47">
        <f t="shared" si="113"/>
        <v>1678.95</v>
      </c>
      <c r="X508" s="47">
        <f t="shared" si="114"/>
        <v>1343.16</v>
      </c>
      <c r="Y508" s="47">
        <f t="shared" si="115"/>
        <v>1678.95</v>
      </c>
      <c r="Z508" s="48" t="s">
        <v>1712</v>
      </c>
      <c r="AA508" s="49" t="s">
        <v>5960</v>
      </c>
    </row>
    <row r="509" spans="2:27" ht="15.75" customHeight="1" thickBot="1" x14ac:dyDescent="0.3">
      <c r="B509" s="50" t="s">
        <v>50</v>
      </c>
      <c r="C509" s="50" t="s">
        <v>823</v>
      </c>
      <c r="D509" s="24">
        <v>30151902</v>
      </c>
      <c r="E509" s="51" t="s">
        <v>1398</v>
      </c>
      <c r="F509" s="51" t="s">
        <v>1391</v>
      </c>
      <c r="G509" s="42" t="s">
        <v>290</v>
      </c>
      <c r="H509" s="43">
        <v>7598</v>
      </c>
      <c r="I509" s="43">
        <f t="shared" si="121"/>
        <v>6838.2</v>
      </c>
      <c r="J509" s="52">
        <v>0.1</v>
      </c>
      <c r="K509" s="53">
        <v>5.5E-2</v>
      </c>
      <c r="L509" s="54">
        <f t="shared" si="122"/>
        <v>7214.3009999999995</v>
      </c>
      <c r="M509" s="54">
        <v>8492</v>
      </c>
      <c r="N509" s="54">
        <f t="shared" si="69"/>
        <v>7642.8</v>
      </c>
      <c r="O509" s="55">
        <v>0.13</v>
      </c>
      <c r="P509" s="55">
        <v>0.185</v>
      </c>
      <c r="Q509" s="54">
        <f t="shared" si="129"/>
        <v>9056.7180000000008</v>
      </c>
      <c r="R509" s="24" t="s">
        <v>804</v>
      </c>
      <c r="S509" s="51" t="s">
        <v>1398</v>
      </c>
      <c r="T509" s="45">
        <f t="shared" si="124"/>
        <v>0.9</v>
      </c>
      <c r="U509" s="57">
        <f t="shared" si="128"/>
        <v>0.2</v>
      </c>
      <c r="V509" s="57">
        <f t="shared" si="128"/>
        <v>0.25</v>
      </c>
      <c r="W509" s="47">
        <f t="shared" si="113"/>
        <v>1910.7</v>
      </c>
      <c r="X509" s="47">
        <f t="shared" si="114"/>
        <v>1528.5600000000002</v>
      </c>
      <c r="Y509" s="47">
        <f t="shared" si="115"/>
        <v>1910.7</v>
      </c>
      <c r="Z509" s="48" t="s">
        <v>1712</v>
      </c>
      <c r="AA509" s="49" t="s">
        <v>5960</v>
      </c>
    </row>
    <row r="510" spans="2:27" ht="15.75" customHeight="1" thickBot="1" x14ac:dyDescent="0.3">
      <c r="B510" s="50" t="s">
        <v>50</v>
      </c>
      <c r="C510" s="50" t="s">
        <v>823</v>
      </c>
      <c r="D510" s="24">
        <v>30151902</v>
      </c>
      <c r="E510" s="51" t="s">
        <v>1399</v>
      </c>
      <c r="F510" s="51" t="s">
        <v>1400</v>
      </c>
      <c r="G510" s="42" t="s">
        <v>290</v>
      </c>
      <c r="H510" s="43">
        <v>2892</v>
      </c>
      <c r="I510" s="43">
        <f t="shared" si="121"/>
        <v>2602.8000000000002</v>
      </c>
      <c r="J510" s="52">
        <v>0.1</v>
      </c>
      <c r="K510" s="53">
        <v>5.5E-2</v>
      </c>
      <c r="L510" s="54">
        <f t="shared" si="122"/>
        <v>2745.9540000000002</v>
      </c>
      <c r="M510" s="54">
        <v>3108</v>
      </c>
      <c r="N510" s="54">
        <f t="shared" si="69"/>
        <v>2797.2000000000003</v>
      </c>
      <c r="O510" s="55">
        <v>0.13</v>
      </c>
      <c r="P510" s="55">
        <v>0.185</v>
      </c>
      <c r="Q510" s="54">
        <f t="shared" ref="Q510:Q517" si="130">N510+(N510*P510)</f>
        <v>3314.6820000000002</v>
      </c>
      <c r="R510" s="24" t="s">
        <v>804</v>
      </c>
      <c r="S510" s="51" t="s">
        <v>1399</v>
      </c>
      <c r="T510" s="45">
        <f t="shared" si="124"/>
        <v>0.9</v>
      </c>
      <c r="U510" s="57">
        <f t="shared" ref="U510:V518" si="131">U509</f>
        <v>0.2</v>
      </c>
      <c r="V510" s="57">
        <f t="shared" si="131"/>
        <v>0.25</v>
      </c>
      <c r="W510" s="47">
        <f t="shared" si="113"/>
        <v>699.30000000000007</v>
      </c>
      <c r="X510" s="47">
        <f t="shared" si="114"/>
        <v>559.44000000000005</v>
      </c>
      <c r="Y510" s="47">
        <f t="shared" si="115"/>
        <v>699.30000000000007</v>
      </c>
      <c r="Z510" s="48" t="s">
        <v>1712</v>
      </c>
      <c r="AA510" s="49" t="s">
        <v>5960</v>
      </c>
    </row>
    <row r="511" spans="2:27" ht="15.75" customHeight="1" thickBot="1" x14ac:dyDescent="0.3">
      <c r="B511" s="50" t="s">
        <v>50</v>
      </c>
      <c r="C511" s="50" t="s">
        <v>823</v>
      </c>
      <c r="D511" s="24">
        <v>30151902</v>
      </c>
      <c r="E511" s="51" t="s">
        <v>1401</v>
      </c>
      <c r="F511" s="51" t="s">
        <v>1400</v>
      </c>
      <c r="G511" s="42" t="s">
        <v>290</v>
      </c>
      <c r="H511" s="43">
        <v>3021</v>
      </c>
      <c r="I511" s="43">
        <f t="shared" si="121"/>
        <v>2718.9</v>
      </c>
      <c r="J511" s="52">
        <v>0.1</v>
      </c>
      <c r="K511" s="53">
        <v>5.5E-2</v>
      </c>
      <c r="L511" s="54">
        <f t="shared" si="122"/>
        <v>2868.4395</v>
      </c>
      <c r="M511" s="54">
        <v>3440</v>
      </c>
      <c r="N511" s="54">
        <f t="shared" si="69"/>
        <v>3096</v>
      </c>
      <c r="O511" s="55">
        <v>0.13</v>
      </c>
      <c r="P511" s="55">
        <v>0.185</v>
      </c>
      <c r="Q511" s="54">
        <f t="shared" si="130"/>
        <v>3668.76</v>
      </c>
      <c r="R511" s="24" t="s">
        <v>804</v>
      </c>
      <c r="S511" s="51" t="s">
        <v>1401</v>
      </c>
      <c r="T511" s="45">
        <f t="shared" si="124"/>
        <v>0.9</v>
      </c>
      <c r="U511" s="57">
        <f t="shared" si="131"/>
        <v>0.2</v>
      </c>
      <c r="V511" s="57">
        <f t="shared" si="131"/>
        <v>0.25</v>
      </c>
      <c r="W511" s="47">
        <f t="shared" si="113"/>
        <v>774</v>
      </c>
      <c r="X511" s="47">
        <f t="shared" si="114"/>
        <v>619.20000000000005</v>
      </c>
      <c r="Y511" s="47">
        <f t="shared" si="115"/>
        <v>774</v>
      </c>
      <c r="Z511" s="48" t="s">
        <v>1712</v>
      </c>
      <c r="AA511" s="49" t="s">
        <v>5960</v>
      </c>
    </row>
    <row r="512" spans="2:27" ht="15.75" customHeight="1" thickBot="1" x14ac:dyDescent="0.3">
      <c r="B512" s="50" t="s">
        <v>50</v>
      </c>
      <c r="C512" s="50" t="s">
        <v>823</v>
      </c>
      <c r="D512" s="24">
        <v>30151902</v>
      </c>
      <c r="E512" s="51" t="s">
        <v>1402</v>
      </c>
      <c r="F512" s="51" t="s">
        <v>1400</v>
      </c>
      <c r="G512" s="42" t="s">
        <v>290</v>
      </c>
      <c r="H512" s="43">
        <v>3433</v>
      </c>
      <c r="I512" s="43">
        <f t="shared" si="121"/>
        <v>3089.7000000000003</v>
      </c>
      <c r="J512" s="52">
        <v>0.1</v>
      </c>
      <c r="K512" s="53">
        <v>5.5E-2</v>
      </c>
      <c r="L512" s="54">
        <f t="shared" si="122"/>
        <v>3259.6335000000004</v>
      </c>
      <c r="M512" s="54">
        <v>4065</v>
      </c>
      <c r="N512" s="54">
        <f t="shared" si="69"/>
        <v>3658.5</v>
      </c>
      <c r="O512" s="55">
        <v>0.13</v>
      </c>
      <c r="P512" s="55">
        <v>0.185</v>
      </c>
      <c r="Q512" s="54">
        <f t="shared" si="130"/>
        <v>4335.3225000000002</v>
      </c>
      <c r="R512" s="24" t="s">
        <v>804</v>
      </c>
      <c r="S512" s="51" t="s">
        <v>1402</v>
      </c>
      <c r="T512" s="45">
        <f t="shared" si="124"/>
        <v>0.90000000000000013</v>
      </c>
      <c r="U512" s="57">
        <f t="shared" si="131"/>
        <v>0.2</v>
      </c>
      <c r="V512" s="57">
        <f t="shared" si="131"/>
        <v>0.25</v>
      </c>
      <c r="W512" s="47">
        <f t="shared" si="113"/>
        <v>914.625</v>
      </c>
      <c r="X512" s="47">
        <f t="shared" si="114"/>
        <v>731.7</v>
      </c>
      <c r="Y512" s="47">
        <f t="shared" si="115"/>
        <v>914.625</v>
      </c>
      <c r="Z512" s="48" t="s">
        <v>1712</v>
      </c>
      <c r="AA512" s="49" t="s">
        <v>5960</v>
      </c>
    </row>
    <row r="513" spans="2:27" ht="15.75" customHeight="1" thickBot="1" x14ac:dyDescent="0.3">
      <c r="B513" s="50" t="s">
        <v>50</v>
      </c>
      <c r="C513" s="50" t="s">
        <v>823</v>
      </c>
      <c r="D513" s="24">
        <v>30151902</v>
      </c>
      <c r="E513" s="51" t="s">
        <v>1403</v>
      </c>
      <c r="F513" s="51" t="s">
        <v>1400</v>
      </c>
      <c r="G513" s="42" t="s">
        <v>290</v>
      </c>
      <c r="H513" s="43">
        <v>4077</v>
      </c>
      <c r="I513" s="43">
        <f t="shared" si="121"/>
        <v>3669.3</v>
      </c>
      <c r="J513" s="52">
        <v>0.1</v>
      </c>
      <c r="K513" s="53">
        <v>5.5E-2</v>
      </c>
      <c r="L513" s="54">
        <f t="shared" si="122"/>
        <v>3871.1115</v>
      </c>
      <c r="M513" s="54">
        <v>4906</v>
      </c>
      <c r="N513" s="54">
        <f t="shared" ref="N513:N767" si="132">SUM(M513*0.9)</f>
        <v>4415.4000000000005</v>
      </c>
      <c r="O513" s="55">
        <v>0.13</v>
      </c>
      <c r="P513" s="55">
        <v>0.185</v>
      </c>
      <c r="Q513" s="54">
        <f t="shared" si="130"/>
        <v>5232.2490000000007</v>
      </c>
      <c r="R513" s="24" t="s">
        <v>804</v>
      </c>
      <c r="S513" s="51" t="s">
        <v>1403</v>
      </c>
      <c r="T513" s="45">
        <f t="shared" si="124"/>
        <v>0.9</v>
      </c>
      <c r="U513" s="57">
        <f t="shared" si="131"/>
        <v>0.2</v>
      </c>
      <c r="V513" s="57">
        <f t="shared" si="131"/>
        <v>0.25</v>
      </c>
      <c r="W513" s="47">
        <f t="shared" si="113"/>
        <v>1103.8500000000001</v>
      </c>
      <c r="X513" s="47">
        <f t="shared" si="114"/>
        <v>883.08000000000015</v>
      </c>
      <c r="Y513" s="47">
        <f t="shared" si="115"/>
        <v>1103.8500000000001</v>
      </c>
      <c r="Z513" s="48" t="s">
        <v>1712</v>
      </c>
      <c r="AA513" s="49" t="s">
        <v>5960</v>
      </c>
    </row>
    <row r="514" spans="2:27" ht="15.75" customHeight="1" thickBot="1" x14ac:dyDescent="0.3">
      <c r="B514" s="50" t="s">
        <v>50</v>
      </c>
      <c r="C514" s="50" t="s">
        <v>823</v>
      </c>
      <c r="D514" s="24">
        <v>30151902</v>
      </c>
      <c r="E514" s="51" t="s">
        <v>1404</v>
      </c>
      <c r="F514" s="51" t="s">
        <v>1400</v>
      </c>
      <c r="G514" s="42" t="s">
        <v>290</v>
      </c>
      <c r="H514" s="43">
        <v>4325</v>
      </c>
      <c r="I514" s="43">
        <f t="shared" si="121"/>
        <v>3892.5</v>
      </c>
      <c r="J514" s="52">
        <v>0.1</v>
      </c>
      <c r="K514" s="53">
        <v>5.5E-2</v>
      </c>
      <c r="L514" s="54">
        <f t="shared" si="122"/>
        <v>4106.5874999999996</v>
      </c>
      <c r="M514" s="54">
        <v>5611</v>
      </c>
      <c r="N514" s="54">
        <f t="shared" si="132"/>
        <v>5049.9000000000005</v>
      </c>
      <c r="O514" s="55">
        <v>0.13</v>
      </c>
      <c r="P514" s="55">
        <v>0.185</v>
      </c>
      <c r="Q514" s="54">
        <f t="shared" si="130"/>
        <v>5984.1315000000004</v>
      </c>
      <c r="R514" s="24" t="s">
        <v>804</v>
      </c>
      <c r="S514" s="51" t="s">
        <v>1404</v>
      </c>
      <c r="T514" s="45">
        <f t="shared" si="124"/>
        <v>0.9</v>
      </c>
      <c r="U514" s="57">
        <f t="shared" si="131"/>
        <v>0.2</v>
      </c>
      <c r="V514" s="57">
        <f t="shared" si="131"/>
        <v>0.25</v>
      </c>
      <c r="W514" s="47">
        <f t="shared" si="113"/>
        <v>1262.4750000000001</v>
      </c>
      <c r="X514" s="47">
        <f t="shared" si="114"/>
        <v>1009.9800000000001</v>
      </c>
      <c r="Y514" s="47">
        <f t="shared" si="115"/>
        <v>1262.4750000000001</v>
      </c>
      <c r="Z514" s="48" t="s">
        <v>1712</v>
      </c>
      <c r="AA514" s="49" t="s">
        <v>5960</v>
      </c>
    </row>
    <row r="515" spans="2:27" ht="15.75" customHeight="1" thickBot="1" x14ac:dyDescent="0.3">
      <c r="B515" s="50" t="s">
        <v>50</v>
      </c>
      <c r="C515" s="50" t="s">
        <v>823</v>
      </c>
      <c r="D515" s="24">
        <v>30151902</v>
      </c>
      <c r="E515" s="51" t="s">
        <v>1405</v>
      </c>
      <c r="F515" s="51" t="s">
        <v>1400</v>
      </c>
      <c r="G515" s="42" t="s">
        <v>290</v>
      </c>
      <c r="H515" s="43">
        <v>5102</v>
      </c>
      <c r="I515" s="43">
        <f t="shared" si="121"/>
        <v>4591.8</v>
      </c>
      <c r="J515" s="52">
        <v>0.1</v>
      </c>
      <c r="K515" s="53">
        <v>5.5E-2</v>
      </c>
      <c r="L515" s="54">
        <f t="shared" si="122"/>
        <v>4844.3490000000002</v>
      </c>
      <c r="M515" s="54">
        <v>6218</v>
      </c>
      <c r="N515" s="54">
        <f t="shared" si="132"/>
        <v>5596.2</v>
      </c>
      <c r="O515" s="55">
        <v>0.13</v>
      </c>
      <c r="P515" s="55">
        <v>0.185</v>
      </c>
      <c r="Q515" s="54">
        <f t="shared" si="130"/>
        <v>6631.4969999999994</v>
      </c>
      <c r="R515" s="24" t="s">
        <v>804</v>
      </c>
      <c r="S515" s="51" t="s">
        <v>1405</v>
      </c>
      <c r="T515" s="45">
        <f t="shared" si="124"/>
        <v>0.9</v>
      </c>
      <c r="U515" s="57">
        <f t="shared" si="131"/>
        <v>0.2</v>
      </c>
      <c r="V515" s="57">
        <f t="shared" si="131"/>
        <v>0.25</v>
      </c>
      <c r="W515" s="47">
        <f t="shared" si="113"/>
        <v>1399.05</v>
      </c>
      <c r="X515" s="47">
        <f t="shared" si="114"/>
        <v>1119.24</v>
      </c>
      <c r="Y515" s="47">
        <f t="shared" si="115"/>
        <v>1399.05</v>
      </c>
      <c r="Z515" s="48" t="s">
        <v>1712</v>
      </c>
      <c r="AA515" s="49" t="s">
        <v>5960</v>
      </c>
    </row>
    <row r="516" spans="2:27" ht="15.75" customHeight="1" thickBot="1" x14ac:dyDescent="0.3">
      <c r="B516" s="50" t="s">
        <v>50</v>
      </c>
      <c r="C516" s="50" t="s">
        <v>823</v>
      </c>
      <c r="D516" s="24">
        <v>30151902</v>
      </c>
      <c r="E516" s="51" t="s">
        <v>1406</v>
      </c>
      <c r="F516" s="51" t="s">
        <v>1400</v>
      </c>
      <c r="G516" s="42" t="s">
        <v>290</v>
      </c>
      <c r="H516" s="43">
        <v>6351</v>
      </c>
      <c r="I516" s="43">
        <f t="shared" si="121"/>
        <v>5715.9000000000005</v>
      </c>
      <c r="J516" s="52">
        <v>0.1</v>
      </c>
      <c r="K516" s="53">
        <v>5.5E-2</v>
      </c>
      <c r="L516" s="54">
        <f t="shared" si="122"/>
        <v>6030.2745000000004</v>
      </c>
      <c r="M516" s="54">
        <v>7727</v>
      </c>
      <c r="N516" s="54">
        <f t="shared" si="132"/>
        <v>6954.3</v>
      </c>
      <c r="O516" s="55">
        <v>0.13</v>
      </c>
      <c r="P516" s="55">
        <v>0.185</v>
      </c>
      <c r="Q516" s="54">
        <f t="shared" si="130"/>
        <v>8240.8454999999994</v>
      </c>
      <c r="R516" s="24" t="s">
        <v>804</v>
      </c>
      <c r="S516" s="51" t="s">
        <v>1406</v>
      </c>
      <c r="T516" s="45">
        <f t="shared" si="124"/>
        <v>0.90000000000000013</v>
      </c>
      <c r="U516" s="57">
        <f t="shared" si="131"/>
        <v>0.2</v>
      </c>
      <c r="V516" s="57">
        <f t="shared" si="131"/>
        <v>0.25</v>
      </c>
      <c r="W516" s="47">
        <f t="shared" si="113"/>
        <v>1738.575</v>
      </c>
      <c r="X516" s="47">
        <f t="shared" si="114"/>
        <v>1390.8600000000001</v>
      </c>
      <c r="Y516" s="47">
        <f t="shared" si="115"/>
        <v>1738.575</v>
      </c>
      <c r="Z516" s="48" t="s">
        <v>1712</v>
      </c>
      <c r="AA516" s="49" t="s">
        <v>5960</v>
      </c>
    </row>
    <row r="517" spans="2:27" ht="15.75" customHeight="1" thickBot="1" x14ac:dyDescent="0.3">
      <c r="B517" s="50" t="s">
        <v>50</v>
      </c>
      <c r="C517" s="50" t="s">
        <v>823</v>
      </c>
      <c r="D517" s="24">
        <v>30151902</v>
      </c>
      <c r="E517" s="51" t="s">
        <v>1407</v>
      </c>
      <c r="F517" s="51" t="s">
        <v>1400</v>
      </c>
      <c r="G517" s="42" t="s">
        <v>290</v>
      </c>
      <c r="H517" s="43">
        <v>7658</v>
      </c>
      <c r="I517" s="43">
        <f t="shared" si="121"/>
        <v>6892.2</v>
      </c>
      <c r="J517" s="52">
        <v>0.1</v>
      </c>
      <c r="K517" s="53">
        <v>5.5E-2</v>
      </c>
      <c r="L517" s="54">
        <f t="shared" si="122"/>
        <v>7271.2709999999997</v>
      </c>
      <c r="M517" s="54">
        <v>8756</v>
      </c>
      <c r="N517" s="54">
        <f t="shared" si="132"/>
        <v>7880.4000000000005</v>
      </c>
      <c r="O517" s="55">
        <v>0.13</v>
      </c>
      <c r="P517" s="55">
        <v>0.185</v>
      </c>
      <c r="Q517" s="54">
        <f t="shared" si="130"/>
        <v>9338.2740000000013</v>
      </c>
      <c r="R517" s="24" t="s">
        <v>804</v>
      </c>
      <c r="S517" s="51" t="s">
        <v>1407</v>
      </c>
      <c r="T517" s="45">
        <f t="shared" si="124"/>
        <v>0.9</v>
      </c>
      <c r="U517" s="57">
        <f t="shared" si="131"/>
        <v>0.2</v>
      </c>
      <c r="V517" s="57">
        <f t="shared" si="131"/>
        <v>0.25</v>
      </c>
      <c r="W517" s="47">
        <f t="shared" si="113"/>
        <v>1970.1000000000001</v>
      </c>
      <c r="X517" s="47">
        <f t="shared" si="114"/>
        <v>1576.0800000000002</v>
      </c>
      <c r="Y517" s="47">
        <f t="shared" si="115"/>
        <v>1970.1000000000001</v>
      </c>
      <c r="Z517" s="48" t="s">
        <v>1712</v>
      </c>
      <c r="AA517" s="49" t="s">
        <v>5960</v>
      </c>
    </row>
    <row r="518" spans="2:27" ht="15.75" customHeight="1" thickBot="1" x14ac:dyDescent="0.3">
      <c r="B518" s="50" t="s">
        <v>50</v>
      </c>
      <c r="C518" s="50" t="s">
        <v>823</v>
      </c>
      <c r="D518" s="24">
        <v>30151902</v>
      </c>
      <c r="E518" s="51" t="s">
        <v>1408</v>
      </c>
      <c r="F518" s="51" t="s">
        <v>1409</v>
      </c>
      <c r="G518" s="42" t="s">
        <v>290</v>
      </c>
      <c r="H518" s="43">
        <v>3031</v>
      </c>
      <c r="I518" s="43">
        <f t="shared" si="121"/>
        <v>2727.9</v>
      </c>
      <c r="J518" s="52">
        <v>0.1</v>
      </c>
      <c r="K518" s="53">
        <v>5.5E-2</v>
      </c>
      <c r="L518" s="54">
        <f t="shared" si="122"/>
        <v>2877.9345000000003</v>
      </c>
      <c r="M518" s="54">
        <v>3234</v>
      </c>
      <c r="N518" s="54">
        <f t="shared" si="132"/>
        <v>2910.6</v>
      </c>
      <c r="O518" s="55">
        <v>0.13</v>
      </c>
      <c r="P518" s="55">
        <v>0.185</v>
      </c>
      <c r="Q518" s="54">
        <f t="shared" ref="Q518:Q525" si="133">N518+(N518*P518)</f>
        <v>3449.0609999999997</v>
      </c>
      <c r="R518" s="24" t="s">
        <v>804</v>
      </c>
      <c r="S518" s="51" t="s">
        <v>1408</v>
      </c>
      <c r="T518" s="45">
        <f t="shared" si="124"/>
        <v>0.9</v>
      </c>
      <c r="U518" s="57">
        <f t="shared" si="131"/>
        <v>0.2</v>
      </c>
      <c r="V518" s="57">
        <f t="shared" si="131"/>
        <v>0.25</v>
      </c>
      <c r="W518" s="47">
        <f t="shared" ref="W518:W581" si="134">N518*V518</f>
        <v>727.65</v>
      </c>
      <c r="X518" s="47">
        <f t="shared" ref="X518:X581" si="135">N518*U518</f>
        <v>582.12</v>
      </c>
      <c r="Y518" s="47">
        <f t="shared" ref="Y518:Y581" si="136">N518*V518</f>
        <v>727.65</v>
      </c>
      <c r="Z518" s="48" t="s">
        <v>1712</v>
      </c>
      <c r="AA518" s="49" t="s">
        <v>5960</v>
      </c>
    </row>
    <row r="519" spans="2:27" ht="15.75" customHeight="1" thickBot="1" x14ac:dyDescent="0.3">
      <c r="B519" s="50" t="s">
        <v>50</v>
      </c>
      <c r="C519" s="50" t="s">
        <v>823</v>
      </c>
      <c r="D519" s="24">
        <v>30151902</v>
      </c>
      <c r="E519" s="51" t="s">
        <v>1410</v>
      </c>
      <c r="F519" s="51" t="s">
        <v>1409</v>
      </c>
      <c r="G519" s="42" t="s">
        <v>290</v>
      </c>
      <c r="H519" s="43">
        <v>3163</v>
      </c>
      <c r="I519" s="43">
        <f t="shared" si="121"/>
        <v>2846.7000000000003</v>
      </c>
      <c r="J519" s="52">
        <v>0.1</v>
      </c>
      <c r="K519" s="53">
        <v>5.5E-2</v>
      </c>
      <c r="L519" s="54">
        <f t="shared" si="122"/>
        <v>3003.2685000000001</v>
      </c>
      <c r="M519" s="54">
        <v>3566</v>
      </c>
      <c r="N519" s="54">
        <f t="shared" si="132"/>
        <v>3209.4</v>
      </c>
      <c r="O519" s="55">
        <v>0.13</v>
      </c>
      <c r="P519" s="55">
        <v>0.185</v>
      </c>
      <c r="Q519" s="54">
        <f t="shared" si="133"/>
        <v>3803.1390000000001</v>
      </c>
      <c r="R519" s="24" t="s">
        <v>804</v>
      </c>
      <c r="S519" s="51" t="s">
        <v>1410</v>
      </c>
      <c r="T519" s="45">
        <f t="shared" si="124"/>
        <v>0.90000000000000013</v>
      </c>
      <c r="U519" s="57">
        <f t="shared" ref="U519:V526" si="137">U518</f>
        <v>0.2</v>
      </c>
      <c r="V519" s="57">
        <f t="shared" si="137"/>
        <v>0.25</v>
      </c>
      <c r="W519" s="47">
        <f t="shared" si="134"/>
        <v>802.35</v>
      </c>
      <c r="X519" s="47">
        <f t="shared" si="135"/>
        <v>641.88000000000011</v>
      </c>
      <c r="Y519" s="47">
        <f t="shared" si="136"/>
        <v>802.35</v>
      </c>
      <c r="Z519" s="48" t="s">
        <v>1712</v>
      </c>
      <c r="AA519" s="49" t="s">
        <v>5960</v>
      </c>
    </row>
    <row r="520" spans="2:27" ht="15.75" customHeight="1" thickBot="1" x14ac:dyDescent="0.3">
      <c r="B520" s="50" t="s">
        <v>50</v>
      </c>
      <c r="C520" s="50" t="s">
        <v>823</v>
      </c>
      <c r="D520" s="24">
        <v>30151902</v>
      </c>
      <c r="E520" s="51" t="s">
        <v>1411</v>
      </c>
      <c r="F520" s="51" t="s">
        <v>1409</v>
      </c>
      <c r="G520" s="42" t="s">
        <v>290</v>
      </c>
      <c r="H520" s="43">
        <v>3586</v>
      </c>
      <c r="I520" s="43">
        <f t="shared" si="121"/>
        <v>3227.4</v>
      </c>
      <c r="J520" s="52">
        <v>0.1</v>
      </c>
      <c r="K520" s="53">
        <v>5.5E-2</v>
      </c>
      <c r="L520" s="54">
        <f t="shared" si="122"/>
        <v>3404.9070000000002</v>
      </c>
      <c r="M520" s="54">
        <v>4169</v>
      </c>
      <c r="N520" s="54">
        <f t="shared" si="132"/>
        <v>3752.1</v>
      </c>
      <c r="O520" s="55">
        <v>0.13</v>
      </c>
      <c r="P520" s="55">
        <v>0.185</v>
      </c>
      <c r="Q520" s="54">
        <f t="shared" si="133"/>
        <v>4446.2384999999995</v>
      </c>
      <c r="R520" s="24" t="s">
        <v>804</v>
      </c>
      <c r="S520" s="51" t="s">
        <v>1411</v>
      </c>
      <c r="T520" s="45">
        <f t="shared" si="124"/>
        <v>0.9</v>
      </c>
      <c r="U520" s="57">
        <f t="shared" si="137"/>
        <v>0.2</v>
      </c>
      <c r="V520" s="57">
        <f t="shared" si="137"/>
        <v>0.25</v>
      </c>
      <c r="W520" s="47">
        <f t="shared" si="134"/>
        <v>938.02499999999998</v>
      </c>
      <c r="X520" s="47">
        <f t="shared" si="135"/>
        <v>750.42000000000007</v>
      </c>
      <c r="Y520" s="47">
        <f t="shared" si="136"/>
        <v>938.02499999999998</v>
      </c>
      <c r="Z520" s="48" t="s">
        <v>1712</v>
      </c>
      <c r="AA520" s="49" t="s">
        <v>5960</v>
      </c>
    </row>
    <row r="521" spans="2:27" ht="15.75" customHeight="1" thickBot="1" x14ac:dyDescent="0.3">
      <c r="B521" s="50" t="s">
        <v>50</v>
      </c>
      <c r="C521" s="50" t="s">
        <v>823</v>
      </c>
      <c r="D521" s="24">
        <v>30151902</v>
      </c>
      <c r="E521" s="51" t="s">
        <v>1412</v>
      </c>
      <c r="F521" s="51" t="s">
        <v>1409</v>
      </c>
      <c r="G521" s="42" t="s">
        <v>290</v>
      </c>
      <c r="H521" s="43">
        <v>4242</v>
      </c>
      <c r="I521" s="43">
        <f t="shared" si="121"/>
        <v>3817.8</v>
      </c>
      <c r="J521" s="52">
        <v>0.1</v>
      </c>
      <c r="K521" s="53">
        <v>5.5E-2</v>
      </c>
      <c r="L521" s="54">
        <f t="shared" si="122"/>
        <v>4027.779</v>
      </c>
      <c r="M521" s="54">
        <v>4968</v>
      </c>
      <c r="N521" s="54">
        <f t="shared" si="132"/>
        <v>4471.2</v>
      </c>
      <c r="O521" s="55">
        <v>0.13</v>
      </c>
      <c r="P521" s="55">
        <v>0.185</v>
      </c>
      <c r="Q521" s="54">
        <f t="shared" si="133"/>
        <v>5298.3719999999994</v>
      </c>
      <c r="R521" s="24" t="s">
        <v>804</v>
      </c>
      <c r="S521" s="51" t="s">
        <v>1412</v>
      </c>
      <c r="T521" s="45">
        <f t="shared" si="124"/>
        <v>0.9</v>
      </c>
      <c r="U521" s="57">
        <f t="shared" si="137"/>
        <v>0.2</v>
      </c>
      <c r="V521" s="57">
        <f t="shared" si="137"/>
        <v>0.25</v>
      </c>
      <c r="W521" s="47">
        <f t="shared" si="134"/>
        <v>1117.8</v>
      </c>
      <c r="X521" s="47">
        <f t="shared" si="135"/>
        <v>894.24</v>
      </c>
      <c r="Y521" s="47">
        <f t="shared" si="136"/>
        <v>1117.8</v>
      </c>
      <c r="Z521" s="48" t="s">
        <v>1712</v>
      </c>
      <c r="AA521" s="49" t="s">
        <v>5960</v>
      </c>
    </row>
    <row r="522" spans="2:27" ht="15.75" customHeight="1" thickBot="1" x14ac:dyDescent="0.3">
      <c r="B522" s="50" t="s">
        <v>50</v>
      </c>
      <c r="C522" s="50" t="s">
        <v>823</v>
      </c>
      <c r="D522" s="24">
        <v>30151902</v>
      </c>
      <c r="E522" s="51" t="s">
        <v>1413</v>
      </c>
      <c r="F522" s="51" t="s">
        <v>1409</v>
      </c>
      <c r="G522" s="42" t="s">
        <v>290</v>
      </c>
      <c r="H522" s="43">
        <v>4561</v>
      </c>
      <c r="I522" s="43">
        <f t="shared" si="121"/>
        <v>4104.9000000000005</v>
      </c>
      <c r="J522" s="52">
        <v>0.1</v>
      </c>
      <c r="K522" s="53">
        <v>5.5E-2</v>
      </c>
      <c r="L522" s="54">
        <f t="shared" si="122"/>
        <v>4330.6695000000009</v>
      </c>
      <c r="M522" s="54">
        <v>5684</v>
      </c>
      <c r="N522" s="54">
        <f t="shared" si="132"/>
        <v>5115.6000000000004</v>
      </c>
      <c r="O522" s="55">
        <v>0.13</v>
      </c>
      <c r="P522" s="55">
        <v>0.185</v>
      </c>
      <c r="Q522" s="54">
        <f t="shared" si="133"/>
        <v>6061.9860000000008</v>
      </c>
      <c r="R522" s="24" t="s">
        <v>804</v>
      </c>
      <c r="S522" s="51" t="s">
        <v>1413</v>
      </c>
      <c r="T522" s="45">
        <f t="shared" si="124"/>
        <v>0.90000000000000013</v>
      </c>
      <c r="U522" s="57">
        <f t="shared" si="137"/>
        <v>0.2</v>
      </c>
      <c r="V522" s="57">
        <f t="shared" si="137"/>
        <v>0.25</v>
      </c>
      <c r="W522" s="47">
        <f t="shared" si="134"/>
        <v>1278.9000000000001</v>
      </c>
      <c r="X522" s="47">
        <f t="shared" si="135"/>
        <v>1023.1200000000001</v>
      </c>
      <c r="Y522" s="47">
        <f t="shared" si="136"/>
        <v>1278.9000000000001</v>
      </c>
      <c r="Z522" s="48" t="s">
        <v>1712</v>
      </c>
      <c r="AA522" s="49" t="s">
        <v>5960</v>
      </c>
    </row>
    <row r="523" spans="2:27" ht="15.75" customHeight="1" thickBot="1" x14ac:dyDescent="0.3">
      <c r="B523" s="50" t="s">
        <v>50</v>
      </c>
      <c r="C523" s="50" t="s">
        <v>823</v>
      </c>
      <c r="D523" s="24">
        <v>30151902</v>
      </c>
      <c r="E523" s="51" t="s">
        <v>1414</v>
      </c>
      <c r="F523" s="51" t="s">
        <v>1409</v>
      </c>
      <c r="G523" s="42" t="s">
        <v>290</v>
      </c>
      <c r="H523" s="43">
        <v>5359</v>
      </c>
      <c r="I523" s="43">
        <f t="shared" si="121"/>
        <v>4823.1000000000004</v>
      </c>
      <c r="J523" s="52">
        <v>0.1</v>
      </c>
      <c r="K523" s="53">
        <v>5.5E-2</v>
      </c>
      <c r="L523" s="54">
        <f t="shared" si="122"/>
        <v>5088.3705</v>
      </c>
      <c r="M523" s="54">
        <v>6290</v>
      </c>
      <c r="N523" s="54">
        <f t="shared" si="132"/>
        <v>5661</v>
      </c>
      <c r="O523" s="55">
        <v>0.13</v>
      </c>
      <c r="P523" s="55">
        <v>0.185</v>
      </c>
      <c r="Q523" s="54">
        <f t="shared" si="133"/>
        <v>6708.2849999999999</v>
      </c>
      <c r="R523" s="24" t="s">
        <v>804</v>
      </c>
      <c r="S523" s="51" t="s">
        <v>1414</v>
      </c>
      <c r="T523" s="45">
        <f t="shared" si="124"/>
        <v>0.9</v>
      </c>
      <c r="U523" s="57">
        <f t="shared" si="137"/>
        <v>0.2</v>
      </c>
      <c r="V523" s="57">
        <f t="shared" si="137"/>
        <v>0.25</v>
      </c>
      <c r="W523" s="47">
        <f t="shared" si="134"/>
        <v>1415.25</v>
      </c>
      <c r="X523" s="47">
        <f t="shared" si="135"/>
        <v>1132.2</v>
      </c>
      <c r="Y523" s="47">
        <f t="shared" si="136"/>
        <v>1415.25</v>
      </c>
      <c r="Z523" s="48" t="s">
        <v>1712</v>
      </c>
      <c r="AA523" s="49" t="s">
        <v>5960</v>
      </c>
    </row>
    <row r="524" spans="2:27" ht="15.75" customHeight="1" thickBot="1" x14ac:dyDescent="0.3">
      <c r="B524" s="50" t="s">
        <v>50</v>
      </c>
      <c r="C524" s="50" t="s">
        <v>823</v>
      </c>
      <c r="D524" s="24">
        <v>30151902</v>
      </c>
      <c r="E524" s="51" t="s">
        <v>1415</v>
      </c>
      <c r="F524" s="51" t="s">
        <v>1409</v>
      </c>
      <c r="G524" s="42" t="s">
        <v>290</v>
      </c>
      <c r="H524" s="43">
        <v>6811</v>
      </c>
      <c r="I524" s="43">
        <f t="shared" si="121"/>
        <v>6129.9000000000005</v>
      </c>
      <c r="J524" s="52">
        <v>0.1</v>
      </c>
      <c r="K524" s="53">
        <v>5.5E-2</v>
      </c>
      <c r="L524" s="54">
        <f t="shared" si="122"/>
        <v>6467.0445000000009</v>
      </c>
      <c r="M524" s="54">
        <v>7818</v>
      </c>
      <c r="N524" s="54">
        <f t="shared" si="132"/>
        <v>7036.2</v>
      </c>
      <c r="O524" s="55">
        <v>0.13</v>
      </c>
      <c r="P524" s="55">
        <v>0.185</v>
      </c>
      <c r="Q524" s="54">
        <f t="shared" si="133"/>
        <v>8337.896999999999</v>
      </c>
      <c r="R524" s="24" t="s">
        <v>804</v>
      </c>
      <c r="S524" s="51" t="s">
        <v>1415</v>
      </c>
      <c r="T524" s="45">
        <f t="shared" si="124"/>
        <v>0.90000000000000013</v>
      </c>
      <c r="U524" s="57">
        <f t="shared" si="137"/>
        <v>0.2</v>
      </c>
      <c r="V524" s="57">
        <f t="shared" si="137"/>
        <v>0.25</v>
      </c>
      <c r="W524" s="47">
        <f t="shared" si="134"/>
        <v>1759.05</v>
      </c>
      <c r="X524" s="47">
        <f t="shared" si="135"/>
        <v>1407.24</v>
      </c>
      <c r="Y524" s="47">
        <f t="shared" si="136"/>
        <v>1759.05</v>
      </c>
      <c r="Z524" s="48" t="s">
        <v>1712</v>
      </c>
      <c r="AA524" s="49" t="s">
        <v>5960</v>
      </c>
    </row>
    <row r="525" spans="2:27" ht="15.75" customHeight="1" thickBot="1" x14ac:dyDescent="0.3">
      <c r="B525" s="50" t="s">
        <v>50</v>
      </c>
      <c r="C525" s="50" t="s">
        <v>823</v>
      </c>
      <c r="D525" s="24">
        <v>30151902</v>
      </c>
      <c r="E525" s="51" t="s">
        <v>1416</v>
      </c>
      <c r="F525" s="51" t="s">
        <v>1409</v>
      </c>
      <c r="G525" s="42" t="s">
        <v>290</v>
      </c>
      <c r="H525" s="43">
        <v>8159</v>
      </c>
      <c r="I525" s="43">
        <f t="shared" si="121"/>
        <v>7343.1</v>
      </c>
      <c r="J525" s="52">
        <v>0.1</v>
      </c>
      <c r="K525" s="53">
        <v>5.5E-2</v>
      </c>
      <c r="L525" s="54">
        <f t="shared" si="122"/>
        <v>7746.9705000000004</v>
      </c>
      <c r="M525" s="54">
        <v>8849</v>
      </c>
      <c r="N525" s="54">
        <f t="shared" si="132"/>
        <v>7964.1</v>
      </c>
      <c r="O525" s="55">
        <v>0.13</v>
      </c>
      <c r="P525" s="55">
        <v>0.185</v>
      </c>
      <c r="Q525" s="54">
        <f t="shared" si="133"/>
        <v>9437.4585000000006</v>
      </c>
      <c r="R525" s="24" t="s">
        <v>804</v>
      </c>
      <c r="S525" s="51" t="s">
        <v>1416</v>
      </c>
      <c r="T525" s="45">
        <f t="shared" si="124"/>
        <v>0.9</v>
      </c>
      <c r="U525" s="57">
        <f t="shared" si="137"/>
        <v>0.2</v>
      </c>
      <c r="V525" s="57">
        <f t="shared" si="137"/>
        <v>0.25</v>
      </c>
      <c r="W525" s="47">
        <f t="shared" si="134"/>
        <v>1991.0250000000001</v>
      </c>
      <c r="X525" s="47">
        <f t="shared" si="135"/>
        <v>1592.8200000000002</v>
      </c>
      <c r="Y525" s="47">
        <f t="shared" si="136"/>
        <v>1991.0250000000001</v>
      </c>
      <c r="Z525" s="48" t="s">
        <v>1712</v>
      </c>
      <c r="AA525" s="49" t="s">
        <v>5960</v>
      </c>
    </row>
    <row r="526" spans="2:27" ht="15.75" customHeight="1" thickBot="1" x14ac:dyDescent="0.3">
      <c r="B526" s="50" t="s">
        <v>50</v>
      </c>
      <c r="C526" s="50" t="s">
        <v>823</v>
      </c>
      <c r="D526" s="24">
        <v>30151902</v>
      </c>
      <c r="E526" s="51" t="s">
        <v>1417</v>
      </c>
      <c r="F526" s="51" t="s">
        <v>1418</v>
      </c>
      <c r="G526" s="42" t="s">
        <v>290</v>
      </c>
      <c r="H526" s="43">
        <v>4721</v>
      </c>
      <c r="I526" s="43">
        <f t="shared" ref="I526:I571" si="138">SUM(H526*0.9)</f>
        <v>4248.9000000000005</v>
      </c>
      <c r="J526" s="52">
        <v>0.1</v>
      </c>
      <c r="K526" s="53">
        <v>5.5E-2</v>
      </c>
      <c r="L526" s="54">
        <f t="shared" ref="L526:L571" si="139">I526+(I526*K526)</f>
        <v>4482.589500000001</v>
      </c>
      <c r="M526" s="54">
        <v>4858</v>
      </c>
      <c r="N526" s="54">
        <f t="shared" si="132"/>
        <v>4372.2</v>
      </c>
      <c r="O526" s="55">
        <v>0.13</v>
      </c>
      <c r="P526" s="55">
        <v>0.185</v>
      </c>
      <c r="Q526" s="54">
        <f t="shared" ref="Q526:Q533" si="140">N526+(N526*P526)</f>
        <v>5181.0569999999998</v>
      </c>
      <c r="R526" s="24" t="s">
        <v>804</v>
      </c>
      <c r="S526" s="51" t="s">
        <v>1417</v>
      </c>
      <c r="T526" s="45">
        <f t="shared" ref="T526:T572" si="141">SUM(I526/H526)</f>
        <v>0.90000000000000013</v>
      </c>
      <c r="U526" s="57">
        <f t="shared" si="137"/>
        <v>0.2</v>
      </c>
      <c r="V526" s="57">
        <f t="shared" si="137"/>
        <v>0.25</v>
      </c>
      <c r="W526" s="47">
        <f t="shared" si="134"/>
        <v>1093.05</v>
      </c>
      <c r="X526" s="47">
        <f t="shared" si="135"/>
        <v>874.44</v>
      </c>
      <c r="Y526" s="47">
        <f t="shared" si="136"/>
        <v>1093.05</v>
      </c>
      <c r="Z526" s="48" t="s">
        <v>1712</v>
      </c>
      <c r="AA526" s="49" t="s">
        <v>5960</v>
      </c>
    </row>
    <row r="527" spans="2:27" ht="15.75" customHeight="1" thickBot="1" x14ac:dyDescent="0.3">
      <c r="B527" s="50" t="s">
        <v>50</v>
      </c>
      <c r="C527" s="50" t="s">
        <v>823</v>
      </c>
      <c r="D527" s="24">
        <v>30151902</v>
      </c>
      <c r="E527" s="51" t="s">
        <v>1419</v>
      </c>
      <c r="F527" s="51" t="s">
        <v>1418</v>
      </c>
      <c r="G527" s="42" t="s">
        <v>290</v>
      </c>
      <c r="H527" s="43">
        <v>6252</v>
      </c>
      <c r="I527" s="43">
        <f t="shared" si="138"/>
        <v>5626.8</v>
      </c>
      <c r="J527" s="52">
        <v>0.1</v>
      </c>
      <c r="K527" s="53">
        <v>5.5E-2</v>
      </c>
      <c r="L527" s="54">
        <f t="shared" si="139"/>
        <v>5936.2740000000003</v>
      </c>
      <c r="M527" s="54">
        <v>4612</v>
      </c>
      <c r="N527" s="54">
        <f t="shared" si="132"/>
        <v>4150.8</v>
      </c>
      <c r="O527" s="55">
        <v>0.13</v>
      </c>
      <c r="P527" s="55">
        <v>0.185</v>
      </c>
      <c r="Q527" s="54">
        <f t="shared" si="140"/>
        <v>4918.6980000000003</v>
      </c>
      <c r="R527" s="24" t="s">
        <v>804</v>
      </c>
      <c r="S527" s="51" t="s">
        <v>1419</v>
      </c>
      <c r="T527" s="45">
        <f t="shared" si="141"/>
        <v>0.9</v>
      </c>
      <c r="U527" s="57">
        <f t="shared" ref="U527:V541" si="142">U526</f>
        <v>0.2</v>
      </c>
      <c r="V527" s="57">
        <f t="shared" si="142"/>
        <v>0.25</v>
      </c>
      <c r="W527" s="47">
        <f t="shared" si="134"/>
        <v>1037.7</v>
      </c>
      <c r="X527" s="47">
        <f t="shared" si="135"/>
        <v>830.16000000000008</v>
      </c>
      <c r="Y527" s="47">
        <f t="shared" si="136"/>
        <v>1037.7</v>
      </c>
      <c r="Z527" s="48" t="s">
        <v>1712</v>
      </c>
      <c r="AA527" s="49" t="s">
        <v>5960</v>
      </c>
    </row>
    <row r="528" spans="2:27" ht="15.75" customHeight="1" thickBot="1" x14ac:dyDescent="0.3">
      <c r="B528" s="50" t="s">
        <v>50</v>
      </c>
      <c r="C528" s="50" t="s">
        <v>823</v>
      </c>
      <c r="D528" s="24">
        <v>30151902</v>
      </c>
      <c r="E528" s="51" t="s">
        <v>1420</v>
      </c>
      <c r="F528" s="51" t="s">
        <v>1418</v>
      </c>
      <c r="G528" s="42" t="s">
        <v>290</v>
      </c>
      <c r="H528" s="43">
        <v>6666</v>
      </c>
      <c r="I528" s="43">
        <f t="shared" si="138"/>
        <v>5999.4000000000005</v>
      </c>
      <c r="J528" s="52">
        <v>0.1</v>
      </c>
      <c r="K528" s="53">
        <v>5.5E-2</v>
      </c>
      <c r="L528" s="54">
        <f t="shared" si="139"/>
        <v>6329.3670000000002</v>
      </c>
      <c r="M528" s="54">
        <v>6324</v>
      </c>
      <c r="N528" s="54">
        <f t="shared" si="132"/>
        <v>5691.6</v>
      </c>
      <c r="O528" s="55">
        <v>0.13</v>
      </c>
      <c r="P528" s="55">
        <v>0.185</v>
      </c>
      <c r="Q528" s="54">
        <f t="shared" si="140"/>
        <v>6744.5460000000003</v>
      </c>
      <c r="R528" s="24" t="s">
        <v>804</v>
      </c>
      <c r="S528" s="51" t="s">
        <v>1420</v>
      </c>
      <c r="T528" s="45">
        <f t="shared" si="141"/>
        <v>0.90000000000000013</v>
      </c>
      <c r="U528" s="57">
        <f t="shared" si="142"/>
        <v>0.2</v>
      </c>
      <c r="V528" s="57">
        <f t="shared" si="142"/>
        <v>0.25</v>
      </c>
      <c r="W528" s="47">
        <f t="shared" si="134"/>
        <v>1422.9</v>
      </c>
      <c r="X528" s="47">
        <f t="shared" si="135"/>
        <v>1138.3200000000002</v>
      </c>
      <c r="Y528" s="47">
        <f t="shared" si="136"/>
        <v>1422.9</v>
      </c>
      <c r="Z528" s="48" t="s">
        <v>1712</v>
      </c>
      <c r="AA528" s="49" t="s">
        <v>5960</v>
      </c>
    </row>
    <row r="529" spans="2:27" ht="15.75" customHeight="1" thickBot="1" x14ac:dyDescent="0.3">
      <c r="B529" s="50" t="s">
        <v>50</v>
      </c>
      <c r="C529" s="50" t="s">
        <v>823</v>
      </c>
      <c r="D529" s="24">
        <v>30151902</v>
      </c>
      <c r="E529" s="51" t="s">
        <v>1421</v>
      </c>
      <c r="F529" s="51" t="s">
        <v>1418</v>
      </c>
      <c r="G529" s="42" t="s">
        <v>290</v>
      </c>
      <c r="H529" s="43">
        <v>7550</v>
      </c>
      <c r="I529" s="43">
        <f t="shared" si="138"/>
        <v>6795</v>
      </c>
      <c r="J529" s="52">
        <v>0.1</v>
      </c>
      <c r="K529" s="53">
        <v>5.5E-2</v>
      </c>
      <c r="L529" s="54">
        <f t="shared" si="139"/>
        <v>7168.7250000000004</v>
      </c>
      <c r="M529" s="54">
        <v>6537</v>
      </c>
      <c r="N529" s="54">
        <f t="shared" si="132"/>
        <v>5883.3</v>
      </c>
      <c r="O529" s="55">
        <v>0.13</v>
      </c>
      <c r="P529" s="55">
        <v>0.185</v>
      </c>
      <c r="Q529" s="54">
        <f t="shared" si="140"/>
        <v>6971.7105000000001</v>
      </c>
      <c r="R529" s="24" t="s">
        <v>804</v>
      </c>
      <c r="S529" s="51" t="s">
        <v>1421</v>
      </c>
      <c r="T529" s="45">
        <f t="shared" si="141"/>
        <v>0.9</v>
      </c>
      <c r="U529" s="57">
        <f t="shared" si="142"/>
        <v>0.2</v>
      </c>
      <c r="V529" s="57">
        <f t="shared" si="142"/>
        <v>0.25</v>
      </c>
      <c r="W529" s="47">
        <f t="shared" si="134"/>
        <v>1470.825</v>
      </c>
      <c r="X529" s="47">
        <f t="shared" si="135"/>
        <v>1176.6600000000001</v>
      </c>
      <c r="Y529" s="47">
        <f t="shared" si="136"/>
        <v>1470.825</v>
      </c>
      <c r="Z529" s="48" t="s">
        <v>1712</v>
      </c>
      <c r="AA529" s="49" t="s">
        <v>5960</v>
      </c>
    </row>
    <row r="530" spans="2:27" ht="15.75" customHeight="1" thickBot="1" x14ac:dyDescent="0.3">
      <c r="B530" s="50" t="s">
        <v>50</v>
      </c>
      <c r="C530" s="50" t="s">
        <v>823</v>
      </c>
      <c r="D530" s="24">
        <v>30151902</v>
      </c>
      <c r="E530" s="51" t="s">
        <v>1422</v>
      </c>
      <c r="F530" s="51" t="s">
        <v>1418</v>
      </c>
      <c r="G530" s="42" t="s">
        <v>290</v>
      </c>
      <c r="H530" s="43">
        <v>8065</v>
      </c>
      <c r="I530" s="43">
        <f t="shared" si="138"/>
        <v>7258.5</v>
      </c>
      <c r="J530" s="52">
        <v>0.1</v>
      </c>
      <c r="K530" s="53">
        <v>5.5E-2</v>
      </c>
      <c r="L530" s="54">
        <f t="shared" si="139"/>
        <v>7657.7174999999997</v>
      </c>
      <c r="M530" s="54">
        <v>7381</v>
      </c>
      <c r="N530" s="54">
        <f t="shared" si="132"/>
        <v>6642.9000000000005</v>
      </c>
      <c r="O530" s="55">
        <v>0.13</v>
      </c>
      <c r="P530" s="55">
        <v>0.185</v>
      </c>
      <c r="Q530" s="54">
        <f t="shared" si="140"/>
        <v>7871.8365000000003</v>
      </c>
      <c r="R530" s="24" t="s">
        <v>804</v>
      </c>
      <c r="S530" s="51" t="s">
        <v>1422</v>
      </c>
      <c r="T530" s="45">
        <f t="shared" si="141"/>
        <v>0.9</v>
      </c>
      <c r="U530" s="57">
        <f t="shared" si="142"/>
        <v>0.2</v>
      </c>
      <c r="V530" s="57">
        <f t="shared" si="142"/>
        <v>0.25</v>
      </c>
      <c r="W530" s="47">
        <f t="shared" si="134"/>
        <v>1660.7250000000001</v>
      </c>
      <c r="X530" s="47">
        <f t="shared" si="135"/>
        <v>1328.5800000000002</v>
      </c>
      <c r="Y530" s="47">
        <f t="shared" si="136"/>
        <v>1660.7250000000001</v>
      </c>
      <c r="Z530" s="48" t="s">
        <v>1712</v>
      </c>
      <c r="AA530" s="49" t="s">
        <v>5960</v>
      </c>
    </row>
    <row r="531" spans="2:27" ht="15.75" customHeight="1" thickBot="1" x14ac:dyDescent="0.3">
      <c r="B531" s="50" t="s">
        <v>50</v>
      </c>
      <c r="C531" s="50" t="s">
        <v>823</v>
      </c>
      <c r="D531" s="24">
        <v>30151902</v>
      </c>
      <c r="E531" s="51" t="s">
        <v>1423</v>
      </c>
      <c r="F531" s="51" t="s">
        <v>1418</v>
      </c>
      <c r="G531" s="42" t="s">
        <v>290</v>
      </c>
      <c r="H531" s="43">
        <v>8603</v>
      </c>
      <c r="I531" s="43">
        <f t="shared" si="138"/>
        <v>7742.7</v>
      </c>
      <c r="J531" s="52">
        <v>0.1</v>
      </c>
      <c r="K531" s="53">
        <v>5.5E-2</v>
      </c>
      <c r="L531" s="54">
        <f t="shared" si="139"/>
        <v>8168.5484999999999</v>
      </c>
      <c r="M531" s="54">
        <v>9596</v>
      </c>
      <c r="N531" s="54">
        <f t="shared" si="132"/>
        <v>8636.4</v>
      </c>
      <c r="O531" s="55">
        <v>0.13</v>
      </c>
      <c r="P531" s="55">
        <v>0.185</v>
      </c>
      <c r="Q531" s="54">
        <f t="shared" si="140"/>
        <v>10234.134</v>
      </c>
      <c r="R531" s="24" t="s">
        <v>804</v>
      </c>
      <c r="S531" s="51" t="s">
        <v>1423</v>
      </c>
      <c r="T531" s="45">
        <f t="shared" si="141"/>
        <v>0.9</v>
      </c>
      <c r="U531" s="57">
        <f t="shared" si="142"/>
        <v>0.2</v>
      </c>
      <c r="V531" s="57">
        <f t="shared" si="142"/>
        <v>0.25</v>
      </c>
      <c r="W531" s="47">
        <f t="shared" si="134"/>
        <v>2159.1</v>
      </c>
      <c r="X531" s="47">
        <f t="shared" si="135"/>
        <v>1727.28</v>
      </c>
      <c r="Y531" s="47">
        <f t="shared" si="136"/>
        <v>2159.1</v>
      </c>
      <c r="Z531" s="48" t="s">
        <v>1712</v>
      </c>
      <c r="AA531" s="49" t="s">
        <v>5960</v>
      </c>
    </row>
    <row r="532" spans="2:27" ht="15.75" customHeight="1" thickBot="1" x14ac:dyDescent="0.3">
      <c r="B532" s="50" t="s">
        <v>50</v>
      </c>
      <c r="C532" s="50" t="s">
        <v>823</v>
      </c>
      <c r="D532" s="24">
        <v>30151902</v>
      </c>
      <c r="E532" s="51" t="s">
        <v>1424</v>
      </c>
      <c r="F532" s="51" t="s">
        <v>1418</v>
      </c>
      <c r="G532" s="42" t="s">
        <v>290</v>
      </c>
      <c r="H532" s="43">
        <v>10440</v>
      </c>
      <c r="I532" s="43">
        <f t="shared" si="138"/>
        <v>9396</v>
      </c>
      <c r="J532" s="52">
        <v>0.1</v>
      </c>
      <c r="K532" s="53">
        <v>5.5E-2</v>
      </c>
      <c r="L532" s="54">
        <f t="shared" si="139"/>
        <v>9912.7800000000007</v>
      </c>
      <c r="M532" s="54">
        <v>11469</v>
      </c>
      <c r="N532" s="54">
        <f t="shared" si="132"/>
        <v>10322.1</v>
      </c>
      <c r="O532" s="55">
        <v>0.13</v>
      </c>
      <c r="P532" s="55">
        <v>0.185</v>
      </c>
      <c r="Q532" s="54">
        <f t="shared" si="140"/>
        <v>12231.6885</v>
      </c>
      <c r="R532" s="24" t="s">
        <v>804</v>
      </c>
      <c r="S532" s="51" t="s">
        <v>1424</v>
      </c>
      <c r="T532" s="45">
        <f t="shared" si="141"/>
        <v>0.9</v>
      </c>
      <c r="U532" s="57">
        <f t="shared" si="142"/>
        <v>0.2</v>
      </c>
      <c r="V532" s="57">
        <f t="shared" si="142"/>
        <v>0.25</v>
      </c>
      <c r="W532" s="47">
        <f t="shared" si="134"/>
        <v>2580.5250000000001</v>
      </c>
      <c r="X532" s="47">
        <f t="shared" si="135"/>
        <v>2064.42</v>
      </c>
      <c r="Y532" s="47">
        <f t="shared" si="136"/>
        <v>2580.5250000000001</v>
      </c>
      <c r="Z532" s="48" t="s">
        <v>1712</v>
      </c>
      <c r="AA532" s="49" t="s">
        <v>5960</v>
      </c>
    </row>
    <row r="533" spans="2:27" ht="15.75" customHeight="1" thickBot="1" x14ac:dyDescent="0.3">
      <c r="B533" s="50" t="s">
        <v>50</v>
      </c>
      <c r="C533" s="50" t="s">
        <v>823</v>
      </c>
      <c r="D533" s="24">
        <v>30151902</v>
      </c>
      <c r="E533" s="51" t="s">
        <v>1425</v>
      </c>
      <c r="F533" s="51" t="s">
        <v>1418</v>
      </c>
      <c r="G533" s="42" t="s">
        <v>290</v>
      </c>
      <c r="H533" s="43">
        <v>11201</v>
      </c>
      <c r="I533" s="43">
        <f t="shared" si="138"/>
        <v>10080.9</v>
      </c>
      <c r="J533" s="52">
        <v>0.1</v>
      </c>
      <c r="K533" s="53">
        <v>5.5E-2</v>
      </c>
      <c r="L533" s="54">
        <f t="shared" si="139"/>
        <v>10635.3495</v>
      </c>
      <c r="M533" s="54">
        <v>12239</v>
      </c>
      <c r="N533" s="54">
        <f t="shared" si="132"/>
        <v>11015.1</v>
      </c>
      <c r="O533" s="55">
        <v>0.13</v>
      </c>
      <c r="P533" s="55">
        <v>0.185</v>
      </c>
      <c r="Q533" s="54">
        <f t="shared" si="140"/>
        <v>13052.8935</v>
      </c>
      <c r="R533" s="24" t="s">
        <v>804</v>
      </c>
      <c r="S533" s="51" t="s">
        <v>1425</v>
      </c>
      <c r="T533" s="45">
        <f t="shared" si="141"/>
        <v>0.9</v>
      </c>
      <c r="U533" s="57">
        <f t="shared" si="142"/>
        <v>0.2</v>
      </c>
      <c r="V533" s="57">
        <f t="shared" si="142"/>
        <v>0.25</v>
      </c>
      <c r="W533" s="47">
        <f t="shared" si="134"/>
        <v>2753.7750000000001</v>
      </c>
      <c r="X533" s="47">
        <f t="shared" si="135"/>
        <v>2203.02</v>
      </c>
      <c r="Y533" s="47">
        <f t="shared" si="136"/>
        <v>2753.7750000000001</v>
      </c>
      <c r="Z533" s="48" t="s">
        <v>1712</v>
      </c>
      <c r="AA533" s="49" t="s">
        <v>5960</v>
      </c>
    </row>
    <row r="534" spans="2:27" ht="15.75" customHeight="1" thickBot="1" x14ac:dyDescent="0.3">
      <c r="B534" s="50" t="s">
        <v>50</v>
      </c>
      <c r="C534" s="50" t="s">
        <v>823</v>
      </c>
      <c r="D534" s="24">
        <v>30151902</v>
      </c>
      <c r="E534" s="51" t="s">
        <v>1426</v>
      </c>
      <c r="F534" s="51" t="s">
        <v>1427</v>
      </c>
      <c r="G534" s="42" t="s">
        <v>290</v>
      </c>
      <c r="H534" s="43">
        <v>5412</v>
      </c>
      <c r="I534" s="43">
        <f t="shared" si="138"/>
        <v>4870.8</v>
      </c>
      <c r="J534" s="52">
        <v>0.1</v>
      </c>
      <c r="K534" s="53">
        <v>5.5E-2</v>
      </c>
      <c r="L534" s="54">
        <f t="shared" si="139"/>
        <v>5138.6940000000004</v>
      </c>
      <c r="M534" s="54">
        <v>5631</v>
      </c>
      <c r="N534" s="54">
        <f t="shared" si="132"/>
        <v>5067.9000000000005</v>
      </c>
      <c r="O534" s="55">
        <v>0.13</v>
      </c>
      <c r="P534" s="55">
        <v>0.185</v>
      </c>
      <c r="Q534" s="54">
        <f t="shared" ref="Q534:Q541" si="143">N534+(N534*P534)</f>
        <v>6005.4615000000003</v>
      </c>
      <c r="R534" s="24" t="s">
        <v>804</v>
      </c>
      <c r="S534" s="51" t="s">
        <v>1426</v>
      </c>
      <c r="T534" s="45">
        <f t="shared" si="141"/>
        <v>0.9</v>
      </c>
      <c r="U534" s="57">
        <f t="shared" si="142"/>
        <v>0.2</v>
      </c>
      <c r="V534" s="57">
        <f t="shared" si="142"/>
        <v>0.25</v>
      </c>
      <c r="W534" s="47">
        <f t="shared" si="134"/>
        <v>1266.9750000000001</v>
      </c>
      <c r="X534" s="47">
        <f t="shared" si="135"/>
        <v>1013.5800000000002</v>
      </c>
      <c r="Y534" s="47">
        <f t="shared" si="136"/>
        <v>1266.9750000000001</v>
      </c>
      <c r="Z534" s="48" t="s">
        <v>1712</v>
      </c>
      <c r="AA534" s="49" t="s">
        <v>5960</v>
      </c>
    </row>
    <row r="535" spans="2:27" ht="15.75" customHeight="1" thickBot="1" x14ac:dyDescent="0.3">
      <c r="B535" s="50" t="s">
        <v>50</v>
      </c>
      <c r="C535" s="50" t="s">
        <v>823</v>
      </c>
      <c r="D535" s="24">
        <v>30151902</v>
      </c>
      <c r="E535" s="51" t="s">
        <v>1428</v>
      </c>
      <c r="F535" s="51" t="s">
        <v>1427</v>
      </c>
      <c r="G535" s="42" t="s">
        <v>290</v>
      </c>
      <c r="H535" s="43">
        <v>6745</v>
      </c>
      <c r="I535" s="43">
        <f t="shared" si="138"/>
        <v>6070.5</v>
      </c>
      <c r="J535" s="52">
        <v>0.1</v>
      </c>
      <c r="K535" s="53">
        <v>5.5E-2</v>
      </c>
      <c r="L535" s="54">
        <f t="shared" si="139"/>
        <v>6404.3774999999996</v>
      </c>
      <c r="M535" s="54">
        <v>6487</v>
      </c>
      <c r="N535" s="54">
        <f t="shared" si="132"/>
        <v>5838.3</v>
      </c>
      <c r="O535" s="55">
        <v>0.13</v>
      </c>
      <c r="P535" s="55">
        <v>0.185</v>
      </c>
      <c r="Q535" s="54">
        <f t="shared" si="143"/>
        <v>6918.3855000000003</v>
      </c>
      <c r="R535" s="24" t="s">
        <v>804</v>
      </c>
      <c r="S535" s="51" t="s">
        <v>1428</v>
      </c>
      <c r="T535" s="45">
        <f t="shared" si="141"/>
        <v>0.9</v>
      </c>
      <c r="U535" s="57">
        <f t="shared" si="142"/>
        <v>0.2</v>
      </c>
      <c r="V535" s="57">
        <f t="shared" si="142"/>
        <v>0.25</v>
      </c>
      <c r="W535" s="47">
        <f t="shared" si="134"/>
        <v>1459.575</v>
      </c>
      <c r="X535" s="47">
        <f t="shared" si="135"/>
        <v>1167.6600000000001</v>
      </c>
      <c r="Y535" s="47">
        <f t="shared" si="136"/>
        <v>1459.575</v>
      </c>
      <c r="Z535" s="48" t="s">
        <v>1712</v>
      </c>
      <c r="AA535" s="49" t="s">
        <v>5960</v>
      </c>
    </row>
    <row r="536" spans="2:27" ht="15.75" customHeight="1" thickBot="1" x14ac:dyDescent="0.3">
      <c r="B536" s="50" t="s">
        <v>50</v>
      </c>
      <c r="C536" s="50" t="s">
        <v>823</v>
      </c>
      <c r="D536" s="24">
        <v>30151902</v>
      </c>
      <c r="E536" s="51" t="s">
        <v>1429</v>
      </c>
      <c r="F536" s="51" t="s">
        <v>1427</v>
      </c>
      <c r="G536" s="42" t="s">
        <v>290</v>
      </c>
      <c r="H536" s="43">
        <v>7171</v>
      </c>
      <c r="I536" s="43">
        <f t="shared" si="138"/>
        <v>6453.9000000000005</v>
      </c>
      <c r="J536" s="52">
        <v>0.1</v>
      </c>
      <c r="K536" s="53">
        <v>5.5E-2</v>
      </c>
      <c r="L536" s="54">
        <f t="shared" si="139"/>
        <v>6808.8645000000006</v>
      </c>
      <c r="M536" s="54">
        <v>7082</v>
      </c>
      <c r="N536" s="54">
        <f t="shared" si="132"/>
        <v>6373.8</v>
      </c>
      <c r="O536" s="55">
        <v>0.13</v>
      </c>
      <c r="P536" s="55">
        <v>0.185</v>
      </c>
      <c r="Q536" s="54">
        <f t="shared" si="143"/>
        <v>7552.9530000000004</v>
      </c>
      <c r="R536" s="24" t="s">
        <v>804</v>
      </c>
      <c r="S536" s="51" t="s">
        <v>1429</v>
      </c>
      <c r="T536" s="45">
        <f t="shared" si="141"/>
        <v>0.9</v>
      </c>
      <c r="U536" s="57">
        <f t="shared" si="142"/>
        <v>0.2</v>
      </c>
      <c r="V536" s="57">
        <f t="shared" si="142"/>
        <v>0.25</v>
      </c>
      <c r="W536" s="47">
        <f t="shared" si="134"/>
        <v>1593.45</v>
      </c>
      <c r="X536" s="47">
        <f t="shared" si="135"/>
        <v>1274.7600000000002</v>
      </c>
      <c r="Y536" s="47">
        <f t="shared" si="136"/>
        <v>1593.45</v>
      </c>
      <c r="Z536" s="48" t="s">
        <v>1712</v>
      </c>
      <c r="AA536" s="49" t="s">
        <v>5960</v>
      </c>
    </row>
    <row r="537" spans="2:27" ht="15.75" customHeight="1" thickBot="1" x14ac:dyDescent="0.3">
      <c r="B537" s="50" t="s">
        <v>50</v>
      </c>
      <c r="C537" s="50" t="s">
        <v>823</v>
      </c>
      <c r="D537" s="24">
        <v>30151902</v>
      </c>
      <c r="E537" s="51" t="s">
        <v>1430</v>
      </c>
      <c r="F537" s="51" t="s">
        <v>1427</v>
      </c>
      <c r="G537" s="42" t="s">
        <v>290</v>
      </c>
      <c r="H537" s="43">
        <v>8080</v>
      </c>
      <c r="I537" s="43">
        <f t="shared" si="138"/>
        <v>7272</v>
      </c>
      <c r="J537" s="52">
        <v>0.1</v>
      </c>
      <c r="K537" s="53">
        <v>5.5E-2</v>
      </c>
      <c r="L537" s="54">
        <f t="shared" si="139"/>
        <v>7671.96</v>
      </c>
      <c r="M537" s="54">
        <v>7294</v>
      </c>
      <c r="N537" s="54">
        <f t="shared" si="132"/>
        <v>6564.6</v>
      </c>
      <c r="O537" s="55">
        <v>0.13</v>
      </c>
      <c r="P537" s="55">
        <v>0.185</v>
      </c>
      <c r="Q537" s="54">
        <f t="shared" si="143"/>
        <v>7779.0510000000004</v>
      </c>
      <c r="R537" s="24" t="s">
        <v>804</v>
      </c>
      <c r="S537" s="51" t="s">
        <v>1430</v>
      </c>
      <c r="T537" s="45">
        <f t="shared" si="141"/>
        <v>0.9</v>
      </c>
      <c r="U537" s="57">
        <f t="shared" si="142"/>
        <v>0.2</v>
      </c>
      <c r="V537" s="57">
        <f t="shared" si="142"/>
        <v>0.25</v>
      </c>
      <c r="W537" s="47">
        <f t="shared" si="134"/>
        <v>1641.15</v>
      </c>
      <c r="X537" s="47">
        <f t="shared" si="135"/>
        <v>1312.92</v>
      </c>
      <c r="Y537" s="47">
        <f t="shared" si="136"/>
        <v>1641.15</v>
      </c>
      <c r="Z537" s="48" t="s">
        <v>1712</v>
      </c>
      <c r="AA537" s="49" t="s">
        <v>5960</v>
      </c>
    </row>
    <row r="538" spans="2:27" ht="15.75" customHeight="1" thickBot="1" x14ac:dyDescent="0.3">
      <c r="B538" s="50" t="s">
        <v>50</v>
      </c>
      <c r="C538" s="50" t="s">
        <v>823</v>
      </c>
      <c r="D538" s="24">
        <v>30151902</v>
      </c>
      <c r="E538" s="51" t="s">
        <v>1431</v>
      </c>
      <c r="F538" s="51" t="s">
        <v>1427</v>
      </c>
      <c r="G538" s="42" t="s">
        <v>290</v>
      </c>
      <c r="H538" s="43">
        <v>8612</v>
      </c>
      <c r="I538" s="43">
        <f t="shared" si="138"/>
        <v>7750.8</v>
      </c>
      <c r="J538" s="52">
        <v>0.1</v>
      </c>
      <c r="K538" s="53">
        <v>5.5E-2</v>
      </c>
      <c r="L538" s="54">
        <f t="shared" si="139"/>
        <v>8177.0940000000001</v>
      </c>
      <c r="M538" s="54">
        <v>8138</v>
      </c>
      <c r="N538" s="54">
        <f t="shared" si="132"/>
        <v>7324.2</v>
      </c>
      <c r="O538" s="55">
        <v>0.13</v>
      </c>
      <c r="P538" s="55">
        <v>0.185</v>
      </c>
      <c r="Q538" s="54">
        <f t="shared" si="143"/>
        <v>8679.1769999999997</v>
      </c>
      <c r="R538" s="24" t="s">
        <v>804</v>
      </c>
      <c r="S538" s="51" t="s">
        <v>1431</v>
      </c>
      <c r="T538" s="45">
        <f t="shared" si="141"/>
        <v>0.9</v>
      </c>
      <c r="U538" s="57">
        <f t="shared" si="142"/>
        <v>0.2</v>
      </c>
      <c r="V538" s="57">
        <f t="shared" si="142"/>
        <v>0.25</v>
      </c>
      <c r="W538" s="47">
        <f t="shared" si="134"/>
        <v>1831.05</v>
      </c>
      <c r="X538" s="47">
        <f t="shared" si="135"/>
        <v>1464.8400000000001</v>
      </c>
      <c r="Y538" s="47">
        <f t="shared" si="136"/>
        <v>1831.05</v>
      </c>
      <c r="Z538" s="48" t="s">
        <v>1712</v>
      </c>
      <c r="AA538" s="49" t="s">
        <v>5960</v>
      </c>
    </row>
    <row r="539" spans="2:27" ht="15.75" customHeight="1" thickBot="1" x14ac:dyDescent="0.3">
      <c r="B539" s="50" t="s">
        <v>50</v>
      </c>
      <c r="C539" s="50" t="s">
        <v>823</v>
      </c>
      <c r="D539" s="24">
        <v>30151902</v>
      </c>
      <c r="E539" s="51" t="s">
        <v>1432</v>
      </c>
      <c r="F539" s="51" t="s">
        <v>1427</v>
      </c>
      <c r="G539" s="42" t="s">
        <v>290</v>
      </c>
      <c r="H539" s="43">
        <v>9165</v>
      </c>
      <c r="I539" s="43">
        <f t="shared" si="138"/>
        <v>8248.5</v>
      </c>
      <c r="J539" s="52">
        <v>0.1</v>
      </c>
      <c r="K539" s="53">
        <v>5.5E-2</v>
      </c>
      <c r="L539" s="54">
        <f t="shared" si="139"/>
        <v>8702.1674999999996</v>
      </c>
      <c r="M539" s="54">
        <v>10219</v>
      </c>
      <c r="N539" s="54">
        <f t="shared" si="132"/>
        <v>9197.1</v>
      </c>
      <c r="O539" s="55">
        <v>0.13</v>
      </c>
      <c r="P539" s="55">
        <v>0.185</v>
      </c>
      <c r="Q539" s="54">
        <f t="shared" si="143"/>
        <v>10898.5635</v>
      </c>
      <c r="R539" s="24" t="s">
        <v>804</v>
      </c>
      <c r="S539" s="51" t="s">
        <v>1432</v>
      </c>
      <c r="T539" s="45">
        <f t="shared" si="141"/>
        <v>0.9</v>
      </c>
      <c r="U539" s="57">
        <f t="shared" si="142"/>
        <v>0.2</v>
      </c>
      <c r="V539" s="57">
        <f t="shared" si="142"/>
        <v>0.25</v>
      </c>
      <c r="W539" s="47">
        <f t="shared" si="134"/>
        <v>2299.2750000000001</v>
      </c>
      <c r="X539" s="47">
        <f t="shared" si="135"/>
        <v>1839.42</v>
      </c>
      <c r="Y539" s="47">
        <f t="shared" si="136"/>
        <v>2299.2750000000001</v>
      </c>
      <c r="Z539" s="48" t="s">
        <v>1712</v>
      </c>
      <c r="AA539" s="49" t="s">
        <v>5960</v>
      </c>
    </row>
    <row r="540" spans="2:27" ht="15.75" customHeight="1" thickBot="1" x14ac:dyDescent="0.3">
      <c r="B540" s="50" t="s">
        <v>50</v>
      </c>
      <c r="C540" s="50" t="s">
        <v>823</v>
      </c>
      <c r="D540" s="24">
        <v>30151902</v>
      </c>
      <c r="E540" s="51" t="s">
        <v>1433</v>
      </c>
      <c r="F540" s="51" t="s">
        <v>1427</v>
      </c>
      <c r="G540" s="42" t="s">
        <v>290</v>
      </c>
      <c r="H540" s="43">
        <v>11058</v>
      </c>
      <c r="I540" s="43">
        <f t="shared" si="138"/>
        <v>9952.2000000000007</v>
      </c>
      <c r="J540" s="52">
        <v>0.1</v>
      </c>
      <c r="K540" s="53">
        <v>5.5E-2</v>
      </c>
      <c r="L540" s="54">
        <f t="shared" si="139"/>
        <v>10499.571</v>
      </c>
      <c r="M540" s="54">
        <v>11839</v>
      </c>
      <c r="N540" s="54">
        <f t="shared" si="132"/>
        <v>10655.1</v>
      </c>
      <c r="O540" s="55">
        <v>0.13</v>
      </c>
      <c r="P540" s="55">
        <v>0.185</v>
      </c>
      <c r="Q540" s="54">
        <f t="shared" si="143"/>
        <v>12626.2935</v>
      </c>
      <c r="R540" s="24" t="s">
        <v>804</v>
      </c>
      <c r="S540" s="51" t="s">
        <v>1433</v>
      </c>
      <c r="T540" s="45">
        <f t="shared" si="141"/>
        <v>0.9</v>
      </c>
      <c r="U540" s="57">
        <f t="shared" si="142"/>
        <v>0.2</v>
      </c>
      <c r="V540" s="57">
        <f t="shared" si="142"/>
        <v>0.25</v>
      </c>
      <c r="W540" s="47">
        <f t="shared" si="134"/>
        <v>2663.7750000000001</v>
      </c>
      <c r="X540" s="47">
        <f t="shared" si="135"/>
        <v>2131.02</v>
      </c>
      <c r="Y540" s="47">
        <f t="shared" si="136"/>
        <v>2663.7750000000001</v>
      </c>
      <c r="Z540" s="48" t="s">
        <v>1712</v>
      </c>
      <c r="AA540" s="49" t="s">
        <v>5960</v>
      </c>
    </row>
    <row r="541" spans="2:27" ht="15.75" customHeight="1" thickBot="1" x14ac:dyDescent="0.3">
      <c r="B541" s="50" t="s">
        <v>50</v>
      </c>
      <c r="C541" s="50" t="s">
        <v>823</v>
      </c>
      <c r="D541" s="24">
        <v>30151902</v>
      </c>
      <c r="E541" s="51" t="s">
        <v>1434</v>
      </c>
      <c r="F541" s="51" t="s">
        <v>1427</v>
      </c>
      <c r="G541" s="42" t="s">
        <v>290</v>
      </c>
      <c r="H541" s="43">
        <v>11802</v>
      </c>
      <c r="I541" s="43">
        <f t="shared" si="138"/>
        <v>10621.800000000001</v>
      </c>
      <c r="J541" s="52">
        <v>0.1</v>
      </c>
      <c r="K541" s="53">
        <v>5.5E-2</v>
      </c>
      <c r="L541" s="54">
        <f t="shared" si="139"/>
        <v>11205.999000000002</v>
      </c>
      <c r="M541" s="54">
        <v>12609</v>
      </c>
      <c r="N541" s="54">
        <f t="shared" si="132"/>
        <v>11348.1</v>
      </c>
      <c r="O541" s="55">
        <v>0.13</v>
      </c>
      <c r="P541" s="55">
        <v>0.185</v>
      </c>
      <c r="Q541" s="54">
        <f t="shared" si="143"/>
        <v>13447.498500000002</v>
      </c>
      <c r="R541" s="24" t="s">
        <v>804</v>
      </c>
      <c r="S541" s="51" t="s">
        <v>1434</v>
      </c>
      <c r="T541" s="45">
        <f t="shared" si="141"/>
        <v>0.90000000000000013</v>
      </c>
      <c r="U541" s="57">
        <f t="shared" si="142"/>
        <v>0.2</v>
      </c>
      <c r="V541" s="57">
        <f t="shared" si="142"/>
        <v>0.25</v>
      </c>
      <c r="W541" s="47">
        <f t="shared" si="134"/>
        <v>2837.0250000000001</v>
      </c>
      <c r="X541" s="47">
        <f t="shared" si="135"/>
        <v>2269.6200000000003</v>
      </c>
      <c r="Y541" s="47">
        <f t="shared" si="136"/>
        <v>2837.0250000000001</v>
      </c>
      <c r="Z541" s="48" t="s">
        <v>1712</v>
      </c>
      <c r="AA541" s="49" t="s">
        <v>5960</v>
      </c>
    </row>
    <row r="542" spans="2:27" ht="15.75" customHeight="1" thickBot="1" x14ac:dyDescent="0.3">
      <c r="B542" s="50" t="s">
        <v>50</v>
      </c>
      <c r="C542" s="50" t="s">
        <v>823</v>
      </c>
      <c r="D542" s="24">
        <v>30151902</v>
      </c>
      <c r="E542" s="51" t="s">
        <v>1435</v>
      </c>
      <c r="F542" s="51" t="s">
        <v>1436</v>
      </c>
      <c r="G542" s="42" t="s">
        <v>290</v>
      </c>
      <c r="H542" s="43">
        <v>5633</v>
      </c>
      <c r="I542" s="43">
        <f t="shared" si="138"/>
        <v>5069.7</v>
      </c>
      <c r="J542" s="52">
        <v>0.1</v>
      </c>
      <c r="K542" s="53">
        <v>5.5E-2</v>
      </c>
      <c r="L542" s="54">
        <f t="shared" si="139"/>
        <v>5348.5334999999995</v>
      </c>
      <c r="M542" s="54">
        <v>5493</v>
      </c>
      <c r="N542" s="54">
        <f t="shared" si="132"/>
        <v>4943.7</v>
      </c>
      <c r="O542" s="55">
        <v>0.13</v>
      </c>
      <c r="P542" s="55">
        <v>0.185</v>
      </c>
      <c r="Q542" s="54">
        <f t="shared" ref="Q542:Q549" si="144">N542+(N542*P542)</f>
        <v>5858.2844999999998</v>
      </c>
      <c r="R542" s="24" t="s">
        <v>804</v>
      </c>
      <c r="S542" s="51" t="s">
        <v>1435</v>
      </c>
      <c r="T542" s="45">
        <f t="shared" si="141"/>
        <v>0.9</v>
      </c>
      <c r="U542" s="57">
        <f t="shared" ref="U542:V550" si="145">U541</f>
        <v>0.2</v>
      </c>
      <c r="V542" s="57">
        <f t="shared" si="145"/>
        <v>0.25</v>
      </c>
      <c r="W542" s="47">
        <f t="shared" si="134"/>
        <v>1235.925</v>
      </c>
      <c r="X542" s="47">
        <f t="shared" si="135"/>
        <v>988.74</v>
      </c>
      <c r="Y542" s="47">
        <f t="shared" si="136"/>
        <v>1235.925</v>
      </c>
      <c r="Z542" s="48" t="s">
        <v>1712</v>
      </c>
      <c r="AA542" s="49" t="s">
        <v>5960</v>
      </c>
    </row>
    <row r="543" spans="2:27" ht="15.75" customHeight="1" thickBot="1" x14ac:dyDescent="0.3">
      <c r="B543" s="50" t="s">
        <v>50</v>
      </c>
      <c r="C543" s="50" t="s">
        <v>823</v>
      </c>
      <c r="D543" s="24">
        <v>30151902</v>
      </c>
      <c r="E543" s="51" t="s">
        <v>1437</v>
      </c>
      <c r="F543" s="51" t="s">
        <v>1436</v>
      </c>
      <c r="G543" s="42" t="s">
        <v>290</v>
      </c>
      <c r="H543" s="43">
        <v>7145</v>
      </c>
      <c r="I543" s="43">
        <f t="shared" si="138"/>
        <v>6430.5</v>
      </c>
      <c r="J543" s="52">
        <v>0.1</v>
      </c>
      <c r="K543" s="53">
        <v>5.5E-2</v>
      </c>
      <c r="L543" s="54">
        <f t="shared" si="139"/>
        <v>6784.1774999999998</v>
      </c>
      <c r="M543" s="54">
        <v>6309</v>
      </c>
      <c r="N543" s="54">
        <f t="shared" si="132"/>
        <v>5678.1</v>
      </c>
      <c r="O543" s="55">
        <v>0.13</v>
      </c>
      <c r="P543" s="55">
        <v>0.185</v>
      </c>
      <c r="Q543" s="54">
        <f t="shared" si="144"/>
        <v>6728.5485000000008</v>
      </c>
      <c r="R543" s="24" t="s">
        <v>804</v>
      </c>
      <c r="S543" s="51" t="s">
        <v>1437</v>
      </c>
      <c r="T543" s="45">
        <f t="shared" si="141"/>
        <v>0.9</v>
      </c>
      <c r="U543" s="57">
        <f t="shared" si="145"/>
        <v>0.2</v>
      </c>
      <c r="V543" s="57">
        <f t="shared" si="145"/>
        <v>0.25</v>
      </c>
      <c r="W543" s="47">
        <f t="shared" si="134"/>
        <v>1419.5250000000001</v>
      </c>
      <c r="X543" s="47">
        <f t="shared" si="135"/>
        <v>1135.6200000000001</v>
      </c>
      <c r="Y543" s="47">
        <f t="shared" si="136"/>
        <v>1419.5250000000001</v>
      </c>
      <c r="Z543" s="48" t="s">
        <v>1712</v>
      </c>
      <c r="AA543" s="49" t="s">
        <v>5960</v>
      </c>
    </row>
    <row r="544" spans="2:27" ht="15.75" customHeight="1" thickBot="1" x14ac:dyDescent="0.3">
      <c r="B544" s="50" t="s">
        <v>50</v>
      </c>
      <c r="C544" s="50" t="s">
        <v>823</v>
      </c>
      <c r="D544" s="24">
        <v>30151902</v>
      </c>
      <c r="E544" s="51" t="s">
        <v>1438</v>
      </c>
      <c r="F544" s="51" t="s">
        <v>1436</v>
      </c>
      <c r="G544" s="42" t="s">
        <v>290</v>
      </c>
      <c r="H544" s="43">
        <v>7421</v>
      </c>
      <c r="I544" s="43">
        <f t="shared" si="138"/>
        <v>6678.9000000000005</v>
      </c>
      <c r="J544" s="52">
        <v>0.1</v>
      </c>
      <c r="K544" s="53">
        <v>5.5E-2</v>
      </c>
      <c r="L544" s="54">
        <f t="shared" si="139"/>
        <v>7046.2395000000006</v>
      </c>
      <c r="M544" s="54">
        <v>6920</v>
      </c>
      <c r="N544" s="54">
        <f t="shared" si="132"/>
        <v>6228</v>
      </c>
      <c r="O544" s="55">
        <v>0.13</v>
      </c>
      <c r="P544" s="55">
        <v>0.185</v>
      </c>
      <c r="Q544" s="54">
        <f t="shared" si="144"/>
        <v>7380.18</v>
      </c>
      <c r="R544" s="24" t="s">
        <v>804</v>
      </c>
      <c r="S544" s="51" t="s">
        <v>1438</v>
      </c>
      <c r="T544" s="45">
        <f t="shared" si="141"/>
        <v>0.9</v>
      </c>
      <c r="U544" s="57">
        <f t="shared" si="145"/>
        <v>0.2</v>
      </c>
      <c r="V544" s="57">
        <f t="shared" si="145"/>
        <v>0.25</v>
      </c>
      <c r="W544" s="47">
        <f t="shared" si="134"/>
        <v>1557</v>
      </c>
      <c r="X544" s="47">
        <f t="shared" si="135"/>
        <v>1245.6000000000001</v>
      </c>
      <c r="Y544" s="47">
        <f t="shared" si="136"/>
        <v>1557</v>
      </c>
      <c r="Z544" s="48" t="s">
        <v>1712</v>
      </c>
      <c r="AA544" s="49" t="s">
        <v>5960</v>
      </c>
    </row>
    <row r="545" spans="2:27" ht="15.75" customHeight="1" thickBot="1" x14ac:dyDescent="0.3">
      <c r="B545" s="50" t="s">
        <v>50</v>
      </c>
      <c r="C545" s="50" t="s">
        <v>823</v>
      </c>
      <c r="D545" s="24">
        <v>30151902</v>
      </c>
      <c r="E545" s="51" t="s">
        <v>1439</v>
      </c>
      <c r="F545" s="51" t="s">
        <v>1436</v>
      </c>
      <c r="G545" s="42" t="s">
        <v>290</v>
      </c>
      <c r="H545" s="43">
        <v>8296</v>
      </c>
      <c r="I545" s="43">
        <f t="shared" si="138"/>
        <v>7466.4000000000005</v>
      </c>
      <c r="J545" s="52">
        <v>0.1</v>
      </c>
      <c r="K545" s="53">
        <v>5.5E-2</v>
      </c>
      <c r="L545" s="54">
        <f t="shared" si="139"/>
        <v>7877.0520000000006</v>
      </c>
      <c r="M545" s="54">
        <v>7132</v>
      </c>
      <c r="N545" s="54">
        <f t="shared" si="132"/>
        <v>6418.8</v>
      </c>
      <c r="O545" s="55">
        <v>0.13</v>
      </c>
      <c r="P545" s="55">
        <v>0.185</v>
      </c>
      <c r="Q545" s="54">
        <f t="shared" si="144"/>
        <v>7606.2780000000002</v>
      </c>
      <c r="R545" s="24" t="s">
        <v>804</v>
      </c>
      <c r="S545" s="51" t="s">
        <v>1439</v>
      </c>
      <c r="T545" s="45">
        <f t="shared" si="141"/>
        <v>0.9</v>
      </c>
      <c r="U545" s="57">
        <f t="shared" si="145"/>
        <v>0.2</v>
      </c>
      <c r="V545" s="57">
        <f t="shared" si="145"/>
        <v>0.25</v>
      </c>
      <c r="W545" s="47">
        <f t="shared" si="134"/>
        <v>1604.7</v>
      </c>
      <c r="X545" s="47">
        <f t="shared" si="135"/>
        <v>1283.7600000000002</v>
      </c>
      <c r="Y545" s="47">
        <f t="shared" si="136"/>
        <v>1604.7</v>
      </c>
      <c r="Z545" s="48" t="s">
        <v>1712</v>
      </c>
      <c r="AA545" s="49" t="s">
        <v>5960</v>
      </c>
    </row>
    <row r="546" spans="2:27" ht="15.75" customHeight="1" thickBot="1" x14ac:dyDescent="0.3">
      <c r="B546" s="50" t="s">
        <v>50</v>
      </c>
      <c r="C546" s="50" t="s">
        <v>823</v>
      </c>
      <c r="D546" s="24">
        <v>30151902</v>
      </c>
      <c r="E546" s="51" t="s">
        <v>1440</v>
      </c>
      <c r="F546" s="51" t="s">
        <v>1436</v>
      </c>
      <c r="G546" s="42" t="s">
        <v>290</v>
      </c>
      <c r="H546" s="43">
        <v>8804</v>
      </c>
      <c r="I546" s="43">
        <f t="shared" si="138"/>
        <v>7923.6</v>
      </c>
      <c r="J546" s="52">
        <v>0.1</v>
      </c>
      <c r="K546" s="53">
        <v>5.5E-2</v>
      </c>
      <c r="L546" s="54">
        <f t="shared" si="139"/>
        <v>8359.398000000001</v>
      </c>
      <c r="M546" s="54">
        <v>7955</v>
      </c>
      <c r="N546" s="54">
        <f t="shared" si="132"/>
        <v>7159.5</v>
      </c>
      <c r="O546" s="55">
        <v>0.13</v>
      </c>
      <c r="P546" s="55">
        <v>0.185</v>
      </c>
      <c r="Q546" s="54">
        <f t="shared" si="144"/>
        <v>8484.0074999999997</v>
      </c>
      <c r="R546" s="24" t="s">
        <v>804</v>
      </c>
      <c r="S546" s="51" t="s">
        <v>1440</v>
      </c>
      <c r="T546" s="45">
        <f t="shared" si="141"/>
        <v>0.9</v>
      </c>
      <c r="U546" s="57">
        <f t="shared" si="145"/>
        <v>0.2</v>
      </c>
      <c r="V546" s="57">
        <f t="shared" si="145"/>
        <v>0.25</v>
      </c>
      <c r="W546" s="47">
        <f t="shared" si="134"/>
        <v>1789.875</v>
      </c>
      <c r="X546" s="47">
        <f t="shared" si="135"/>
        <v>1431.9</v>
      </c>
      <c r="Y546" s="47">
        <f t="shared" si="136"/>
        <v>1789.875</v>
      </c>
      <c r="Z546" s="48" t="s">
        <v>1712</v>
      </c>
      <c r="AA546" s="49" t="s">
        <v>5960</v>
      </c>
    </row>
    <row r="547" spans="2:27" ht="15.75" customHeight="1" thickBot="1" x14ac:dyDescent="0.3">
      <c r="B547" s="50" t="s">
        <v>50</v>
      </c>
      <c r="C547" s="50" t="s">
        <v>823</v>
      </c>
      <c r="D547" s="24">
        <v>30151902</v>
      </c>
      <c r="E547" s="51" t="s">
        <v>1441</v>
      </c>
      <c r="F547" s="51" t="s">
        <v>1436</v>
      </c>
      <c r="G547" s="42" t="s">
        <v>290</v>
      </c>
      <c r="H547" s="43">
        <v>9481</v>
      </c>
      <c r="I547" s="43">
        <f t="shared" si="138"/>
        <v>8532.9</v>
      </c>
      <c r="J547" s="52">
        <v>0.1</v>
      </c>
      <c r="K547" s="53">
        <v>5.5E-2</v>
      </c>
      <c r="L547" s="54">
        <f t="shared" si="139"/>
        <v>9002.209499999999</v>
      </c>
      <c r="M547" s="54">
        <v>10131</v>
      </c>
      <c r="N547" s="54">
        <f t="shared" si="132"/>
        <v>9117.9</v>
      </c>
      <c r="O547" s="55">
        <v>0.13</v>
      </c>
      <c r="P547" s="55">
        <v>0.185</v>
      </c>
      <c r="Q547" s="54">
        <f t="shared" si="144"/>
        <v>10804.711499999999</v>
      </c>
      <c r="R547" s="24" t="s">
        <v>804</v>
      </c>
      <c r="S547" s="51" t="s">
        <v>1441</v>
      </c>
      <c r="T547" s="45">
        <f t="shared" si="141"/>
        <v>0.89999999999999991</v>
      </c>
      <c r="U547" s="57">
        <f t="shared" si="145"/>
        <v>0.2</v>
      </c>
      <c r="V547" s="57">
        <f t="shared" si="145"/>
        <v>0.25</v>
      </c>
      <c r="W547" s="47">
        <f t="shared" si="134"/>
        <v>2279.4749999999999</v>
      </c>
      <c r="X547" s="47">
        <f t="shared" si="135"/>
        <v>1823.58</v>
      </c>
      <c r="Y547" s="47">
        <f t="shared" si="136"/>
        <v>2279.4749999999999</v>
      </c>
      <c r="Z547" s="48" t="s">
        <v>1712</v>
      </c>
      <c r="AA547" s="49" t="s">
        <v>5960</v>
      </c>
    </row>
    <row r="548" spans="2:27" ht="15.75" customHeight="1" thickBot="1" x14ac:dyDescent="0.3">
      <c r="B548" s="50" t="s">
        <v>50</v>
      </c>
      <c r="C548" s="50" t="s">
        <v>823</v>
      </c>
      <c r="D548" s="24">
        <v>30151902</v>
      </c>
      <c r="E548" s="51" t="s">
        <v>1442</v>
      </c>
      <c r="F548" s="51" t="s">
        <v>1436</v>
      </c>
      <c r="G548" s="42" t="s">
        <v>290</v>
      </c>
      <c r="H548" s="43">
        <v>11396</v>
      </c>
      <c r="I548" s="43">
        <f t="shared" si="138"/>
        <v>10256.4</v>
      </c>
      <c r="J548" s="52">
        <v>0.1</v>
      </c>
      <c r="K548" s="53">
        <v>5.5E-2</v>
      </c>
      <c r="L548" s="54">
        <f t="shared" si="139"/>
        <v>10820.502</v>
      </c>
      <c r="M548" s="54">
        <v>12005</v>
      </c>
      <c r="N548" s="54">
        <f t="shared" si="132"/>
        <v>10804.5</v>
      </c>
      <c r="O548" s="55">
        <v>0.13</v>
      </c>
      <c r="P548" s="55">
        <v>0.185</v>
      </c>
      <c r="Q548" s="54">
        <f t="shared" si="144"/>
        <v>12803.3325</v>
      </c>
      <c r="R548" s="24" t="s">
        <v>804</v>
      </c>
      <c r="S548" s="51" t="s">
        <v>1442</v>
      </c>
      <c r="T548" s="45">
        <f t="shared" si="141"/>
        <v>0.9</v>
      </c>
      <c r="U548" s="57">
        <f t="shared" si="145"/>
        <v>0.2</v>
      </c>
      <c r="V548" s="57">
        <f t="shared" si="145"/>
        <v>0.25</v>
      </c>
      <c r="W548" s="47">
        <f t="shared" si="134"/>
        <v>2701.125</v>
      </c>
      <c r="X548" s="47">
        <f t="shared" si="135"/>
        <v>2160.9</v>
      </c>
      <c r="Y548" s="47">
        <f t="shared" si="136"/>
        <v>2701.125</v>
      </c>
      <c r="Z548" s="48" t="s">
        <v>1712</v>
      </c>
      <c r="AA548" s="49" t="s">
        <v>5960</v>
      </c>
    </row>
    <row r="549" spans="2:27" ht="15.75" customHeight="1" thickBot="1" x14ac:dyDescent="0.3">
      <c r="B549" s="50" t="s">
        <v>50</v>
      </c>
      <c r="C549" s="50" t="s">
        <v>823</v>
      </c>
      <c r="D549" s="24">
        <v>30151902</v>
      </c>
      <c r="E549" s="51" t="s">
        <v>1443</v>
      </c>
      <c r="F549" s="51" t="s">
        <v>1436</v>
      </c>
      <c r="G549" s="42" t="s">
        <v>290</v>
      </c>
      <c r="H549" s="43">
        <v>12157</v>
      </c>
      <c r="I549" s="43">
        <f t="shared" si="138"/>
        <v>10941.300000000001</v>
      </c>
      <c r="J549" s="52">
        <v>0.1</v>
      </c>
      <c r="K549" s="53">
        <v>5.5E-2</v>
      </c>
      <c r="L549" s="54">
        <f t="shared" si="139"/>
        <v>11543.071500000002</v>
      </c>
      <c r="M549" s="54">
        <v>12775</v>
      </c>
      <c r="N549" s="54">
        <f t="shared" si="132"/>
        <v>11497.5</v>
      </c>
      <c r="O549" s="55">
        <v>0.13</v>
      </c>
      <c r="P549" s="55">
        <v>0.185</v>
      </c>
      <c r="Q549" s="54">
        <f t="shared" si="144"/>
        <v>13624.5375</v>
      </c>
      <c r="R549" s="24" t="s">
        <v>804</v>
      </c>
      <c r="S549" s="51" t="s">
        <v>1443</v>
      </c>
      <c r="T549" s="45">
        <f t="shared" si="141"/>
        <v>0.90000000000000013</v>
      </c>
      <c r="U549" s="57">
        <f t="shared" si="145"/>
        <v>0.2</v>
      </c>
      <c r="V549" s="57">
        <f t="shared" si="145"/>
        <v>0.25</v>
      </c>
      <c r="W549" s="47">
        <f t="shared" si="134"/>
        <v>2874.375</v>
      </c>
      <c r="X549" s="47">
        <f t="shared" si="135"/>
        <v>2299.5</v>
      </c>
      <c r="Y549" s="47">
        <f t="shared" si="136"/>
        <v>2874.375</v>
      </c>
      <c r="Z549" s="48" t="s">
        <v>1712</v>
      </c>
      <c r="AA549" s="49" t="s">
        <v>5960</v>
      </c>
    </row>
    <row r="550" spans="2:27" ht="15.75" customHeight="1" thickBot="1" x14ac:dyDescent="0.3">
      <c r="B550" s="50" t="s">
        <v>50</v>
      </c>
      <c r="C550" s="50" t="s">
        <v>823</v>
      </c>
      <c r="D550" s="24">
        <v>30151902</v>
      </c>
      <c r="E550" s="51" t="s">
        <v>1444</v>
      </c>
      <c r="F550" s="51" t="s">
        <v>1445</v>
      </c>
      <c r="G550" s="42" t="s">
        <v>290</v>
      </c>
      <c r="H550" s="43">
        <v>6351</v>
      </c>
      <c r="I550" s="43">
        <f t="shared" si="138"/>
        <v>5715.9000000000005</v>
      </c>
      <c r="J550" s="52">
        <v>0.1</v>
      </c>
      <c r="K550" s="53">
        <v>5.5E-2</v>
      </c>
      <c r="L550" s="54">
        <f t="shared" si="139"/>
        <v>6030.2745000000004</v>
      </c>
      <c r="M550" s="54">
        <v>6266</v>
      </c>
      <c r="N550" s="54">
        <f t="shared" si="132"/>
        <v>5639.4000000000005</v>
      </c>
      <c r="O550" s="55">
        <v>0.13</v>
      </c>
      <c r="P550" s="55">
        <v>0.185</v>
      </c>
      <c r="Q550" s="54">
        <f t="shared" ref="Q550:Q557" si="146">N550+(N550*P550)</f>
        <v>6682.6890000000003</v>
      </c>
      <c r="R550" s="24" t="s">
        <v>804</v>
      </c>
      <c r="S550" s="51" t="s">
        <v>1444</v>
      </c>
      <c r="T550" s="45">
        <f t="shared" si="141"/>
        <v>0.90000000000000013</v>
      </c>
      <c r="U550" s="57">
        <f t="shared" si="145"/>
        <v>0.2</v>
      </c>
      <c r="V550" s="57">
        <f t="shared" si="145"/>
        <v>0.25</v>
      </c>
      <c r="W550" s="47">
        <f t="shared" si="134"/>
        <v>1409.8500000000001</v>
      </c>
      <c r="X550" s="47">
        <f t="shared" si="135"/>
        <v>1127.8800000000001</v>
      </c>
      <c r="Y550" s="47">
        <f t="shared" si="136"/>
        <v>1409.8500000000001</v>
      </c>
      <c r="Z550" s="48" t="s">
        <v>1712</v>
      </c>
      <c r="AA550" s="49" t="s">
        <v>5960</v>
      </c>
    </row>
    <row r="551" spans="2:27" ht="15.75" customHeight="1" thickBot="1" x14ac:dyDescent="0.3">
      <c r="B551" s="50" t="s">
        <v>50</v>
      </c>
      <c r="C551" s="50" t="s">
        <v>823</v>
      </c>
      <c r="D551" s="24">
        <v>30151902</v>
      </c>
      <c r="E551" s="51" t="s">
        <v>1446</v>
      </c>
      <c r="F551" s="51" t="s">
        <v>1445</v>
      </c>
      <c r="G551" s="42" t="s">
        <v>290</v>
      </c>
      <c r="H551" s="43">
        <v>7665</v>
      </c>
      <c r="I551" s="43">
        <f t="shared" si="138"/>
        <v>6898.5</v>
      </c>
      <c r="J551" s="52">
        <v>0.1</v>
      </c>
      <c r="K551" s="53">
        <v>5.5E-2</v>
      </c>
      <c r="L551" s="54">
        <f t="shared" si="139"/>
        <v>7277.9174999999996</v>
      </c>
      <c r="M551" s="54">
        <v>7082</v>
      </c>
      <c r="N551" s="54">
        <f t="shared" si="132"/>
        <v>6373.8</v>
      </c>
      <c r="O551" s="55">
        <v>0.13</v>
      </c>
      <c r="P551" s="55">
        <v>0.185</v>
      </c>
      <c r="Q551" s="54">
        <f t="shared" si="146"/>
        <v>7552.9530000000004</v>
      </c>
      <c r="R551" s="24" t="s">
        <v>804</v>
      </c>
      <c r="S551" s="51" t="s">
        <v>1446</v>
      </c>
      <c r="T551" s="45">
        <f t="shared" si="141"/>
        <v>0.9</v>
      </c>
      <c r="U551" s="57">
        <f t="shared" ref="U551:V558" si="147">U550</f>
        <v>0.2</v>
      </c>
      <c r="V551" s="57">
        <f t="shared" si="147"/>
        <v>0.25</v>
      </c>
      <c r="W551" s="47">
        <f t="shared" si="134"/>
        <v>1593.45</v>
      </c>
      <c r="X551" s="47">
        <f t="shared" si="135"/>
        <v>1274.7600000000002</v>
      </c>
      <c r="Y551" s="47">
        <f t="shared" si="136"/>
        <v>1593.45</v>
      </c>
      <c r="Z551" s="48" t="s">
        <v>1712</v>
      </c>
      <c r="AA551" s="49" t="s">
        <v>5960</v>
      </c>
    </row>
    <row r="552" spans="2:27" ht="15.75" customHeight="1" thickBot="1" x14ac:dyDescent="0.3">
      <c r="B552" s="50" t="s">
        <v>50</v>
      </c>
      <c r="C552" s="50" t="s">
        <v>823</v>
      </c>
      <c r="D552" s="24">
        <v>30151902</v>
      </c>
      <c r="E552" s="51" t="s">
        <v>1447</v>
      </c>
      <c r="F552" s="51" t="s">
        <v>1445</v>
      </c>
      <c r="G552" s="42" t="s">
        <v>290</v>
      </c>
      <c r="H552" s="43">
        <v>7949</v>
      </c>
      <c r="I552" s="43">
        <f t="shared" si="138"/>
        <v>7154.1</v>
      </c>
      <c r="J552" s="52">
        <v>0.1</v>
      </c>
      <c r="K552" s="53">
        <v>5.5E-2</v>
      </c>
      <c r="L552" s="54">
        <f t="shared" si="139"/>
        <v>7547.5755000000008</v>
      </c>
      <c r="M552" s="54">
        <v>7677</v>
      </c>
      <c r="N552" s="54">
        <f t="shared" si="132"/>
        <v>6909.3</v>
      </c>
      <c r="O552" s="55">
        <v>0.13</v>
      </c>
      <c r="P552" s="55">
        <v>0.185</v>
      </c>
      <c r="Q552" s="54">
        <f t="shared" si="146"/>
        <v>8187.5205000000005</v>
      </c>
      <c r="R552" s="24" t="s">
        <v>804</v>
      </c>
      <c r="S552" s="51" t="s">
        <v>1447</v>
      </c>
      <c r="T552" s="45">
        <f t="shared" si="141"/>
        <v>0.9</v>
      </c>
      <c r="U552" s="57">
        <f t="shared" si="147"/>
        <v>0.2</v>
      </c>
      <c r="V552" s="57">
        <f t="shared" si="147"/>
        <v>0.25</v>
      </c>
      <c r="W552" s="47">
        <f t="shared" si="134"/>
        <v>1727.325</v>
      </c>
      <c r="X552" s="47">
        <f t="shared" si="135"/>
        <v>1381.8600000000001</v>
      </c>
      <c r="Y552" s="47">
        <f t="shared" si="136"/>
        <v>1727.325</v>
      </c>
      <c r="Z552" s="48" t="s">
        <v>1712</v>
      </c>
      <c r="AA552" s="49" t="s">
        <v>5960</v>
      </c>
    </row>
    <row r="553" spans="2:27" ht="15.75" customHeight="1" thickBot="1" x14ac:dyDescent="0.3">
      <c r="B553" s="50" t="s">
        <v>50</v>
      </c>
      <c r="C553" s="50" t="s">
        <v>823</v>
      </c>
      <c r="D553" s="24">
        <v>30151902</v>
      </c>
      <c r="E553" s="51" t="s">
        <v>1448</v>
      </c>
      <c r="F553" s="51" t="s">
        <v>1445</v>
      </c>
      <c r="G553" s="42" t="s">
        <v>290</v>
      </c>
      <c r="H553" s="43">
        <v>8850</v>
      </c>
      <c r="I553" s="43">
        <f t="shared" si="138"/>
        <v>7965</v>
      </c>
      <c r="J553" s="52">
        <v>0.1</v>
      </c>
      <c r="K553" s="53">
        <v>5.5E-2</v>
      </c>
      <c r="L553" s="54">
        <f t="shared" si="139"/>
        <v>8403.0750000000007</v>
      </c>
      <c r="M553" s="54">
        <v>7889</v>
      </c>
      <c r="N553" s="54">
        <f t="shared" si="132"/>
        <v>7100.1</v>
      </c>
      <c r="O553" s="55">
        <v>0.13</v>
      </c>
      <c r="P553" s="55">
        <v>0.185</v>
      </c>
      <c r="Q553" s="54">
        <f t="shared" si="146"/>
        <v>8413.6185000000005</v>
      </c>
      <c r="R553" s="24" t="s">
        <v>804</v>
      </c>
      <c r="S553" s="51" t="s">
        <v>1448</v>
      </c>
      <c r="T553" s="45">
        <f t="shared" si="141"/>
        <v>0.9</v>
      </c>
      <c r="U553" s="57">
        <f t="shared" si="147"/>
        <v>0.2</v>
      </c>
      <c r="V553" s="57">
        <f t="shared" si="147"/>
        <v>0.25</v>
      </c>
      <c r="W553" s="47">
        <f t="shared" si="134"/>
        <v>1775.0250000000001</v>
      </c>
      <c r="X553" s="47">
        <f t="shared" si="135"/>
        <v>1420.0200000000002</v>
      </c>
      <c r="Y553" s="47">
        <f t="shared" si="136"/>
        <v>1775.0250000000001</v>
      </c>
      <c r="Z553" s="48" t="s">
        <v>1712</v>
      </c>
      <c r="AA553" s="49" t="s">
        <v>5960</v>
      </c>
    </row>
    <row r="554" spans="2:27" ht="15.75" customHeight="1" thickBot="1" x14ac:dyDescent="0.3">
      <c r="B554" s="50" t="s">
        <v>50</v>
      </c>
      <c r="C554" s="50" t="s">
        <v>823</v>
      </c>
      <c r="D554" s="24">
        <v>30151902</v>
      </c>
      <c r="E554" s="51" t="s">
        <v>1449</v>
      </c>
      <c r="F554" s="51" t="s">
        <v>1445</v>
      </c>
      <c r="G554" s="42" t="s">
        <v>290</v>
      </c>
      <c r="H554" s="43">
        <v>9371</v>
      </c>
      <c r="I554" s="43">
        <f t="shared" si="138"/>
        <v>8433.9</v>
      </c>
      <c r="J554" s="52">
        <v>0.1</v>
      </c>
      <c r="K554" s="53">
        <v>5.5E-2</v>
      </c>
      <c r="L554" s="54">
        <f t="shared" si="139"/>
        <v>8897.7644999999993</v>
      </c>
      <c r="M554" s="54">
        <v>8713</v>
      </c>
      <c r="N554" s="54">
        <f t="shared" si="132"/>
        <v>7841.7</v>
      </c>
      <c r="O554" s="55">
        <v>0.13</v>
      </c>
      <c r="P554" s="55">
        <v>0.185</v>
      </c>
      <c r="Q554" s="54">
        <f t="shared" si="146"/>
        <v>9292.414499999999</v>
      </c>
      <c r="R554" s="24" t="s">
        <v>804</v>
      </c>
      <c r="S554" s="51" t="s">
        <v>1449</v>
      </c>
      <c r="T554" s="45">
        <f t="shared" si="141"/>
        <v>0.89999999999999991</v>
      </c>
      <c r="U554" s="57">
        <f t="shared" si="147"/>
        <v>0.2</v>
      </c>
      <c r="V554" s="57">
        <f t="shared" si="147"/>
        <v>0.25</v>
      </c>
      <c r="W554" s="47">
        <f t="shared" si="134"/>
        <v>1960.425</v>
      </c>
      <c r="X554" s="47">
        <f t="shared" si="135"/>
        <v>1568.3400000000001</v>
      </c>
      <c r="Y554" s="47">
        <f t="shared" si="136"/>
        <v>1960.425</v>
      </c>
      <c r="Z554" s="48" t="s">
        <v>1712</v>
      </c>
      <c r="AA554" s="49" t="s">
        <v>5960</v>
      </c>
    </row>
    <row r="555" spans="2:27" ht="15.75" customHeight="1" thickBot="1" x14ac:dyDescent="0.3">
      <c r="B555" s="50" t="s">
        <v>50</v>
      </c>
      <c r="C555" s="50" t="s">
        <v>823</v>
      </c>
      <c r="D555" s="24">
        <v>30151902</v>
      </c>
      <c r="E555" s="51" t="s">
        <v>1450</v>
      </c>
      <c r="F555" s="51" t="s">
        <v>1445</v>
      </c>
      <c r="G555" s="42" t="s">
        <v>290</v>
      </c>
      <c r="H555" s="43">
        <v>10069</v>
      </c>
      <c r="I555" s="43">
        <f t="shared" si="138"/>
        <v>9062.1</v>
      </c>
      <c r="J555" s="52">
        <v>0.1</v>
      </c>
      <c r="K555" s="53">
        <v>5.5E-2</v>
      </c>
      <c r="L555" s="54">
        <f t="shared" si="139"/>
        <v>9560.5154999999995</v>
      </c>
      <c r="M555" s="54">
        <v>10755</v>
      </c>
      <c r="N555" s="54">
        <f t="shared" si="132"/>
        <v>9679.5</v>
      </c>
      <c r="O555" s="55">
        <v>0.13</v>
      </c>
      <c r="P555" s="55">
        <v>0.185</v>
      </c>
      <c r="Q555" s="54">
        <f t="shared" si="146"/>
        <v>11470.2075</v>
      </c>
      <c r="R555" s="24" t="s">
        <v>804</v>
      </c>
      <c r="S555" s="51" t="s">
        <v>1450</v>
      </c>
      <c r="T555" s="45">
        <f t="shared" si="141"/>
        <v>0.9</v>
      </c>
      <c r="U555" s="57">
        <f t="shared" si="147"/>
        <v>0.2</v>
      </c>
      <c r="V555" s="57">
        <f t="shared" si="147"/>
        <v>0.25</v>
      </c>
      <c r="W555" s="47">
        <f t="shared" si="134"/>
        <v>2419.875</v>
      </c>
      <c r="X555" s="47">
        <f t="shared" si="135"/>
        <v>1935.9</v>
      </c>
      <c r="Y555" s="47">
        <f t="shared" si="136"/>
        <v>2419.875</v>
      </c>
      <c r="Z555" s="48" t="s">
        <v>1712</v>
      </c>
      <c r="AA555" s="49" t="s">
        <v>5960</v>
      </c>
    </row>
    <row r="556" spans="2:27" ht="15.75" customHeight="1" thickBot="1" x14ac:dyDescent="0.3">
      <c r="B556" s="50" t="s">
        <v>50</v>
      </c>
      <c r="C556" s="50" t="s">
        <v>823</v>
      </c>
      <c r="D556" s="24">
        <v>30151902</v>
      </c>
      <c r="E556" s="51" t="s">
        <v>1451</v>
      </c>
      <c r="F556" s="51" t="s">
        <v>1445</v>
      </c>
      <c r="G556" s="42" t="s">
        <v>290</v>
      </c>
      <c r="H556" s="43">
        <v>12044</v>
      </c>
      <c r="I556" s="43">
        <f t="shared" si="138"/>
        <v>10839.6</v>
      </c>
      <c r="J556" s="52">
        <v>0.1</v>
      </c>
      <c r="K556" s="53">
        <v>5.5E-2</v>
      </c>
      <c r="L556" s="54">
        <f t="shared" si="139"/>
        <v>11435.778</v>
      </c>
      <c r="M556" s="54">
        <v>12375</v>
      </c>
      <c r="N556" s="54">
        <f t="shared" si="132"/>
        <v>11137.5</v>
      </c>
      <c r="O556" s="55">
        <v>0.13</v>
      </c>
      <c r="P556" s="55">
        <v>0.185</v>
      </c>
      <c r="Q556" s="54">
        <f t="shared" si="146"/>
        <v>13197.9375</v>
      </c>
      <c r="R556" s="24" t="s">
        <v>804</v>
      </c>
      <c r="S556" s="51" t="s">
        <v>1451</v>
      </c>
      <c r="T556" s="45">
        <f t="shared" si="141"/>
        <v>0.9</v>
      </c>
      <c r="U556" s="57">
        <f t="shared" si="147"/>
        <v>0.2</v>
      </c>
      <c r="V556" s="57">
        <f t="shared" si="147"/>
        <v>0.25</v>
      </c>
      <c r="W556" s="47">
        <f t="shared" si="134"/>
        <v>2784.375</v>
      </c>
      <c r="X556" s="47">
        <f t="shared" si="135"/>
        <v>2227.5</v>
      </c>
      <c r="Y556" s="47">
        <f t="shared" si="136"/>
        <v>2784.375</v>
      </c>
      <c r="Z556" s="48" t="s">
        <v>1712</v>
      </c>
      <c r="AA556" s="49" t="s">
        <v>5960</v>
      </c>
    </row>
    <row r="557" spans="2:27" ht="15.75" customHeight="1" thickBot="1" x14ac:dyDescent="0.3">
      <c r="B557" s="50" t="s">
        <v>50</v>
      </c>
      <c r="C557" s="50" t="s">
        <v>823</v>
      </c>
      <c r="D557" s="24">
        <v>30151902</v>
      </c>
      <c r="E557" s="51" t="s">
        <v>1452</v>
      </c>
      <c r="F557" s="51" t="s">
        <v>1445</v>
      </c>
      <c r="G557" s="42" t="s">
        <v>290</v>
      </c>
      <c r="H557" s="43">
        <v>12785</v>
      </c>
      <c r="I557" s="43">
        <f t="shared" si="138"/>
        <v>11506.5</v>
      </c>
      <c r="J557" s="52">
        <v>0.1</v>
      </c>
      <c r="K557" s="53">
        <v>5.5E-2</v>
      </c>
      <c r="L557" s="54">
        <f t="shared" si="139"/>
        <v>12139.3575</v>
      </c>
      <c r="M557" s="54">
        <v>13145</v>
      </c>
      <c r="N557" s="54">
        <f t="shared" si="132"/>
        <v>11830.5</v>
      </c>
      <c r="O557" s="55">
        <v>0.13</v>
      </c>
      <c r="P557" s="55">
        <v>0.185</v>
      </c>
      <c r="Q557" s="54">
        <f t="shared" si="146"/>
        <v>14019.1425</v>
      </c>
      <c r="R557" s="24" t="s">
        <v>804</v>
      </c>
      <c r="S557" s="51" t="s">
        <v>1452</v>
      </c>
      <c r="T557" s="45">
        <f t="shared" si="141"/>
        <v>0.9</v>
      </c>
      <c r="U557" s="57">
        <f t="shared" si="147"/>
        <v>0.2</v>
      </c>
      <c r="V557" s="57">
        <f t="shared" si="147"/>
        <v>0.25</v>
      </c>
      <c r="W557" s="47">
        <f t="shared" si="134"/>
        <v>2957.625</v>
      </c>
      <c r="X557" s="47">
        <f t="shared" si="135"/>
        <v>2366.1</v>
      </c>
      <c r="Y557" s="47">
        <f t="shared" si="136"/>
        <v>2957.625</v>
      </c>
      <c r="Z557" s="48" t="s">
        <v>1712</v>
      </c>
      <c r="AA557" s="49" t="s">
        <v>5960</v>
      </c>
    </row>
    <row r="558" spans="2:27" ht="15.75" customHeight="1" thickBot="1" x14ac:dyDescent="0.3">
      <c r="B558" s="50" t="s">
        <v>50</v>
      </c>
      <c r="C558" s="50" t="s">
        <v>823</v>
      </c>
      <c r="D558" s="24">
        <v>30151902</v>
      </c>
      <c r="E558" s="51" t="s">
        <v>1453</v>
      </c>
      <c r="F558" s="51" t="s">
        <v>1454</v>
      </c>
      <c r="G558" s="42" t="s">
        <v>290</v>
      </c>
      <c r="H558" s="43">
        <v>5534</v>
      </c>
      <c r="I558" s="43">
        <f t="shared" si="138"/>
        <v>4980.6000000000004</v>
      </c>
      <c r="J558" s="52">
        <v>0.1</v>
      </c>
      <c r="K558" s="53">
        <v>5.5E-2</v>
      </c>
      <c r="L558" s="54">
        <f t="shared" si="139"/>
        <v>5254.5330000000004</v>
      </c>
      <c r="M558" s="54">
        <v>5122</v>
      </c>
      <c r="N558" s="54">
        <f t="shared" si="132"/>
        <v>4609.8</v>
      </c>
      <c r="O558" s="55">
        <v>0.13</v>
      </c>
      <c r="P558" s="55">
        <v>0.185</v>
      </c>
      <c r="Q558" s="54">
        <f t="shared" ref="Q558:Q565" si="148">N558+(N558*P558)</f>
        <v>5462.6130000000003</v>
      </c>
      <c r="R558" s="24" t="s">
        <v>804</v>
      </c>
      <c r="S558" s="51" t="s">
        <v>1453</v>
      </c>
      <c r="T558" s="45">
        <f t="shared" si="141"/>
        <v>0.9</v>
      </c>
      <c r="U558" s="57">
        <f t="shared" si="147"/>
        <v>0.2</v>
      </c>
      <c r="V558" s="57">
        <f t="shared" si="147"/>
        <v>0.25</v>
      </c>
      <c r="W558" s="47">
        <f t="shared" si="134"/>
        <v>1152.45</v>
      </c>
      <c r="X558" s="47">
        <f t="shared" si="135"/>
        <v>921.96</v>
      </c>
      <c r="Y558" s="47">
        <f t="shared" si="136"/>
        <v>1152.45</v>
      </c>
      <c r="Z558" s="48" t="s">
        <v>1712</v>
      </c>
      <c r="AA558" s="49" t="s">
        <v>5960</v>
      </c>
    </row>
    <row r="559" spans="2:27" ht="15.75" customHeight="1" thickBot="1" x14ac:dyDescent="0.3">
      <c r="B559" s="50" t="s">
        <v>50</v>
      </c>
      <c r="C559" s="50" t="s">
        <v>823</v>
      </c>
      <c r="D559" s="24">
        <v>30151902</v>
      </c>
      <c r="E559" s="51" t="s">
        <v>1455</v>
      </c>
      <c r="F559" s="51" t="s">
        <v>1454</v>
      </c>
      <c r="G559" s="42" t="s">
        <v>290</v>
      </c>
      <c r="H559" s="43">
        <v>7393</v>
      </c>
      <c r="I559" s="43">
        <f t="shared" si="138"/>
        <v>6653.7</v>
      </c>
      <c r="J559" s="52">
        <v>0.1</v>
      </c>
      <c r="K559" s="53">
        <v>5.5E-2</v>
      </c>
      <c r="L559" s="54">
        <f t="shared" si="139"/>
        <v>7019.6534999999994</v>
      </c>
      <c r="M559" s="54">
        <v>5978</v>
      </c>
      <c r="N559" s="54">
        <f t="shared" si="132"/>
        <v>5380.2</v>
      </c>
      <c r="O559" s="55">
        <v>0.13</v>
      </c>
      <c r="P559" s="55">
        <v>0.185</v>
      </c>
      <c r="Q559" s="54">
        <f t="shared" si="148"/>
        <v>6375.5370000000003</v>
      </c>
      <c r="R559" s="24" t="s">
        <v>804</v>
      </c>
      <c r="S559" s="51" t="s">
        <v>1455</v>
      </c>
      <c r="T559" s="45">
        <f t="shared" si="141"/>
        <v>0.9</v>
      </c>
      <c r="U559" s="57">
        <f t="shared" ref="U559:V573" si="149">U558</f>
        <v>0.2</v>
      </c>
      <c r="V559" s="57">
        <f t="shared" si="149"/>
        <v>0.25</v>
      </c>
      <c r="W559" s="47">
        <f t="shared" si="134"/>
        <v>1345.05</v>
      </c>
      <c r="X559" s="47">
        <f t="shared" si="135"/>
        <v>1076.04</v>
      </c>
      <c r="Y559" s="47">
        <f t="shared" si="136"/>
        <v>1345.05</v>
      </c>
      <c r="Z559" s="48" t="s">
        <v>1712</v>
      </c>
      <c r="AA559" s="49" t="s">
        <v>5960</v>
      </c>
    </row>
    <row r="560" spans="2:27" ht="15.75" customHeight="1" thickBot="1" x14ac:dyDescent="0.3">
      <c r="B560" s="50" t="s">
        <v>50</v>
      </c>
      <c r="C560" s="50" t="s">
        <v>823</v>
      </c>
      <c r="D560" s="24">
        <v>30151902</v>
      </c>
      <c r="E560" s="51" t="s">
        <v>1456</v>
      </c>
      <c r="F560" s="51" t="s">
        <v>1454</v>
      </c>
      <c r="G560" s="42" t="s">
        <v>290</v>
      </c>
      <c r="H560" s="43">
        <v>7810</v>
      </c>
      <c r="I560" s="43">
        <f t="shared" si="138"/>
        <v>7029</v>
      </c>
      <c r="J560" s="52">
        <v>0.1</v>
      </c>
      <c r="K560" s="53">
        <v>5.5E-2</v>
      </c>
      <c r="L560" s="54">
        <f t="shared" si="139"/>
        <v>7415.5950000000003</v>
      </c>
      <c r="M560" s="54">
        <v>7297</v>
      </c>
      <c r="N560" s="54">
        <f t="shared" si="132"/>
        <v>6567.3</v>
      </c>
      <c r="O560" s="55">
        <v>0.13</v>
      </c>
      <c r="P560" s="55">
        <v>0.185</v>
      </c>
      <c r="Q560" s="54">
        <f t="shared" si="148"/>
        <v>7782.2505000000001</v>
      </c>
      <c r="R560" s="24" t="s">
        <v>804</v>
      </c>
      <c r="S560" s="51" t="s">
        <v>1456</v>
      </c>
      <c r="T560" s="45">
        <f t="shared" si="141"/>
        <v>0.9</v>
      </c>
      <c r="U560" s="57">
        <f t="shared" si="149"/>
        <v>0.2</v>
      </c>
      <c r="V560" s="57">
        <f t="shared" si="149"/>
        <v>0.25</v>
      </c>
      <c r="W560" s="47">
        <f t="shared" si="134"/>
        <v>1641.825</v>
      </c>
      <c r="X560" s="47">
        <f t="shared" si="135"/>
        <v>1313.46</v>
      </c>
      <c r="Y560" s="47">
        <f t="shared" si="136"/>
        <v>1641.825</v>
      </c>
      <c r="Z560" s="48" t="s">
        <v>1712</v>
      </c>
      <c r="AA560" s="49" t="s">
        <v>5960</v>
      </c>
    </row>
    <row r="561" spans="2:27" ht="15.75" customHeight="1" thickBot="1" x14ac:dyDescent="0.3">
      <c r="B561" s="50" t="s">
        <v>50</v>
      </c>
      <c r="C561" s="50" t="s">
        <v>823</v>
      </c>
      <c r="D561" s="24">
        <v>30151902</v>
      </c>
      <c r="E561" s="51" t="s">
        <v>1457</v>
      </c>
      <c r="F561" s="51" t="s">
        <v>1454</v>
      </c>
      <c r="G561" s="42" t="s">
        <v>290</v>
      </c>
      <c r="H561" s="43">
        <v>8129</v>
      </c>
      <c r="I561" s="43">
        <f t="shared" si="138"/>
        <v>7316.1</v>
      </c>
      <c r="J561" s="52">
        <v>0.1</v>
      </c>
      <c r="K561" s="53">
        <v>5.5E-2</v>
      </c>
      <c r="L561" s="54">
        <f t="shared" si="139"/>
        <v>7718.4855000000007</v>
      </c>
      <c r="M561" s="54">
        <v>7509</v>
      </c>
      <c r="N561" s="54">
        <f t="shared" si="132"/>
        <v>6758.1</v>
      </c>
      <c r="O561" s="55">
        <v>0.13</v>
      </c>
      <c r="P561" s="55">
        <v>0.185</v>
      </c>
      <c r="Q561" s="54">
        <f t="shared" si="148"/>
        <v>8008.3485000000001</v>
      </c>
      <c r="R561" s="24" t="s">
        <v>804</v>
      </c>
      <c r="S561" s="51" t="s">
        <v>1457</v>
      </c>
      <c r="T561" s="45">
        <f t="shared" si="141"/>
        <v>0.9</v>
      </c>
      <c r="U561" s="57">
        <f t="shared" si="149"/>
        <v>0.2</v>
      </c>
      <c r="V561" s="57">
        <f t="shared" si="149"/>
        <v>0.25</v>
      </c>
      <c r="W561" s="47">
        <f t="shared" si="134"/>
        <v>1689.5250000000001</v>
      </c>
      <c r="X561" s="47">
        <f t="shared" si="135"/>
        <v>1351.6200000000001</v>
      </c>
      <c r="Y561" s="47">
        <f t="shared" si="136"/>
        <v>1689.5250000000001</v>
      </c>
      <c r="Z561" s="48" t="s">
        <v>1712</v>
      </c>
      <c r="AA561" s="49" t="s">
        <v>5960</v>
      </c>
    </row>
    <row r="562" spans="2:27" ht="15.75" customHeight="1" thickBot="1" x14ac:dyDescent="0.3">
      <c r="B562" s="50" t="s">
        <v>50</v>
      </c>
      <c r="C562" s="50" t="s">
        <v>823</v>
      </c>
      <c r="D562" s="24">
        <v>30151902</v>
      </c>
      <c r="E562" s="51" t="s">
        <v>1458</v>
      </c>
      <c r="F562" s="51" t="s">
        <v>1454</v>
      </c>
      <c r="G562" s="42" t="s">
        <v>290</v>
      </c>
      <c r="H562" s="43">
        <v>8646</v>
      </c>
      <c r="I562" s="43">
        <f t="shared" si="138"/>
        <v>7781.4000000000005</v>
      </c>
      <c r="J562" s="52">
        <v>0.1</v>
      </c>
      <c r="K562" s="53">
        <v>5.5E-2</v>
      </c>
      <c r="L562" s="54">
        <f t="shared" si="139"/>
        <v>8209.3770000000004</v>
      </c>
      <c r="M562" s="54">
        <v>8353</v>
      </c>
      <c r="N562" s="54">
        <f t="shared" si="132"/>
        <v>7517.7</v>
      </c>
      <c r="O562" s="55">
        <v>0.13</v>
      </c>
      <c r="P562" s="55">
        <v>0.185</v>
      </c>
      <c r="Q562" s="54">
        <f t="shared" si="148"/>
        <v>8908.4745000000003</v>
      </c>
      <c r="R562" s="24" t="s">
        <v>804</v>
      </c>
      <c r="S562" s="51" t="s">
        <v>1458</v>
      </c>
      <c r="T562" s="45">
        <f t="shared" si="141"/>
        <v>0.9</v>
      </c>
      <c r="U562" s="57">
        <f t="shared" si="149"/>
        <v>0.2</v>
      </c>
      <c r="V562" s="57">
        <f t="shared" si="149"/>
        <v>0.25</v>
      </c>
      <c r="W562" s="47">
        <f t="shared" si="134"/>
        <v>1879.425</v>
      </c>
      <c r="X562" s="47">
        <f t="shared" si="135"/>
        <v>1503.54</v>
      </c>
      <c r="Y562" s="47">
        <f t="shared" si="136"/>
        <v>1879.425</v>
      </c>
      <c r="Z562" s="48" t="s">
        <v>1712</v>
      </c>
      <c r="AA562" s="49" t="s">
        <v>5960</v>
      </c>
    </row>
    <row r="563" spans="2:27" ht="15.75" customHeight="1" thickBot="1" x14ac:dyDescent="0.3">
      <c r="B563" s="50" t="s">
        <v>50</v>
      </c>
      <c r="C563" s="50" t="s">
        <v>823</v>
      </c>
      <c r="D563" s="24">
        <v>30151902</v>
      </c>
      <c r="E563" s="51" t="s">
        <v>1459</v>
      </c>
      <c r="F563" s="51" t="s">
        <v>1454</v>
      </c>
      <c r="G563" s="42" t="s">
        <v>290</v>
      </c>
      <c r="H563" s="43">
        <v>10083</v>
      </c>
      <c r="I563" s="43">
        <f t="shared" si="138"/>
        <v>9074.7000000000007</v>
      </c>
      <c r="J563" s="52">
        <v>0.1</v>
      </c>
      <c r="K563" s="53">
        <v>5.5E-2</v>
      </c>
      <c r="L563" s="54">
        <f t="shared" si="139"/>
        <v>9573.808500000001</v>
      </c>
      <c r="M563" s="54">
        <v>11542</v>
      </c>
      <c r="N563" s="54">
        <f t="shared" si="132"/>
        <v>10387.800000000001</v>
      </c>
      <c r="O563" s="55">
        <v>0.13</v>
      </c>
      <c r="P563" s="55">
        <v>0.185</v>
      </c>
      <c r="Q563" s="54">
        <f t="shared" si="148"/>
        <v>12309.543000000001</v>
      </c>
      <c r="R563" s="24" t="s">
        <v>804</v>
      </c>
      <c r="S563" s="51" t="s">
        <v>1459</v>
      </c>
      <c r="T563" s="45">
        <f t="shared" si="141"/>
        <v>0.9</v>
      </c>
      <c r="U563" s="57">
        <f t="shared" si="149"/>
        <v>0.2</v>
      </c>
      <c r="V563" s="57">
        <f t="shared" si="149"/>
        <v>0.25</v>
      </c>
      <c r="W563" s="47">
        <f t="shared" si="134"/>
        <v>2596.9500000000003</v>
      </c>
      <c r="X563" s="47">
        <f t="shared" si="135"/>
        <v>2077.5600000000004</v>
      </c>
      <c r="Y563" s="47">
        <f t="shared" si="136"/>
        <v>2596.9500000000003</v>
      </c>
      <c r="Z563" s="48" t="s">
        <v>1712</v>
      </c>
      <c r="AA563" s="49" t="s">
        <v>5960</v>
      </c>
    </row>
    <row r="564" spans="2:27" ht="15.75" customHeight="1" thickBot="1" x14ac:dyDescent="0.3">
      <c r="B564" s="50" t="s">
        <v>50</v>
      </c>
      <c r="C564" s="50" t="s">
        <v>823</v>
      </c>
      <c r="D564" s="24">
        <v>30151902</v>
      </c>
      <c r="E564" s="51" t="s">
        <v>1460</v>
      </c>
      <c r="F564" s="51" t="s">
        <v>1454</v>
      </c>
      <c r="G564" s="42" t="s">
        <v>290</v>
      </c>
      <c r="H564" s="43">
        <v>11047</v>
      </c>
      <c r="I564" s="43">
        <f t="shared" si="138"/>
        <v>9942.3000000000011</v>
      </c>
      <c r="J564" s="52">
        <v>0.1</v>
      </c>
      <c r="K564" s="53">
        <v>5.5E-2</v>
      </c>
      <c r="L564" s="54">
        <f t="shared" si="139"/>
        <v>10489.1265</v>
      </c>
      <c r="M564" s="54">
        <v>12093</v>
      </c>
      <c r="N564" s="54">
        <f t="shared" si="132"/>
        <v>10883.7</v>
      </c>
      <c r="O564" s="55">
        <v>0.13</v>
      </c>
      <c r="P564" s="55">
        <v>0.185</v>
      </c>
      <c r="Q564" s="54">
        <f t="shared" si="148"/>
        <v>12897.184500000001</v>
      </c>
      <c r="R564" s="24" t="s">
        <v>804</v>
      </c>
      <c r="S564" s="51" t="s">
        <v>1460</v>
      </c>
      <c r="T564" s="45">
        <f t="shared" si="141"/>
        <v>0.90000000000000013</v>
      </c>
      <c r="U564" s="57">
        <f t="shared" si="149"/>
        <v>0.2</v>
      </c>
      <c r="V564" s="57">
        <f t="shared" si="149"/>
        <v>0.25</v>
      </c>
      <c r="W564" s="47">
        <f t="shared" si="134"/>
        <v>2720.9250000000002</v>
      </c>
      <c r="X564" s="47">
        <f t="shared" si="135"/>
        <v>2176.7400000000002</v>
      </c>
      <c r="Y564" s="47">
        <f t="shared" si="136"/>
        <v>2720.9250000000002</v>
      </c>
      <c r="Z564" s="48" t="s">
        <v>1712</v>
      </c>
      <c r="AA564" s="49" t="s">
        <v>5960</v>
      </c>
    </row>
    <row r="565" spans="2:27" ht="15.75" customHeight="1" thickBot="1" x14ac:dyDescent="0.3">
      <c r="B565" s="50" t="s">
        <v>50</v>
      </c>
      <c r="C565" s="50" t="s">
        <v>823</v>
      </c>
      <c r="D565" s="24">
        <v>30151902</v>
      </c>
      <c r="E565" s="51" t="s">
        <v>1461</v>
      </c>
      <c r="F565" s="51" t="s">
        <v>1454</v>
      </c>
      <c r="G565" s="42" t="s">
        <v>290</v>
      </c>
      <c r="H565" s="43">
        <v>11810</v>
      </c>
      <c r="I565" s="43">
        <f t="shared" si="138"/>
        <v>10629</v>
      </c>
      <c r="J565" s="52">
        <v>0.1</v>
      </c>
      <c r="K565" s="53">
        <v>5.5E-2</v>
      </c>
      <c r="L565" s="54">
        <f t="shared" si="139"/>
        <v>11213.594999999999</v>
      </c>
      <c r="M565" s="54">
        <v>12867</v>
      </c>
      <c r="N565" s="54">
        <f t="shared" si="132"/>
        <v>11580.300000000001</v>
      </c>
      <c r="O565" s="55">
        <v>0.13</v>
      </c>
      <c r="P565" s="55">
        <v>0.185</v>
      </c>
      <c r="Q565" s="54">
        <f t="shared" si="148"/>
        <v>13722.655500000001</v>
      </c>
      <c r="R565" s="24" t="s">
        <v>804</v>
      </c>
      <c r="S565" s="51" t="s">
        <v>1461</v>
      </c>
      <c r="T565" s="45">
        <f t="shared" si="141"/>
        <v>0.9</v>
      </c>
      <c r="U565" s="57">
        <f t="shared" si="149"/>
        <v>0.2</v>
      </c>
      <c r="V565" s="57">
        <f t="shared" si="149"/>
        <v>0.25</v>
      </c>
      <c r="W565" s="47">
        <f t="shared" si="134"/>
        <v>2895.0750000000003</v>
      </c>
      <c r="X565" s="47">
        <f t="shared" si="135"/>
        <v>2316.0600000000004</v>
      </c>
      <c r="Y565" s="47">
        <f t="shared" si="136"/>
        <v>2895.0750000000003</v>
      </c>
      <c r="Z565" s="48" t="s">
        <v>1712</v>
      </c>
      <c r="AA565" s="49" t="s">
        <v>5960</v>
      </c>
    </row>
    <row r="566" spans="2:27" ht="15.75" customHeight="1" thickBot="1" x14ac:dyDescent="0.3">
      <c r="B566" s="50" t="s">
        <v>50</v>
      </c>
      <c r="C566" s="50" t="s">
        <v>823</v>
      </c>
      <c r="D566" s="24">
        <v>30151902</v>
      </c>
      <c r="E566" s="51" t="s">
        <v>1462</v>
      </c>
      <c r="F566" s="51" t="s">
        <v>1463</v>
      </c>
      <c r="G566" s="42" t="s">
        <v>290</v>
      </c>
      <c r="H566" s="43">
        <v>6007</v>
      </c>
      <c r="I566" s="43">
        <f t="shared" si="138"/>
        <v>5406.3</v>
      </c>
      <c r="J566" s="52">
        <v>0.1</v>
      </c>
      <c r="K566" s="53">
        <v>5.5E-2</v>
      </c>
      <c r="L566" s="54">
        <f t="shared" si="139"/>
        <v>5703.6464999999998</v>
      </c>
      <c r="M566" s="54">
        <v>5895</v>
      </c>
      <c r="N566" s="54">
        <f t="shared" si="132"/>
        <v>5305.5</v>
      </c>
      <c r="O566" s="55">
        <v>0.13</v>
      </c>
      <c r="P566" s="55">
        <v>0.185</v>
      </c>
      <c r="Q566" s="54">
        <f t="shared" ref="Q566:Q573" si="150">N566+(N566*P566)</f>
        <v>6287.0174999999999</v>
      </c>
      <c r="R566" s="24" t="s">
        <v>804</v>
      </c>
      <c r="S566" s="51" t="s">
        <v>1462</v>
      </c>
      <c r="T566" s="45">
        <f t="shared" si="141"/>
        <v>0.9</v>
      </c>
      <c r="U566" s="57">
        <f t="shared" si="149"/>
        <v>0.2</v>
      </c>
      <c r="V566" s="57">
        <f t="shared" si="149"/>
        <v>0.25</v>
      </c>
      <c r="W566" s="47">
        <f t="shared" si="134"/>
        <v>1326.375</v>
      </c>
      <c r="X566" s="47">
        <f t="shared" si="135"/>
        <v>1061.1000000000001</v>
      </c>
      <c r="Y566" s="47">
        <f t="shared" si="136"/>
        <v>1326.375</v>
      </c>
      <c r="Z566" s="48" t="s">
        <v>1712</v>
      </c>
      <c r="AA566" s="49" t="s">
        <v>5960</v>
      </c>
    </row>
    <row r="567" spans="2:27" ht="15.75" customHeight="1" thickBot="1" x14ac:dyDescent="0.3">
      <c r="B567" s="50" t="s">
        <v>50</v>
      </c>
      <c r="C567" s="50" t="s">
        <v>823</v>
      </c>
      <c r="D567" s="24">
        <v>30151902</v>
      </c>
      <c r="E567" s="51" t="s">
        <v>1464</v>
      </c>
      <c r="F567" s="51" t="s">
        <v>1463</v>
      </c>
      <c r="G567" s="42" t="s">
        <v>290</v>
      </c>
      <c r="H567" s="43">
        <v>7920</v>
      </c>
      <c r="I567" s="43">
        <f t="shared" si="138"/>
        <v>7128</v>
      </c>
      <c r="J567" s="52">
        <v>0.1</v>
      </c>
      <c r="K567" s="53">
        <v>5.5E-2</v>
      </c>
      <c r="L567" s="54">
        <f t="shared" si="139"/>
        <v>7520.04</v>
      </c>
      <c r="M567" s="54">
        <v>6751</v>
      </c>
      <c r="N567" s="54">
        <f t="shared" si="132"/>
        <v>6075.9000000000005</v>
      </c>
      <c r="O567" s="55">
        <v>0.13</v>
      </c>
      <c r="P567" s="55">
        <v>0.185</v>
      </c>
      <c r="Q567" s="54">
        <f t="shared" si="150"/>
        <v>7199.9415000000008</v>
      </c>
      <c r="R567" s="24" t="s">
        <v>804</v>
      </c>
      <c r="S567" s="51" t="s">
        <v>1464</v>
      </c>
      <c r="T567" s="45">
        <f t="shared" si="141"/>
        <v>0.9</v>
      </c>
      <c r="U567" s="57">
        <f t="shared" si="149"/>
        <v>0.2</v>
      </c>
      <c r="V567" s="57">
        <f t="shared" si="149"/>
        <v>0.25</v>
      </c>
      <c r="W567" s="47">
        <f t="shared" si="134"/>
        <v>1518.9750000000001</v>
      </c>
      <c r="X567" s="47">
        <f t="shared" si="135"/>
        <v>1215.18</v>
      </c>
      <c r="Y567" s="47">
        <f t="shared" si="136"/>
        <v>1518.9750000000001</v>
      </c>
      <c r="Z567" s="48" t="s">
        <v>1712</v>
      </c>
      <c r="AA567" s="49" t="s">
        <v>5960</v>
      </c>
    </row>
    <row r="568" spans="2:27" ht="15.75" customHeight="1" thickBot="1" x14ac:dyDescent="0.3">
      <c r="B568" s="50" t="s">
        <v>50</v>
      </c>
      <c r="C568" s="50" t="s">
        <v>823</v>
      </c>
      <c r="D568" s="24">
        <v>30151902</v>
      </c>
      <c r="E568" s="51" t="s">
        <v>1465</v>
      </c>
      <c r="F568" s="51" t="s">
        <v>1463</v>
      </c>
      <c r="G568" s="42" t="s">
        <v>290</v>
      </c>
      <c r="H568" s="43">
        <v>8349</v>
      </c>
      <c r="I568" s="43">
        <f t="shared" si="138"/>
        <v>7514.1</v>
      </c>
      <c r="J568" s="52">
        <v>0.1</v>
      </c>
      <c r="K568" s="53">
        <v>5.5E-2</v>
      </c>
      <c r="L568" s="54">
        <f t="shared" si="139"/>
        <v>7927.3755000000001</v>
      </c>
      <c r="M568" s="54">
        <v>7921</v>
      </c>
      <c r="N568" s="54">
        <f t="shared" si="132"/>
        <v>7128.9000000000005</v>
      </c>
      <c r="O568" s="55">
        <v>0.13</v>
      </c>
      <c r="P568" s="55">
        <v>0.185</v>
      </c>
      <c r="Q568" s="54">
        <f t="shared" si="150"/>
        <v>8447.7465000000011</v>
      </c>
      <c r="R568" s="24" t="s">
        <v>804</v>
      </c>
      <c r="S568" s="51" t="s">
        <v>1465</v>
      </c>
      <c r="T568" s="45">
        <f t="shared" si="141"/>
        <v>0.9</v>
      </c>
      <c r="U568" s="57">
        <f t="shared" si="149"/>
        <v>0.2</v>
      </c>
      <c r="V568" s="57">
        <f t="shared" si="149"/>
        <v>0.25</v>
      </c>
      <c r="W568" s="47">
        <f t="shared" si="134"/>
        <v>1782.2250000000001</v>
      </c>
      <c r="X568" s="47">
        <f t="shared" si="135"/>
        <v>1425.7800000000002</v>
      </c>
      <c r="Y568" s="47">
        <f t="shared" si="136"/>
        <v>1782.2250000000001</v>
      </c>
      <c r="Z568" s="48" t="s">
        <v>1712</v>
      </c>
      <c r="AA568" s="49" t="s">
        <v>5960</v>
      </c>
    </row>
    <row r="569" spans="2:27" ht="15.75" customHeight="1" thickBot="1" x14ac:dyDescent="0.3">
      <c r="B569" s="50" t="s">
        <v>50</v>
      </c>
      <c r="C569" s="50" t="s">
        <v>823</v>
      </c>
      <c r="D569" s="24">
        <v>30151902</v>
      </c>
      <c r="E569" s="51" t="s">
        <v>1466</v>
      </c>
      <c r="F569" s="51" t="s">
        <v>1463</v>
      </c>
      <c r="G569" s="42" t="s">
        <v>290</v>
      </c>
      <c r="H569" s="43">
        <v>8678</v>
      </c>
      <c r="I569" s="43">
        <f t="shared" si="138"/>
        <v>7810.2</v>
      </c>
      <c r="J569" s="52">
        <v>0.1</v>
      </c>
      <c r="K569" s="53">
        <v>5.5E-2</v>
      </c>
      <c r="L569" s="54">
        <f t="shared" si="139"/>
        <v>8239.7610000000004</v>
      </c>
      <c r="M569" s="54">
        <v>8133</v>
      </c>
      <c r="N569" s="54">
        <f t="shared" si="132"/>
        <v>7319.7</v>
      </c>
      <c r="O569" s="55">
        <v>0.13</v>
      </c>
      <c r="P569" s="55">
        <v>0.185</v>
      </c>
      <c r="Q569" s="54">
        <f t="shared" si="150"/>
        <v>8673.8444999999992</v>
      </c>
      <c r="R569" s="24" t="s">
        <v>804</v>
      </c>
      <c r="S569" s="51" t="s">
        <v>1466</v>
      </c>
      <c r="T569" s="45">
        <f t="shared" si="141"/>
        <v>0.9</v>
      </c>
      <c r="U569" s="57">
        <f t="shared" si="149"/>
        <v>0.2</v>
      </c>
      <c r="V569" s="57">
        <f t="shared" si="149"/>
        <v>0.25</v>
      </c>
      <c r="W569" s="47">
        <f t="shared" si="134"/>
        <v>1829.925</v>
      </c>
      <c r="X569" s="47">
        <f t="shared" si="135"/>
        <v>1463.94</v>
      </c>
      <c r="Y569" s="47">
        <f t="shared" si="136"/>
        <v>1829.925</v>
      </c>
      <c r="Z569" s="48" t="s">
        <v>1712</v>
      </c>
      <c r="AA569" s="49" t="s">
        <v>5960</v>
      </c>
    </row>
    <row r="570" spans="2:27" ht="15.75" customHeight="1" thickBot="1" x14ac:dyDescent="0.3">
      <c r="B570" s="50" t="s">
        <v>50</v>
      </c>
      <c r="C570" s="50" t="s">
        <v>823</v>
      </c>
      <c r="D570" s="24">
        <v>30151902</v>
      </c>
      <c r="E570" s="51" t="s">
        <v>1467</v>
      </c>
      <c r="F570" s="51" t="s">
        <v>1463</v>
      </c>
      <c r="G570" s="42" t="s">
        <v>290</v>
      </c>
      <c r="H570" s="43">
        <v>9208</v>
      </c>
      <c r="I570" s="43">
        <f t="shared" si="138"/>
        <v>8287.2000000000007</v>
      </c>
      <c r="J570" s="52">
        <v>0.1</v>
      </c>
      <c r="K570" s="53">
        <v>5.5E-2</v>
      </c>
      <c r="L570" s="54">
        <f t="shared" si="139"/>
        <v>8742.996000000001</v>
      </c>
      <c r="M570" s="54">
        <v>8976</v>
      </c>
      <c r="N570" s="54">
        <f t="shared" si="132"/>
        <v>8078.4000000000005</v>
      </c>
      <c r="O570" s="55">
        <v>0.13</v>
      </c>
      <c r="P570" s="55">
        <v>0.185</v>
      </c>
      <c r="Q570" s="54">
        <f t="shared" si="150"/>
        <v>9572.9040000000005</v>
      </c>
      <c r="R570" s="24" t="s">
        <v>804</v>
      </c>
      <c r="S570" s="51" t="s">
        <v>1467</v>
      </c>
      <c r="T570" s="45">
        <f t="shared" si="141"/>
        <v>0.90000000000000013</v>
      </c>
      <c r="U570" s="57">
        <f t="shared" si="149"/>
        <v>0.2</v>
      </c>
      <c r="V570" s="57">
        <f t="shared" si="149"/>
        <v>0.25</v>
      </c>
      <c r="W570" s="47">
        <f t="shared" si="134"/>
        <v>2019.6000000000001</v>
      </c>
      <c r="X570" s="47">
        <f t="shared" si="135"/>
        <v>1615.6800000000003</v>
      </c>
      <c r="Y570" s="47">
        <f t="shared" si="136"/>
        <v>2019.6000000000001</v>
      </c>
      <c r="Z570" s="48" t="s">
        <v>1712</v>
      </c>
      <c r="AA570" s="49" t="s">
        <v>5960</v>
      </c>
    </row>
    <row r="571" spans="2:27" ht="15.75" customHeight="1" thickBot="1" x14ac:dyDescent="0.3">
      <c r="B571" s="50" t="s">
        <v>50</v>
      </c>
      <c r="C571" s="50" t="s">
        <v>823</v>
      </c>
      <c r="D571" s="24">
        <v>30151902</v>
      </c>
      <c r="E571" s="51" t="s">
        <v>1468</v>
      </c>
      <c r="F571" s="51" t="s">
        <v>1463</v>
      </c>
      <c r="G571" s="42" t="s">
        <v>290</v>
      </c>
      <c r="H571" s="43">
        <v>10651</v>
      </c>
      <c r="I571" s="43">
        <f t="shared" si="138"/>
        <v>9585.9</v>
      </c>
      <c r="J571" s="52">
        <v>0.1</v>
      </c>
      <c r="K571" s="53">
        <v>5.5E-2</v>
      </c>
      <c r="L571" s="54">
        <f t="shared" si="139"/>
        <v>10113.1245</v>
      </c>
      <c r="M571" s="54">
        <v>11912</v>
      </c>
      <c r="N571" s="54">
        <f t="shared" si="132"/>
        <v>10720.800000000001</v>
      </c>
      <c r="O571" s="55">
        <v>0.13</v>
      </c>
      <c r="P571" s="55">
        <v>0.185</v>
      </c>
      <c r="Q571" s="54">
        <f t="shared" si="150"/>
        <v>12704.148000000001</v>
      </c>
      <c r="R571" s="24" t="s">
        <v>804</v>
      </c>
      <c r="S571" s="51" t="s">
        <v>1468</v>
      </c>
      <c r="T571" s="45">
        <f t="shared" si="141"/>
        <v>0.89999999999999991</v>
      </c>
      <c r="U571" s="57">
        <f t="shared" si="149"/>
        <v>0.2</v>
      </c>
      <c r="V571" s="57">
        <f t="shared" si="149"/>
        <v>0.25</v>
      </c>
      <c r="W571" s="47">
        <f t="shared" si="134"/>
        <v>2680.2000000000003</v>
      </c>
      <c r="X571" s="47">
        <f t="shared" si="135"/>
        <v>2144.1600000000003</v>
      </c>
      <c r="Y571" s="47">
        <f t="shared" si="136"/>
        <v>2680.2000000000003</v>
      </c>
      <c r="Z571" s="48" t="s">
        <v>1712</v>
      </c>
      <c r="AA571" s="49" t="s">
        <v>5960</v>
      </c>
    </row>
    <row r="572" spans="2:27" ht="15.75" customHeight="1" thickBot="1" x14ac:dyDescent="0.3">
      <c r="B572" s="50" t="s">
        <v>50</v>
      </c>
      <c r="C572" s="50" t="s">
        <v>823</v>
      </c>
      <c r="D572" s="24">
        <v>30151902</v>
      </c>
      <c r="E572" s="51" t="s">
        <v>1469</v>
      </c>
      <c r="F572" s="51" t="s">
        <v>1463</v>
      </c>
      <c r="G572" s="42" t="s">
        <v>290</v>
      </c>
      <c r="H572" s="43">
        <v>11645</v>
      </c>
      <c r="I572" s="43">
        <f t="shared" ref="I572:I589" si="151">SUM(H572*0.9)</f>
        <v>10480.5</v>
      </c>
      <c r="J572" s="52">
        <v>0.1</v>
      </c>
      <c r="K572" s="53">
        <v>5.5E-2</v>
      </c>
      <c r="L572" s="54">
        <f t="shared" ref="L572:L619" si="152">I572+(I572*K572)</f>
        <v>11056.9275</v>
      </c>
      <c r="M572" s="54">
        <v>12463</v>
      </c>
      <c r="N572" s="54">
        <f t="shared" si="132"/>
        <v>11216.7</v>
      </c>
      <c r="O572" s="55">
        <v>0.13</v>
      </c>
      <c r="P572" s="55">
        <v>0.185</v>
      </c>
      <c r="Q572" s="54">
        <f t="shared" si="150"/>
        <v>13291.789500000001</v>
      </c>
      <c r="R572" s="24" t="s">
        <v>804</v>
      </c>
      <c r="S572" s="51" t="s">
        <v>1469</v>
      </c>
      <c r="T572" s="45">
        <f t="shared" si="141"/>
        <v>0.9</v>
      </c>
      <c r="U572" s="57">
        <f t="shared" si="149"/>
        <v>0.2</v>
      </c>
      <c r="V572" s="57">
        <f t="shared" si="149"/>
        <v>0.25</v>
      </c>
      <c r="W572" s="47">
        <f t="shared" si="134"/>
        <v>2804.1750000000002</v>
      </c>
      <c r="X572" s="47">
        <f t="shared" si="135"/>
        <v>2243.34</v>
      </c>
      <c r="Y572" s="47">
        <f t="shared" si="136"/>
        <v>2804.1750000000002</v>
      </c>
      <c r="Z572" s="48" t="s">
        <v>1712</v>
      </c>
      <c r="AA572" s="49" t="s">
        <v>5960</v>
      </c>
    </row>
    <row r="573" spans="2:27" ht="15.75" customHeight="1" thickBot="1" x14ac:dyDescent="0.3">
      <c r="B573" s="50" t="s">
        <v>50</v>
      </c>
      <c r="C573" s="50" t="s">
        <v>823</v>
      </c>
      <c r="D573" s="24">
        <v>30151902</v>
      </c>
      <c r="E573" s="51" t="s">
        <v>1470</v>
      </c>
      <c r="F573" s="51" t="s">
        <v>1463</v>
      </c>
      <c r="G573" s="42" t="s">
        <v>290</v>
      </c>
      <c r="H573" s="43">
        <v>12795</v>
      </c>
      <c r="I573" s="43">
        <f t="shared" si="151"/>
        <v>11515.5</v>
      </c>
      <c r="J573" s="52">
        <v>0.1</v>
      </c>
      <c r="K573" s="53">
        <v>5.5E-2</v>
      </c>
      <c r="L573" s="54">
        <f t="shared" si="152"/>
        <v>12148.852500000001</v>
      </c>
      <c r="M573" s="54">
        <v>13233</v>
      </c>
      <c r="N573" s="54">
        <f t="shared" si="132"/>
        <v>11909.7</v>
      </c>
      <c r="O573" s="55">
        <v>0.13</v>
      </c>
      <c r="P573" s="55">
        <v>0.185</v>
      </c>
      <c r="Q573" s="54">
        <f t="shared" si="150"/>
        <v>14112.994500000001</v>
      </c>
      <c r="R573" s="24" t="s">
        <v>804</v>
      </c>
      <c r="S573" s="51" t="s">
        <v>1470</v>
      </c>
      <c r="T573" s="45">
        <f t="shared" ref="T573:T620" si="153">SUM(I573/H573)</f>
        <v>0.9</v>
      </c>
      <c r="U573" s="57">
        <f t="shared" si="149"/>
        <v>0.2</v>
      </c>
      <c r="V573" s="57">
        <f t="shared" si="149"/>
        <v>0.25</v>
      </c>
      <c r="W573" s="47">
        <f t="shared" si="134"/>
        <v>2977.4250000000002</v>
      </c>
      <c r="X573" s="47">
        <f t="shared" si="135"/>
        <v>2381.94</v>
      </c>
      <c r="Y573" s="47">
        <f t="shared" si="136"/>
        <v>2977.4250000000002</v>
      </c>
      <c r="Z573" s="48" t="s">
        <v>1712</v>
      </c>
      <c r="AA573" s="49" t="s">
        <v>5960</v>
      </c>
    </row>
    <row r="574" spans="2:27" ht="15.75" customHeight="1" thickBot="1" x14ac:dyDescent="0.3">
      <c r="B574" s="50" t="s">
        <v>50</v>
      </c>
      <c r="C574" s="50" t="s">
        <v>823</v>
      </c>
      <c r="D574" s="24">
        <v>30151902</v>
      </c>
      <c r="E574" s="51" t="s">
        <v>1471</v>
      </c>
      <c r="F574" s="51" t="s">
        <v>1472</v>
      </c>
      <c r="G574" s="42" t="s">
        <v>290</v>
      </c>
      <c r="H574" s="43">
        <v>6447</v>
      </c>
      <c r="I574" s="43">
        <f t="shared" si="151"/>
        <v>5802.3</v>
      </c>
      <c r="J574" s="52">
        <v>0.1</v>
      </c>
      <c r="K574" s="53">
        <v>5.5E-2</v>
      </c>
      <c r="L574" s="54">
        <f t="shared" si="152"/>
        <v>6121.4265000000005</v>
      </c>
      <c r="M574" s="54">
        <v>5757</v>
      </c>
      <c r="N574" s="54">
        <f t="shared" si="132"/>
        <v>5181.3</v>
      </c>
      <c r="O574" s="55">
        <v>0.13</v>
      </c>
      <c r="P574" s="55">
        <v>0.185</v>
      </c>
      <c r="Q574" s="54">
        <f t="shared" ref="Q574:Q581" si="154">N574+(N574*P574)</f>
        <v>6139.8405000000002</v>
      </c>
      <c r="R574" s="24" t="s">
        <v>804</v>
      </c>
      <c r="S574" s="51" t="s">
        <v>1471</v>
      </c>
      <c r="T574" s="45">
        <f t="shared" si="153"/>
        <v>0.9</v>
      </c>
      <c r="U574" s="57">
        <f t="shared" ref="U574:V582" si="155">U573</f>
        <v>0.2</v>
      </c>
      <c r="V574" s="57">
        <f t="shared" si="155"/>
        <v>0.25</v>
      </c>
      <c r="W574" s="47">
        <f t="shared" si="134"/>
        <v>1295.325</v>
      </c>
      <c r="X574" s="47">
        <f t="shared" si="135"/>
        <v>1036.26</v>
      </c>
      <c r="Y574" s="47">
        <f t="shared" si="136"/>
        <v>1295.325</v>
      </c>
      <c r="Z574" s="48" t="s">
        <v>1712</v>
      </c>
      <c r="AA574" s="49" t="s">
        <v>5960</v>
      </c>
    </row>
    <row r="575" spans="2:27" ht="15.75" customHeight="1" thickBot="1" x14ac:dyDescent="0.3">
      <c r="B575" s="50" t="s">
        <v>50</v>
      </c>
      <c r="C575" s="50" t="s">
        <v>823</v>
      </c>
      <c r="D575" s="24">
        <v>30151902</v>
      </c>
      <c r="E575" s="51" t="s">
        <v>1473</v>
      </c>
      <c r="F575" s="51" t="s">
        <v>1472</v>
      </c>
      <c r="G575" s="42" t="s">
        <v>290</v>
      </c>
      <c r="H575" s="43">
        <v>8291</v>
      </c>
      <c r="I575" s="43">
        <f t="shared" si="151"/>
        <v>7461.9000000000005</v>
      </c>
      <c r="J575" s="52">
        <v>0.1</v>
      </c>
      <c r="K575" s="53">
        <v>5.5E-2</v>
      </c>
      <c r="L575" s="54">
        <f t="shared" si="152"/>
        <v>7872.3045000000002</v>
      </c>
      <c r="M575" s="54">
        <v>6573</v>
      </c>
      <c r="N575" s="54">
        <f t="shared" si="132"/>
        <v>5915.7</v>
      </c>
      <c r="O575" s="55">
        <v>0.13</v>
      </c>
      <c r="P575" s="55">
        <v>0.185</v>
      </c>
      <c r="Q575" s="54">
        <f t="shared" si="154"/>
        <v>7010.1044999999995</v>
      </c>
      <c r="R575" s="24" t="s">
        <v>804</v>
      </c>
      <c r="S575" s="51" t="s">
        <v>1473</v>
      </c>
      <c r="T575" s="45">
        <f t="shared" si="153"/>
        <v>0.9</v>
      </c>
      <c r="U575" s="57">
        <f t="shared" si="155"/>
        <v>0.2</v>
      </c>
      <c r="V575" s="57">
        <f t="shared" si="155"/>
        <v>0.25</v>
      </c>
      <c r="W575" s="47">
        <f t="shared" si="134"/>
        <v>1478.925</v>
      </c>
      <c r="X575" s="47">
        <f t="shared" si="135"/>
        <v>1183.1400000000001</v>
      </c>
      <c r="Y575" s="47">
        <f t="shared" si="136"/>
        <v>1478.925</v>
      </c>
      <c r="Z575" s="48" t="s">
        <v>1712</v>
      </c>
      <c r="AA575" s="49" t="s">
        <v>5960</v>
      </c>
    </row>
    <row r="576" spans="2:27" ht="15.75" customHeight="1" thickBot="1" x14ac:dyDescent="0.3">
      <c r="B576" s="50" t="s">
        <v>50</v>
      </c>
      <c r="C576" s="50" t="s">
        <v>823</v>
      </c>
      <c r="D576" s="24">
        <v>30151902</v>
      </c>
      <c r="E576" s="51" t="s">
        <v>1474</v>
      </c>
      <c r="F576" s="51" t="s">
        <v>1472</v>
      </c>
      <c r="G576" s="42" t="s">
        <v>290</v>
      </c>
      <c r="H576" s="43">
        <v>8561</v>
      </c>
      <c r="I576" s="43">
        <f t="shared" si="151"/>
        <v>7704.9000000000005</v>
      </c>
      <c r="J576" s="52">
        <v>0.1</v>
      </c>
      <c r="K576" s="53">
        <v>5.5E-2</v>
      </c>
      <c r="L576" s="54">
        <f t="shared" si="152"/>
        <v>8128.6695000000009</v>
      </c>
      <c r="M576" s="54">
        <v>7892</v>
      </c>
      <c r="N576" s="54">
        <f t="shared" si="132"/>
        <v>7102.8</v>
      </c>
      <c r="O576" s="55">
        <v>0.13</v>
      </c>
      <c r="P576" s="55">
        <v>0.185</v>
      </c>
      <c r="Q576" s="54">
        <f t="shared" si="154"/>
        <v>8416.8179999999993</v>
      </c>
      <c r="R576" s="24" t="s">
        <v>804</v>
      </c>
      <c r="S576" s="51" t="s">
        <v>1474</v>
      </c>
      <c r="T576" s="45">
        <f t="shared" si="153"/>
        <v>0.9</v>
      </c>
      <c r="U576" s="57">
        <f t="shared" si="155"/>
        <v>0.2</v>
      </c>
      <c r="V576" s="57">
        <f t="shared" si="155"/>
        <v>0.25</v>
      </c>
      <c r="W576" s="47">
        <f t="shared" si="134"/>
        <v>1775.7</v>
      </c>
      <c r="X576" s="47">
        <f t="shared" si="135"/>
        <v>1420.5600000000002</v>
      </c>
      <c r="Y576" s="47">
        <f t="shared" si="136"/>
        <v>1775.7</v>
      </c>
      <c r="Z576" s="48" t="s">
        <v>1712</v>
      </c>
      <c r="AA576" s="49" t="s">
        <v>5960</v>
      </c>
    </row>
    <row r="577" spans="2:27" ht="15.75" customHeight="1" thickBot="1" x14ac:dyDescent="0.3">
      <c r="B577" s="50" t="s">
        <v>50</v>
      </c>
      <c r="C577" s="50" t="s">
        <v>823</v>
      </c>
      <c r="D577" s="24">
        <v>30151902</v>
      </c>
      <c r="E577" s="51" t="s">
        <v>1475</v>
      </c>
      <c r="F577" s="51" t="s">
        <v>1472</v>
      </c>
      <c r="G577" s="42" t="s">
        <v>290</v>
      </c>
      <c r="H577" s="43">
        <v>8876</v>
      </c>
      <c r="I577" s="43">
        <f t="shared" si="151"/>
        <v>7988.4000000000005</v>
      </c>
      <c r="J577" s="52">
        <v>0.1</v>
      </c>
      <c r="K577" s="53">
        <v>5.5E-2</v>
      </c>
      <c r="L577" s="54">
        <f t="shared" si="152"/>
        <v>8427.7620000000006</v>
      </c>
      <c r="M577" s="54">
        <v>8104</v>
      </c>
      <c r="N577" s="54">
        <f t="shared" si="132"/>
        <v>7293.6</v>
      </c>
      <c r="O577" s="55">
        <v>0.13</v>
      </c>
      <c r="P577" s="55">
        <v>0.185</v>
      </c>
      <c r="Q577" s="54">
        <f t="shared" si="154"/>
        <v>8642.9160000000011</v>
      </c>
      <c r="R577" s="24" t="s">
        <v>804</v>
      </c>
      <c r="S577" s="51" t="s">
        <v>1475</v>
      </c>
      <c r="T577" s="45">
        <f t="shared" si="153"/>
        <v>0.9</v>
      </c>
      <c r="U577" s="57">
        <f t="shared" si="155"/>
        <v>0.2</v>
      </c>
      <c r="V577" s="57">
        <f t="shared" si="155"/>
        <v>0.25</v>
      </c>
      <c r="W577" s="47">
        <f t="shared" si="134"/>
        <v>1823.4</v>
      </c>
      <c r="X577" s="47">
        <f t="shared" si="135"/>
        <v>1458.7200000000003</v>
      </c>
      <c r="Y577" s="47">
        <f t="shared" si="136"/>
        <v>1823.4</v>
      </c>
      <c r="Z577" s="48" t="s">
        <v>1712</v>
      </c>
      <c r="AA577" s="49" t="s">
        <v>5960</v>
      </c>
    </row>
    <row r="578" spans="2:27" ht="15.75" customHeight="1" thickBot="1" x14ac:dyDescent="0.3">
      <c r="B578" s="50" t="s">
        <v>50</v>
      </c>
      <c r="C578" s="50" t="s">
        <v>823</v>
      </c>
      <c r="D578" s="24">
        <v>30151902</v>
      </c>
      <c r="E578" s="51" t="s">
        <v>1476</v>
      </c>
      <c r="F578" s="51" t="s">
        <v>1472</v>
      </c>
      <c r="G578" s="42" t="s">
        <v>290</v>
      </c>
      <c r="H578" s="43">
        <v>9382</v>
      </c>
      <c r="I578" s="43">
        <f t="shared" si="151"/>
        <v>8443.8000000000011</v>
      </c>
      <c r="J578" s="52">
        <v>0.1</v>
      </c>
      <c r="K578" s="53">
        <v>5.5E-2</v>
      </c>
      <c r="L578" s="54">
        <f t="shared" si="152"/>
        <v>8908.2090000000007</v>
      </c>
      <c r="M578" s="54">
        <v>8928</v>
      </c>
      <c r="N578" s="54">
        <f t="shared" si="132"/>
        <v>8035.2</v>
      </c>
      <c r="O578" s="55">
        <v>0.13</v>
      </c>
      <c r="P578" s="55">
        <v>0.185</v>
      </c>
      <c r="Q578" s="54">
        <f t="shared" si="154"/>
        <v>9521.7119999999995</v>
      </c>
      <c r="R578" s="24" t="s">
        <v>804</v>
      </c>
      <c r="S578" s="51" t="s">
        <v>1476</v>
      </c>
      <c r="T578" s="45">
        <f t="shared" si="153"/>
        <v>0.90000000000000013</v>
      </c>
      <c r="U578" s="57">
        <f t="shared" si="155"/>
        <v>0.2</v>
      </c>
      <c r="V578" s="57">
        <f t="shared" si="155"/>
        <v>0.25</v>
      </c>
      <c r="W578" s="47">
        <f t="shared" si="134"/>
        <v>2008.8</v>
      </c>
      <c r="X578" s="47">
        <f t="shared" si="135"/>
        <v>1607.04</v>
      </c>
      <c r="Y578" s="47">
        <f t="shared" si="136"/>
        <v>2008.8</v>
      </c>
      <c r="Z578" s="48" t="s">
        <v>1712</v>
      </c>
      <c r="AA578" s="49" t="s">
        <v>5960</v>
      </c>
    </row>
    <row r="579" spans="2:27" ht="15.75" customHeight="1" thickBot="1" x14ac:dyDescent="0.3">
      <c r="B579" s="50" t="s">
        <v>50</v>
      </c>
      <c r="C579" s="50" t="s">
        <v>823</v>
      </c>
      <c r="D579" s="24">
        <v>30151902</v>
      </c>
      <c r="E579" s="51" t="s">
        <v>1477</v>
      </c>
      <c r="F579" s="51" t="s">
        <v>1472</v>
      </c>
      <c r="G579" s="42" t="s">
        <v>290</v>
      </c>
      <c r="H579" s="43">
        <v>10960</v>
      </c>
      <c r="I579" s="43">
        <f t="shared" si="151"/>
        <v>9864</v>
      </c>
      <c r="J579" s="52">
        <v>0.1</v>
      </c>
      <c r="K579" s="53">
        <v>5.5E-2</v>
      </c>
      <c r="L579" s="54">
        <f t="shared" si="152"/>
        <v>10406.52</v>
      </c>
      <c r="M579" s="54">
        <v>12078</v>
      </c>
      <c r="N579" s="54">
        <f t="shared" si="132"/>
        <v>10870.2</v>
      </c>
      <c r="O579" s="55">
        <v>0.13</v>
      </c>
      <c r="P579" s="55">
        <v>0.185</v>
      </c>
      <c r="Q579" s="54">
        <f t="shared" si="154"/>
        <v>12881.187000000002</v>
      </c>
      <c r="R579" s="24" t="s">
        <v>804</v>
      </c>
      <c r="S579" s="51" t="s">
        <v>1477</v>
      </c>
      <c r="T579" s="45">
        <f t="shared" si="153"/>
        <v>0.9</v>
      </c>
      <c r="U579" s="57">
        <f t="shared" si="155"/>
        <v>0.2</v>
      </c>
      <c r="V579" s="57">
        <f t="shared" si="155"/>
        <v>0.25</v>
      </c>
      <c r="W579" s="47">
        <f t="shared" si="134"/>
        <v>2717.55</v>
      </c>
      <c r="X579" s="47">
        <f t="shared" si="135"/>
        <v>2174.0400000000004</v>
      </c>
      <c r="Y579" s="47">
        <f t="shared" si="136"/>
        <v>2717.55</v>
      </c>
      <c r="Z579" s="48" t="s">
        <v>1712</v>
      </c>
      <c r="AA579" s="49" t="s">
        <v>5960</v>
      </c>
    </row>
    <row r="580" spans="2:27" ht="15.75" customHeight="1" thickBot="1" x14ac:dyDescent="0.3">
      <c r="B580" s="50" t="s">
        <v>50</v>
      </c>
      <c r="C580" s="50" t="s">
        <v>823</v>
      </c>
      <c r="D580" s="24">
        <v>30151902</v>
      </c>
      <c r="E580" s="51" t="s">
        <v>1478</v>
      </c>
      <c r="F580" s="51" t="s">
        <v>1472</v>
      </c>
      <c r="G580" s="42" t="s">
        <v>290</v>
      </c>
      <c r="H580" s="43">
        <v>12002</v>
      </c>
      <c r="I580" s="43">
        <f t="shared" si="151"/>
        <v>10801.800000000001</v>
      </c>
      <c r="J580" s="52">
        <v>0.1</v>
      </c>
      <c r="K580" s="53">
        <v>5.5E-2</v>
      </c>
      <c r="L580" s="54">
        <f t="shared" si="152"/>
        <v>11395.899000000001</v>
      </c>
      <c r="M580" s="54">
        <v>12629</v>
      </c>
      <c r="N580" s="54">
        <f t="shared" si="132"/>
        <v>11366.1</v>
      </c>
      <c r="O580" s="55">
        <v>0.13</v>
      </c>
      <c r="P580" s="55">
        <v>0.185</v>
      </c>
      <c r="Q580" s="54">
        <f t="shared" si="154"/>
        <v>13468.8285</v>
      </c>
      <c r="R580" s="24" t="s">
        <v>804</v>
      </c>
      <c r="S580" s="51" t="s">
        <v>1478</v>
      </c>
      <c r="T580" s="45">
        <f t="shared" si="153"/>
        <v>0.90000000000000013</v>
      </c>
      <c r="U580" s="57">
        <f t="shared" si="155"/>
        <v>0.2</v>
      </c>
      <c r="V580" s="57">
        <f t="shared" si="155"/>
        <v>0.25</v>
      </c>
      <c r="W580" s="47">
        <f t="shared" si="134"/>
        <v>2841.5250000000001</v>
      </c>
      <c r="X580" s="47">
        <f t="shared" si="135"/>
        <v>2273.2200000000003</v>
      </c>
      <c r="Y580" s="47">
        <f t="shared" si="136"/>
        <v>2841.5250000000001</v>
      </c>
      <c r="Z580" s="48" t="s">
        <v>1712</v>
      </c>
      <c r="AA580" s="49" t="s">
        <v>5960</v>
      </c>
    </row>
    <row r="581" spans="2:27" ht="15.75" customHeight="1" thickBot="1" x14ac:dyDescent="0.3">
      <c r="B581" s="50" t="s">
        <v>50</v>
      </c>
      <c r="C581" s="50" t="s">
        <v>823</v>
      </c>
      <c r="D581" s="24">
        <v>30151902</v>
      </c>
      <c r="E581" s="51" t="s">
        <v>1479</v>
      </c>
      <c r="F581" s="51" t="s">
        <v>1472</v>
      </c>
      <c r="G581" s="42" t="s">
        <v>290</v>
      </c>
      <c r="H581" s="43">
        <v>12763</v>
      </c>
      <c r="I581" s="43">
        <f t="shared" si="151"/>
        <v>11486.7</v>
      </c>
      <c r="J581" s="52">
        <v>0.1</v>
      </c>
      <c r="K581" s="53">
        <v>5.5E-2</v>
      </c>
      <c r="L581" s="54">
        <f t="shared" si="152"/>
        <v>12118.468500000001</v>
      </c>
      <c r="M581" s="54">
        <v>13399</v>
      </c>
      <c r="N581" s="54">
        <f t="shared" si="132"/>
        <v>12059.1</v>
      </c>
      <c r="O581" s="55">
        <v>0.13</v>
      </c>
      <c r="P581" s="55">
        <v>0.185</v>
      </c>
      <c r="Q581" s="54">
        <f t="shared" si="154"/>
        <v>14290.033500000001</v>
      </c>
      <c r="R581" s="24" t="s">
        <v>804</v>
      </c>
      <c r="S581" s="51" t="s">
        <v>1479</v>
      </c>
      <c r="T581" s="45">
        <f t="shared" si="153"/>
        <v>0.9</v>
      </c>
      <c r="U581" s="57">
        <f t="shared" si="155"/>
        <v>0.2</v>
      </c>
      <c r="V581" s="57">
        <f t="shared" si="155"/>
        <v>0.25</v>
      </c>
      <c r="W581" s="47">
        <f t="shared" si="134"/>
        <v>3014.7750000000001</v>
      </c>
      <c r="X581" s="47">
        <f t="shared" si="135"/>
        <v>2411.8200000000002</v>
      </c>
      <c r="Y581" s="47">
        <f t="shared" si="136"/>
        <v>3014.7750000000001</v>
      </c>
      <c r="Z581" s="48" t="s">
        <v>1712</v>
      </c>
      <c r="AA581" s="49" t="s">
        <v>5960</v>
      </c>
    </row>
    <row r="582" spans="2:27" ht="15.75" customHeight="1" thickBot="1" x14ac:dyDescent="0.3">
      <c r="B582" s="50" t="s">
        <v>50</v>
      </c>
      <c r="C582" s="50" t="s">
        <v>823</v>
      </c>
      <c r="D582" s="24">
        <v>30151902</v>
      </c>
      <c r="E582" s="51" t="s">
        <v>1480</v>
      </c>
      <c r="F582" s="51" t="s">
        <v>1481</v>
      </c>
      <c r="G582" s="42" t="s">
        <v>290</v>
      </c>
      <c r="H582" s="43">
        <v>6945</v>
      </c>
      <c r="I582" s="43">
        <f t="shared" si="151"/>
        <v>6250.5</v>
      </c>
      <c r="J582" s="52">
        <v>0.1</v>
      </c>
      <c r="K582" s="53">
        <v>5.5E-2</v>
      </c>
      <c r="L582" s="54">
        <f t="shared" si="152"/>
        <v>6594.2775000000001</v>
      </c>
      <c r="M582" s="54">
        <v>6530</v>
      </c>
      <c r="N582" s="54">
        <f t="shared" si="132"/>
        <v>5877</v>
      </c>
      <c r="O582" s="55">
        <v>0.13</v>
      </c>
      <c r="P582" s="55">
        <v>0.185</v>
      </c>
      <c r="Q582" s="54">
        <f t="shared" ref="Q582:Q589" si="156">N582+(N582*P582)</f>
        <v>6964.2449999999999</v>
      </c>
      <c r="R582" s="24" t="s">
        <v>804</v>
      </c>
      <c r="S582" s="51" t="s">
        <v>1480</v>
      </c>
      <c r="T582" s="45">
        <f t="shared" si="153"/>
        <v>0.9</v>
      </c>
      <c r="U582" s="57">
        <f t="shared" si="155"/>
        <v>0.2</v>
      </c>
      <c r="V582" s="57">
        <f t="shared" si="155"/>
        <v>0.25</v>
      </c>
      <c r="W582" s="47">
        <f t="shared" ref="W582:W645" si="157">N582*V582</f>
        <v>1469.25</v>
      </c>
      <c r="X582" s="47">
        <f t="shared" ref="X582:X645" si="158">N582*U582</f>
        <v>1175.4000000000001</v>
      </c>
      <c r="Y582" s="47">
        <f t="shared" ref="Y582:Y645" si="159">N582*V582</f>
        <v>1469.25</v>
      </c>
      <c r="Z582" s="48" t="s">
        <v>1712</v>
      </c>
      <c r="AA582" s="49" t="s">
        <v>5960</v>
      </c>
    </row>
    <row r="583" spans="2:27" ht="15.75" customHeight="1" thickBot="1" x14ac:dyDescent="0.3">
      <c r="B583" s="50" t="s">
        <v>50</v>
      </c>
      <c r="C583" s="50" t="s">
        <v>823</v>
      </c>
      <c r="D583" s="24">
        <v>30151902</v>
      </c>
      <c r="E583" s="51" t="s">
        <v>1482</v>
      </c>
      <c r="F583" s="51" t="s">
        <v>1481</v>
      </c>
      <c r="G583" s="42" t="s">
        <v>290</v>
      </c>
      <c r="H583" s="43">
        <v>8843</v>
      </c>
      <c r="I583" s="43">
        <f t="shared" si="151"/>
        <v>7958.7</v>
      </c>
      <c r="J583" s="52">
        <v>0.1</v>
      </c>
      <c r="K583" s="53">
        <v>5.5E-2</v>
      </c>
      <c r="L583" s="54">
        <f t="shared" si="152"/>
        <v>8396.4285</v>
      </c>
      <c r="M583" s="54">
        <v>7346</v>
      </c>
      <c r="N583" s="54">
        <f t="shared" si="132"/>
        <v>6611.4000000000005</v>
      </c>
      <c r="O583" s="55">
        <v>0.13</v>
      </c>
      <c r="P583" s="55">
        <v>0.185</v>
      </c>
      <c r="Q583" s="54">
        <f t="shared" si="156"/>
        <v>7834.5090000000009</v>
      </c>
      <c r="R583" s="24" t="s">
        <v>804</v>
      </c>
      <c r="S583" s="51" t="s">
        <v>1482</v>
      </c>
      <c r="T583" s="45">
        <f t="shared" si="153"/>
        <v>0.9</v>
      </c>
      <c r="U583" s="57">
        <f t="shared" ref="U583:V590" si="160">U582</f>
        <v>0.2</v>
      </c>
      <c r="V583" s="57">
        <f t="shared" si="160"/>
        <v>0.25</v>
      </c>
      <c r="W583" s="47">
        <f t="shared" si="157"/>
        <v>1652.8500000000001</v>
      </c>
      <c r="X583" s="47">
        <f t="shared" si="158"/>
        <v>1322.2800000000002</v>
      </c>
      <c r="Y583" s="47">
        <f t="shared" si="159"/>
        <v>1652.8500000000001</v>
      </c>
      <c r="Z583" s="48" t="s">
        <v>1712</v>
      </c>
      <c r="AA583" s="49" t="s">
        <v>5960</v>
      </c>
    </row>
    <row r="584" spans="2:27" ht="15.75" customHeight="1" thickBot="1" x14ac:dyDescent="0.3">
      <c r="B584" s="50" t="s">
        <v>50</v>
      </c>
      <c r="C584" s="50" t="s">
        <v>823</v>
      </c>
      <c r="D584" s="24">
        <v>30151902</v>
      </c>
      <c r="E584" s="51" t="s">
        <v>1483</v>
      </c>
      <c r="F584" s="51" t="s">
        <v>1481</v>
      </c>
      <c r="G584" s="42" t="s">
        <v>290</v>
      </c>
      <c r="H584" s="43">
        <v>9126</v>
      </c>
      <c r="I584" s="43">
        <f t="shared" si="151"/>
        <v>8213.4</v>
      </c>
      <c r="J584" s="52">
        <v>0.1</v>
      </c>
      <c r="K584" s="53">
        <v>5.5E-2</v>
      </c>
      <c r="L584" s="54">
        <f t="shared" si="152"/>
        <v>8665.1369999999988</v>
      </c>
      <c r="M584" s="54">
        <v>8516</v>
      </c>
      <c r="N584" s="54">
        <f t="shared" si="132"/>
        <v>7664.4000000000005</v>
      </c>
      <c r="O584" s="55">
        <v>0.13</v>
      </c>
      <c r="P584" s="55">
        <v>0.185</v>
      </c>
      <c r="Q584" s="54">
        <f t="shared" si="156"/>
        <v>9082.3140000000003</v>
      </c>
      <c r="R584" s="24" t="s">
        <v>804</v>
      </c>
      <c r="S584" s="51" t="s">
        <v>1483</v>
      </c>
      <c r="T584" s="45">
        <f t="shared" si="153"/>
        <v>0.89999999999999991</v>
      </c>
      <c r="U584" s="57">
        <f t="shared" si="160"/>
        <v>0.2</v>
      </c>
      <c r="V584" s="57">
        <f t="shared" si="160"/>
        <v>0.25</v>
      </c>
      <c r="W584" s="47">
        <f t="shared" si="157"/>
        <v>1916.1000000000001</v>
      </c>
      <c r="X584" s="47">
        <f t="shared" si="158"/>
        <v>1532.88</v>
      </c>
      <c r="Y584" s="47">
        <f t="shared" si="159"/>
        <v>1916.1000000000001</v>
      </c>
      <c r="Z584" s="48" t="s">
        <v>1712</v>
      </c>
      <c r="AA584" s="49" t="s">
        <v>5960</v>
      </c>
    </row>
    <row r="585" spans="2:27" ht="15.75" customHeight="1" thickBot="1" x14ac:dyDescent="0.3">
      <c r="B585" s="50" t="s">
        <v>50</v>
      </c>
      <c r="C585" s="50" t="s">
        <v>823</v>
      </c>
      <c r="D585" s="24">
        <v>30151902</v>
      </c>
      <c r="E585" s="51" t="s">
        <v>1484</v>
      </c>
      <c r="F585" s="51" t="s">
        <v>1481</v>
      </c>
      <c r="G585" s="42" t="s">
        <v>290</v>
      </c>
      <c r="H585" s="43">
        <v>9447</v>
      </c>
      <c r="I585" s="43">
        <f t="shared" si="151"/>
        <v>8502.3000000000011</v>
      </c>
      <c r="J585" s="52">
        <v>0.1</v>
      </c>
      <c r="K585" s="53">
        <v>5.5E-2</v>
      </c>
      <c r="L585" s="54">
        <f t="shared" si="152"/>
        <v>8969.9265000000014</v>
      </c>
      <c r="M585" s="54">
        <v>8728</v>
      </c>
      <c r="N585" s="54">
        <f t="shared" si="132"/>
        <v>7855.2</v>
      </c>
      <c r="O585" s="55">
        <v>0.13</v>
      </c>
      <c r="P585" s="55">
        <v>0.185</v>
      </c>
      <c r="Q585" s="54">
        <f t="shared" si="156"/>
        <v>9308.4120000000003</v>
      </c>
      <c r="R585" s="24" t="s">
        <v>804</v>
      </c>
      <c r="S585" s="51" t="s">
        <v>1484</v>
      </c>
      <c r="T585" s="45">
        <f t="shared" si="153"/>
        <v>0.90000000000000013</v>
      </c>
      <c r="U585" s="57">
        <f t="shared" si="160"/>
        <v>0.2</v>
      </c>
      <c r="V585" s="57">
        <f t="shared" si="160"/>
        <v>0.25</v>
      </c>
      <c r="W585" s="47">
        <f t="shared" si="157"/>
        <v>1963.8</v>
      </c>
      <c r="X585" s="47">
        <f t="shared" si="158"/>
        <v>1571.04</v>
      </c>
      <c r="Y585" s="47">
        <f t="shared" si="159"/>
        <v>1963.8</v>
      </c>
      <c r="Z585" s="48" t="s">
        <v>1712</v>
      </c>
      <c r="AA585" s="49" t="s">
        <v>5960</v>
      </c>
    </row>
    <row r="586" spans="2:27" ht="15.75" customHeight="1" thickBot="1" x14ac:dyDescent="0.3">
      <c r="B586" s="50" t="s">
        <v>50</v>
      </c>
      <c r="C586" s="50" t="s">
        <v>823</v>
      </c>
      <c r="D586" s="24">
        <v>30151902</v>
      </c>
      <c r="E586" s="51" t="s">
        <v>1485</v>
      </c>
      <c r="F586" s="51" t="s">
        <v>1481</v>
      </c>
      <c r="G586" s="42" t="s">
        <v>290</v>
      </c>
      <c r="H586" s="43">
        <v>9968</v>
      </c>
      <c r="I586" s="43">
        <f t="shared" si="151"/>
        <v>8971.2000000000007</v>
      </c>
      <c r="J586" s="52">
        <v>0.1</v>
      </c>
      <c r="K586" s="53">
        <v>5.5E-2</v>
      </c>
      <c r="L586" s="54">
        <f t="shared" si="152"/>
        <v>9464.616</v>
      </c>
      <c r="M586" s="54">
        <v>9552</v>
      </c>
      <c r="N586" s="54">
        <f t="shared" si="132"/>
        <v>8596.8000000000011</v>
      </c>
      <c r="O586" s="55">
        <v>0.13</v>
      </c>
      <c r="P586" s="55">
        <v>0.185</v>
      </c>
      <c r="Q586" s="54">
        <f t="shared" si="156"/>
        <v>10187.208000000001</v>
      </c>
      <c r="R586" s="24" t="s">
        <v>804</v>
      </c>
      <c r="S586" s="51" t="s">
        <v>1485</v>
      </c>
      <c r="T586" s="45">
        <f t="shared" si="153"/>
        <v>0.9</v>
      </c>
      <c r="U586" s="57">
        <f t="shared" si="160"/>
        <v>0.2</v>
      </c>
      <c r="V586" s="57">
        <f t="shared" si="160"/>
        <v>0.25</v>
      </c>
      <c r="W586" s="47">
        <f t="shared" si="157"/>
        <v>2149.2000000000003</v>
      </c>
      <c r="X586" s="47">
        <f t="shared" si="158"/>
        <v>1719.3600000000004</v>
      </c>
      <c r="Y586" s="47">
        <f t="shared" si="159"/>
        <v>2149.2000000000003</v>
      </c>
      <c r="Z586" s="48" t="s">
        <v>1712</v>
      </c>
      <c r="AA586" s="49" t="s">
        <v>5960</v>
      </c>
    </row>
    <row r="587" spans="2:27" ht="15.75" customHeight="1" thickBot="1" x14ac:dyDescent="0.3">
      <c r="B587" s="50" t="s">
        <v>50</v>
      </c>
      <c r="C587" s="50" t="s">
        <v>823</v>
      </c>
      <c r="D587" s="24">
        <v>30151902</v>
      </c>
      <c r="E587" s="51" t="s">
        <v>1486</v>
      </c>
      <c r="F587" s="51" t="s">
        <v>1481</v>
      </c>
      <c r="G587" s="42" t="s">
        <v>290</v>
      </c>
      <c r="H587" s="43">
        <v>11551</v>
      </c>
      <c r="I587" s="43">
        <f t="shared" si="151"/>
        <v>10395.9</v>
      </c>
      <c r="J587" s="52">
        <v>0.1</v>
      </c>
      <c r="K587" s="53">
        <v>5.5E-2</v>
      </c>
      <c r="L587" s="54">
        <f t="shared" si="152"/>
        <v>10967.674499999999</v>
      </c>
      <c r="M587" s="54">
        <v>12447</v>
      </c>
      <c r="N587" s="54">
        <f t="shared" si="132"/>
        <v>11202.300000000001</v>
      </c>
      <c r="O587" s="55">
        <v>0.13</v>
      </c>
      <c r="P587" s="55">
        <v>0.185</v>
      </c>
      <c r="Q587" s="54">
        <f t="shared" si="156"/>
        <v>13274.7255</v>
      </c>
      <c r="R587" s="24" t="s">
        <v>804</v>
      </c>
      <c r="S587" s="51" t="s">
        <v>1486</v>
      </c>
      <c r="T587" s="45">
        <f t="shared" si="153"/>
        <v>0.9</v>
      </c>
      <c r="U587" s="57">
        <f t="shared" si="160"/>
        <v>0.2</v>
      </c>
      <c r="V587" s="57">
        <f t="shared" si="160"/>
        <v>0.25</v>
      </c>
      <c r="W587" s="47">
        <f t="shared" si="157"/>
        <v>2800.5750000000003</v>
      </c>
      <c r="X587" s="47">
        <f t="shared" si="158"/>
        <v>2240.4600000000005</v>
      </c>
      <c r="Y587" s="47">
        <f t="shared" si="159"/>
        <v>2800.5750000000003</v>
      </c>
      <c r="Z587" s="48" t="s">
        <v>1712</v>
      </c>
      <c r="AA587" s="49" t="s">
        <v>5960</v>
      </c>
    </row>
    <row r="588" spans="2:27" ht="15.75" customHeight="1" thickBot="1" x14ac:dyDescent="0.3">
      <c r="B588" s="50" t="s">
        <v>50</v>
      </c>
      <c r="C588" s="50" t="s">
        <v>823</v>
      </c>
      <c r="D588" s="24">
        <v>30151902</v>
      </c>
      <c r="E588" s="51" t="s">
        <v>1487</v>
      </c>
      <c r="F588" s="51" t="s">
        <v>1481</v>
      </c>
      <c r="G588" s="42" t="s">
        <v>290</v>
      </c>
      <c r="H588" s="43">
        <v>12628</v>
      </c>
      <c r="I588" s="43">
        <f t="shared" si="151"/>
        <v>11365.2</v>
      </c>
      <c r="J588" s="52">
        <v>0.1</v>
      </c>
      <c r="K588" s="53">
        <v>5.5E-2</v>
      </c>
      <c r="L588" s="54">
        <f t="shared" si="152"/>
        <v>11990.286</v>
      </c>
      <c r="M588" s="54">
        <v>12999</v>
      </c>
      <c r="N588" s="54">
        <f t="shared" si="132"/>
        <v>11699.1</v>
      </c>
      <c r="O588" s="55">
        <v>0.13</v>
      </c>
      <c r="P588" s="55">
        <v>0.185</v>
      </c>
      <c r="Q588" s="54">
        <f t="shared" si="156"/>
        <v>13863.433500000001</v>
      </c>
      <c r="R588" s="24" t="s">
        <v>804</v>
      </c>
      <c r="S588" s="51" t="s">
        <v>1487</v>
      </c>
      <c r="T588" s="45">
        <f t="shared" si="153"/>
        <v>0.9</v>
      </c>
      <c r="U588" s="57">
        <f t="shared" si="160"/>
        <v>0.2</v>
      </c>
      <c r="V588" s="57">
        <f t="shared" si="160"/>
        <v>0.25</v>
      </c>
      <c r="W588" s="47">
        <f t="shared" si="157"/>
        <v>2924.7750000000001</v>
      </c>
      <c r="X588" s="47">
        <f t="shared" si="158"/>
        <v>2339.8200000000002</v>
      </c>
      <c r="Y588" s="47">
        <f t="shared" si="159"/>
        <v>2924.7750000000001</v>
      </c>
      <c r="Z588" s="48" t="s">
        <v>1712</v>
      </c>
      <c r="AA588" s="49" t="s">
        <v>5960</v>
      </c>
    </row>
    <row r="589" spans="2:27" ht="15.75" customHeight="1" thickBot="1" x14ac:dyDescent="0.3">
      <c r="B589" s="50" t="s">
        <v>50</v>
      </c>
      <c r="C589" s="50" t="s">
        <v>823</v>
      </c>
      <c r="D589" s="24">
        <v>30151902</v>
      </c>
      <c r="E589" s="51" t="s">
        <v>1488</v>
      </c>
      <c r="F589" s="51" t="s">
        <v>1481</v>
      </c>
      <c r="G589" s="42" t="s">
        <v>290</v>
      </c>
      <c r="H589" s="43">
        <v>13776</v>
      </c>
      <c r="I589" s="43">
        <f t="shared" si="151"/>
        <v>12398.4</v>
      </c>
      <c r="J589" s="52">
        <v>0.1</v>
      </c>
      <c r="K589" s="53">
        <v>5.5E-2</v>
      </c>
      <c r="L589" s="54">
        <f t="shared" si="152"/>
        <v>13080.312</v>
      </c>
      <c r="M589" s="54">
        <v>13769</v>
      </c>
      <c r="N589" s="54">
        <f t="shared" si="132"/>
        <v>12392.1</v>
      </c>
      <c r="O589" s="55">
        <v>0.13</v>
      </c>
      <c r="P589" s="55">
        <v>0.185</v>
      </c>
      <c r="Q589" s="54">
        <f t="shared" si="156"/>
        <v>14684.638500000001</v>
      </c>
      <c r="R589" s="24" t="s">
        <v>804</v>
      </c>
      <c r="S589" s="51" t="s">
        <v>1488</v>
      </c>
      <c r="T589" s="45">
        <f t="shared" si="153"/>
        <v>0.9</v>
      </c>
      <c r="U589" s="57">
        <f t="shared" si="160"/>
        <v>0.2</v>
      </c>
      <c r="V589" s="57">
        <f t="shared" si="160"/>
        <v>0.25</v>
      </c>
      <c r="W589" s="47">
        <f t="shared" si="157"/>
        <v>3098.0250000000001</v>
      </c>
      <c r="X589" s="47">
        <f t="shared" si="158"/>
        <v>2478.42</v>
      </c>
      <c r="Y589" s="47">
        <f t="shared" si="159"/>
        <v>3098.0250000000001</v>
      </c>
      <c r="Z589" s="48" t="s">
        <v>1712</v>
      </c>
      <c r="AA589" s="49" t="s">
        <v>5960</v>
      </c>
    </row>
    <row r="590" spans="2:27" ht="16.5" thickBot="1" x14ac:dyDescent="0.3">
      <c r="B590" s="24" t="s">
        <v>50</v>
      </c>
      <c r="C590" s="50" t="s">
        <v>823</v>
      </c>
      <c r="D590" s="24">
        <v>30151902</v>
      </c>
      <c r="E590" s="51" t="s">
        <v>1489</v>
      </c>
      <c r="F590" s="51" t="s">
        <v>1490</v>
      </c>
      <c r="G590" s="42" t="s">
        <v>290</v>
      </c>
      <c r="H590" s="58">
        <v>5827</v>
      </c>
      <c r="I590" s="43">
        <f t="shared" ref="I590:I650" si="161">SUM(H590*0.9)</f>
        <v>5244.3</v>
      </c>
      <c r="J590" s="52">
        <v>0.1</v>
      </c>
      <c r="K590" s="53">
        <v>5.5E-2</v>
      </c>
      <c r="L590" s="54">
        <f t="shared" si="152"/>
        <v>5532.7365</v>
      </c>
      <c r="M590" s="54">
        <v>5558</v>
      </c>
      <c r="N590" s="54">
        <f t="shared" si="132"/>
        <v>5002.2</v>
      </c>
      <c r="O590" s="55">
        <v>0.13</v>
      </c>
      <c r="P590" s="55">
        <v>0.185</v>
      </c>
      <c r="Q590" s="54">
        <f t="shared" ref="Q590:Q597" si="162">N590+(N590*P590)</f>
        <v>5927.607</v>
      </c>
      <c r="R590" s="24" t="s">
        <v>804</v>
      </c>
      <c r="S590" s="51" t="s">
        <v>1489</v>
      </c>
      <c r="T590" s="45">
        <f t="shared" si="153"/>
        <v>0.9</v>
      </c>
      <c r="U590" s="57">
        <f t="shared" si="160"/>
        <v>0.2</v>
      </c>
      <c r="V590" s="57">
        <f t="shared" si="160"/>
        <v>0.25</v>
      </c>
      <c r="W590" s="47">
        <f t="shared" si="157"/>
        <v>1250.55</v>
      </c>
      <c r="X590" s="47">
        <f t="shared" si="158"/>
        <v>1000.44</v>
      </c>
      <c r="Y590" s="47">
        <f t="shared" si="159"/>
        <v>1250.55</v>
      </c>
      <c r="Z590" s="48" t="s">
        <v>1712</v>
      </c>
      <c r="AA590" s="49" t="s">
        <v>5960</v>
      </c>
    </row>
    <row r="591" spans="2:27" ht="16.5" thickBot="1" x14ac:dyDescent="0.3">
      <c r="B591" s="24" t="s">
        <v>50</v>
      </c>
      <c r="C591" s="50" t="s">
        <v>823</v>
      </c>
      <c r="D591" s="24">
        <v>30151902</v>
      </c>
      <c r="E591" s="51" t="s">
        <v>1491</v>
      </c>
      <c r="F591" s="51" t="s">
        <v>1490</v>
      </c>
      <c r="G591" s="42" t="s">
        <v>290</v>
      </c>
      <c r="H591" s="58">
        <v>7792</v>
      </c>
      <c r="I591" s="43">
        <f t="shared" si="161"/>
        <v>7012.8</v>
      </c>
      <c r="J591" s="52">
        <v>0.1</v>
      </c>
      <c r="K591" s="53">
        <v>5.5E-2</v>
      </c>
      <c r="L591" s="54">
        <f t="shared" si="152"/>
        <v>7398.5039999999999</v>
      </c>
      <c r="M591" s="54">
        <v>6414</v>
      </c>
      <c r="N591" s="54">
        <f t="shared" si="132"/>
        <v>5772.6</v>
      </c>
      <c r="O591" s="55">
        <v>0.13</v>
      </c>
      <c r="P591" s="55">
        <v>0.185</v>
      </c>
      <c r="Q591" s="54">
        <f t="shared" si="162"/>
        <v>6840.5310000000009</v>
      </c>
      <c r="R591" s="24" t="s">
        <v>804</v>
      </c>
      <c r="S591" s="51" t="s">
        <v>1491</v>
      </c>
      <c r="T591" s="45">
        <f t="shared" si="153"/>
        <v>0.9</v>
      </c>
      <c r="U591" s="57">
        <f t="shared" ref="U591:V605" si="163">U590</f>
        <v>0.2</v>
      </c>
      <c r="V591" s="57">
        <f t="shared" si="163"/>
        <v>0.25</v>
      </c>
      <c r="W591" s="47">
        <f t="shared" si="157"/>
        <v>1443.15</v>
      </c>
      <c r="X591" s="47">
        <f t="shared" si="158"/>
        <v>1154.5200000000002</v>
      </c>
      <c r="Y591" s="47">
        <f t="shared" si="159"/>
        <v>1443.15</v>
      </c>
      <c r="Z591" s="48" t="s">
        <v>1712</v>
      </c>
      <c r="AA591" s="49" t="s">
        <v>5960</v>
      </c>
    </row>
    <row r="592" spans="2:27" ht="16.5" thickBot="1" x14ac:dyDescent="0.3">
      <c r="B592" s="24" t="s">
        <v>50</v>
      </c>
      <c r="C592" s="50" t="s">
        <v>823</v>
      </c>
      <c r="D592" s="24">
        <v>30151902</v>
      </c>
      <c r="E592" s="51" t="s">
        <v>1492</v>
      </c>
      <c r="F592" s="51" t="s">
        <v>1490</v>
      </c>
      <c r="G592" s="42" t="s">
        <v>290</v>
      </c>
      <c r="H592" s="58">
        <v>8208</v>
      </c>
      <c r="I592" s="43">
        <f t="shared" si="161"/>
        <v>7387.2</v>
      </c>
      <c r="J592" s="52">
        <v>0.1</v>
      </c>
      <c r="K592" s="53">
        <v>5.5E-2</v>
      </c>
      <c r="L592" s="54">
        <f t="shared" si="152"/>
        <v>7793.4960000000001</v>
      </c>
      <c r="M592" s="54">
        <v>7681</v>
      </c>
      <c r="N592" s="54">
        <f t="shared" si="132"/>
        <v>6912.9000000000005</v>
      </c>
      <c r="O592" s="55">
        <v>0.13</v>
      </c>
      <c r="P592" s="55">
        <v>0.185</v>
      </c>
      <c r="Q592" s="54">
        <f t="shared" si="162"/>
        <v>8191.7865000000002</v>
      </c>
      <c r="R592" s="24" t="s">
        <v>804</v>
      </c>
      <c r="S592" s="51" t="s">
        <v>1492</v>
      </c>
      <c r="T592" s="45">
        <f t="shared" si="153"/>
        <v>0.9</v>
      </c>
      <c r="U592" s="57">
        <f t="shared" si="163"/>
        <v>0.2</v>
      </c>
      <c r="V592" s="57">
        <f t="shared" si="163"/>
        <v>0.25</v>
      </c>
      <c r="W592" s="47">
        <f t="shared" si="157"/>
        <v>1728.2250000000001</v>
      </c>
      <c r="X592" s="47">
        <f t="shared" si="158"/>
        <v>1382.5800000000002</v>
      </c>
      <c r="Y592" s="47">
        <f t="shared" si="159"/>
        <v>1728.2250000000001</v>
      </c>
      <c r="Z592" s="48" t="s">
        <v>1712</v>
      </c>
      <c r="AA592" s="49" t="s">
        <v>5960</v>
      </c>
    </row>
    <row r="593" spans="2:27" ht="16.5" thickBot="1" x14ac:dyDescent="0.3">
      <c r="B593" s="24" t="s">
        <v>50</v>
      </c>
      <c r="C593" s="50" t="s">
        <v>823</v>
      </c>
      <c r="D593" s="24">
        <v>30151902</v>
      </c>
      <c r="E593" s="51" t="s">
        <v>1493</v>
      </c>
      <c r="F593" s="51" t="s">
        <v>1490</v>
      </c>
      <c r="G593" s="42" t="s">
        <v>290</v>
      </c>
      <c r="H593" s="58">
        <v>9644</v>
      </c>
      <c r="I593" s="43">
        <f t="shared" si="161"/>
        <v>8679.6</v>
      </c>
      <c r="J593" s="52">
        <v>0.1</v>
      </c>
      <c r="K593" s="53">
        <v>5.5E-2</v>
      </c>
      <c r="L593" s="54">
        <f t="shared" si="152"/>
        <v>9156.978000000001</v>
      </c>
      <c r="M593" s="54">
        <v>7893</v>
      </c>
      <c r="N593" s="54">
        <f t="shared" si="132"/>
        <v>7103.7</v>
      </c>
      <c r="O593" s="55">
        <v>0.13</v>
      </c>
      <c r="P593" s="55">
        <v>0.185</v>
      </c>
      <c r="Q593" s="54">
        <f t="shared" si="162"/>
        <v>8417.8845000000001</v>
      </c>
      <c r="R593" s="24" t="s">
        <v>804</v>
      </c>
      <c r="S593" s="51" t="s">
        <v>1493</v>
      </c>
      <c r="T593" s="45">
        <f t="shared" si="153"/>
        <v>0.9</v>
      </c>
      <c r="U593" s="57">
        <f t="shared" si="163"/>
        <v>0.2</v>
      </c>
      <c r="V593" s="57">
        <f t="shared" si="163"/>
        <v>0.25</v>
      </c>
      <c r="W593" s="47">
        <f t="shared" si="157"/>
        <v>1775.925</v>
      </c>
      <c r="X593" s="47">
        <f t="shared" si="158"/>
        <v>1420.74</v>
      </c>
      <c r="Y593" s="47">
        <f t="shared" si="159"/>
        <v>1775.925</v>
      </c>
      <c r="Z593" s="48" t="s">
        <v>1712</v>
      </c>
      <c r="AA593" s="49" t="s">
        <v>5960</v>
      </c>
    </row>
    <row r="594" spans="2:27" ht="16.5" thickBot="1" x14ac:dyDescent="0.3">
      <c r="B594" s="24" t="s">
        <v>50</v>
      </c>
      <c r="C594" s="50" t="s">
        <v>823</v>
      </c>
      <c r="D594" s="24">
        <v>30151902</v>
      </c>
      <c r="E594" s="51" t="s">
        <v>1494</v>
      </c>
      <c r="F594" s="51" t="s">
        <v>1490</v>
      </c>
      <c r="G594" s="42" t="s">
        <v>290</v>
      </c>
      <c r="H594" s="58">
        <v>10159</v>
      </c>
      <c r="I594" s="43">
        <f t="shared" si="161"/>
        <v>9143.1</v>
      </c>
      <c r="J594" s="52">
        <v>0.1</v>
      </c>
      <c r="K594" s="53">
        <v>5.5E-2</v>
      </c>
      <c r="L594" s="54">
        <f t="shared" si="152"/>
        <v>9645.9705000000013</v>
      </c>
      <c r="M594" s="54">
        <v>10540</v>
      </c>
      <c r="N594" s="54">
        <f t="shared" si="132"/>
        <v>9486</v>
      </c>
      <c r="O594" s="55">
        <v>0.13</v>
      </c>
      <c r="P594" s="55">
        <v>0.185</v>
      </c>
      <c r="Q594" s="54">
        <f t="shared" si="162"/>
        <v>11240.91</v>
      </c>
      <c r="R594" s="24" t="s">
        <v>804</v>
      </c>
      <c r="S594" s="51" t="s">
        <v>1494</v>
      </c>
      <c r="T594" s="45">
        <f t="shared" si="153"/>
        <v>0.9</v>
      </c>
      <c r="U594" s="57">
        <f t="shared" si="163"/>
        <v>0.2</v>
      </c>
      <c r="V594" s="57">
        <f t="shared" si="163"/>
        <v>0.25</v>
      </c>
      <c r="W594" s="47">
        <f t="shared" si="157"/>
        <v>2371.5</v>
      </c>
      <c r="X594" s="47">
        <f t="shared" si="158"/>
        <v>1897.2</v>
      </c>
      <c r="Y594" s="47">
        <f t="shared" si="159"/>
        <v>2371.5</v>
      </c>
      <c r="Z594" s="48" t="s">
        <v>1712</v>
      </c>
      <c r="AA594" s="49" t="s">
        <v>5960</v>
      </c>
    </row>
    <row r="595" spans="2:27" ht="16.5" thickBot="1" x14ac:dyDescent="0.3">
      <c r="B595" s="24" t="s">
        <v>50</v>
      </c>
      <c r="C595" s="50" t="s">
        <v>823</v>
      </c>
      <c r="D595" s="24">
        <v>30151902</v>
      </c>
      <c r="E595" s="51" t="s">
        <v>1495</v>
      </c>
      <c r="F595" s="51" t="s">
        <v>1490</v>
      </c>
      <c r="G595" s="42" t="s">
        <v>290</v>
      </c>
      <c r="H595" s="58">
        <v>12610</v>
      </c>
      <c r="I595" s="43">
        <f t="shared" si="161"/>
        <v>11349</v>
      </c>
      <c r="J595" s="52">
        <v>0.1</v>
      </c>
      <c r="K595" s="53">
        <v>5.5E-2</v>
      </c>
      <c r="L595" s="54">
        <f t="shared" si="152"/>
        <v>11973.195</v>
      </c>
      <c r="M595" s="54">
        <v>12166</v>
      </c>
      <c r="N595" s="54">
        <f t="shared" si="132"/>
        <v>10949.4</v>
      </c>
      <c r="O595" s="55">
        <v>0.13</v>
      </c>
      <c r="P595" s="55">
        <v>0.185</v>
      </c>
      <c r="Q595" s="54">
        <f t="shared" si="162"/>
        <v>12975.038999999999</v>
      </c>
      <c r="R595" s="24" t="s">
        <v>804</v>
      </c>
      <c r="S595" s="51" t="s">
        <v>1495</v>
      </c>
      <c r="T595" s="45">
        <f t="shared" si="153"/>
        <v>0.9</v>
      </c>
      <c r="U595" s="57">
        <f t="shared" si="163"/>
        <v>0.2</v>
      </c>
      <c r="V595" s="57">
        <f t="shared" si="163"/>
        <v>0.25</v>
      </c>
      <c r="W595" s="47">
        <f t="shared" si="157"/>
        <v>2737.35</v>
      </c>
      <c r="X595" s="47">
        <f t="shared" si="158"/>
        <v>2189.88</v>
      </c>
      <c r="Y595" s="47">
        <f t="shared" si="159"/>
        <v>2737.35</v>
      </c>
      <c r="Z595" s="48" t="s">
        <v>1712</v>
      </c>
      <c r="AA595" s="49" t="s">
        <v>5960</v>
      </c>
    </row>
    <row r="596" spans="2:27" ht="16.5" thickBot="1" x14ac:dyDescent="0.3">
      <c r="B596" s="24" t="s">
        <v>50</v>
      </c>
      <c r="C596" s="50" t="s">
        <v>823</v>
      </c>
      <c r="D596" s="24">
        <v>30151902</v>
      </c>
      <c r="E596" s="51" t="s">
        <v>1496</v>
      </c>
      <c r="F596" s="51" t="s">
        <v>1490</v>
      </c>
      <c r="G596" s="42" t="s">
        <v>290</v>
      </c>
      <c r="H596" s="58">
        <v>13576</v>
      </c>
      <c r="I596" s="43">
        <f t="shared" si="161"/>
        <v>12218.4</v>
      </c>
      <c r="J596" s="52">
        <v>0.1</v>
      </c>
      <c r="K596" s="53">
        <v>5.5E-2</v>
      </c>
      <c r="L596" s="54">
        <f t="shared" si="152"/>
        <v>12890.412</v>
      </c>
      <c r="M596" s="54">
        <v>13744</v>
      </c>
      <c r="N596" s="54">
        <f t="shared" si="132"/>
        <v>12369.6</v>
      </c>
      <c r="O596" s="55">
        <v>0.13</v>
      </c>
      <c r="P596" s="55">
        <v>0.185</v>
      </c>
      <c r="Q596" s="54">
        <f t="shared" si="162"/>
        <v>14657.976000000001</v>
      </c>
      <c r="R596" s="24" t="s">
        <v>804</v>
      </c>
      <c r="S596" s="51" t="s">
        <v>1496</v>
      </c>
      <c r="T596" s="45">
        <f t="shared" si="153"/>
        <v>0.9</v>
      </c>
      <c r="U596" s="57">
        <f t="shared" si="163"/>
        <v>0.2</v>
      </c>
      <c r="V596" s="57">
        <f t="shared" si="163"/>
        <v>0.25</v>
      </c>
      <c r="W596" s="47">
        <f t="shared" si="157"/>
        <v>3092.4</v>
      </c>
      <c r="X596" s="47">
        <f t="shared" si="158"/>
        <v>2473.92</v>
      </c>
      <c r="Y596" s="47">
        <f t="shared" si="159"/>
        <v>3092.4</v>
      </c>
      <c r="Z596" s="48" t="s">
        <v>1712</v>
      </c>
      <c r="AA596" s="49" t="s">
        <v>5960</v>
      </c>
    </row>
    <row r="597" spans="2:27" ht="16.5" thickBot="1" x14ac:dyDescent="0.3">
      <c r="B597" s="24" t="s">
        <v>50</v>
      </c>
      <c r="C597" s="50" t="s">
        <v>823</v>
      </c>
      <c r="D597" s="24">
        <v>30151902</v>
      </c>
      <c r="E597" s="51" t="s">
        <v>1497</v>
      </c>
      <c r="F597" s="51" t="s">
        <v>1490</v>
      </c>
      <c r="G597" s="42" t="s">
        <v>290</v>
      </c>
      <c r="H597" s="58">
        <v>14341</v>
      </c>
      <c r="I597" s="43">
        <f t="shared" si="161"/>
        <v>12906.9</v>
      </c>
      <c r="J597" s="52">
        <v>0.1</v>
      </c>
      <c r="K597" s="53">
        <v>5.5E-2</v>
      </c>
      <c r="L597" s="54">
        <f t="shared" si="152"/>
        <v>13616.779500000001</v>
      </c>
      <c r="M597" s="54">
        <v>14514</v>
      </c>
      <c r="N597" s="54">
        <f t="shared" si="132"/>
        <v>13062.6</v>
      </c>
      <c r="O597" s="55">
        <v>0.13</v>
      </c>
      <c r="P597" s="55">
        <v>0.185</v>
      </c>
      <c r="Q597" s="54">
        <f t="shared" si="162"/>
        <v>15479.181</v>
      </c>
      <c r="R597" s="24" t="s">
        <v>804</v>
      </c>
      <c r="S597" s="51" t="s">
        <v>1497</v>
      </c>
      <c r="T597" s="45">
        <f t="shared" si="153"/>
        <v>0.9</v>
      </c>
      <c r="U597" s="57">
        <f t="shared" si="163"/>
        <v>0.2</v>
      </c>
      <c r="V597" s="57">
        <f t="shared" si="163"/>
        <v>0.25</v>
      </c>
      <c r="W597" s="47">
        <f t="shared" si="157"/>
        <v>3265.65</v>
      </c>
      <c r="X597" s="47">
        <f t="shared" si="158"/>
        <v>2612.5200000000004</v>
      </c>
      <c r="Y597" s="47">
        <f t="shared" si="159"/>
        <v>3265.65</v>
      </c>
      <c r="Z597" s="48" t="s">
        <v>1712</v>
      </c>
      <c r="AA597" s="49" t="s">
        <v>5960</v>
      </c>
    </row>
    <row r="598" spans="2:27" ht="16.5" thickBot="1" x14ac:dyDescent="0.3">
      <c r="B598" s="24" t="s">
        <v>50</v>
      </c>
      <c r="C598" s="50" t="s">
        <v>823</v>
      </c>
      <c r="D598" s="24">
        <v>30151902</v>
      </c>
      <c r="E598" s="51" t="s">
        <v>1498</v>
      </c>
      <c r="F598" s="51" t="s">
        <v>1499</v>
      </c>
      <c r="G598" s="42" t="s">
        <v>290</v>
      </c>
      <c r="H598" s="58">
        <v>6309</v>
      </c>
      <c r="I598" s="43">
        <f t="shared" si="161"/>
        <v>5678.1</v>
      </c>
      <c r="J598" s="52">
        <v>0.1</v>
      </c>
      <c r="K598" s="53">
        <v>5.5E-2</v>
      </c>
      <c r="L598" s="54">
        <f t="shared" si="152"/>
        <v>5990.3955000000005</v>
      </c>
      <c r="M598" s="54">
        <v>6316</v>
      </c>
      <c r="N598" s="54">
        <f t="shared" si="132"/>
        <v>5684.4000000000005</v>
      </c>
      <c r="O598" s="55">
        <v>0.13</v>
      </c>
      <c r="P598" s="55">
        <v>0.185</v>
      </c>
      <c r="Q598" s="54">
        <f t="shared" ref="Q598:Q605" si="164">N598+(N598*P598)</f>
        <v>6736.014000000001</v>
      </c>
      <c r="R598" s="24" t="s">
        <v>804</v>
      </c>
      <c r="S598" s="51" t="s">
        <v>1498</v>
      </c>
      <c r="T598" s="45">
        <f t="shared" si="153"/>
        <v>0.9</v>
      </c>
      <c r="U598" s="57">
        <f t="shared" si="163"/>
        <v>0.2</v>
      </c>
      <c r="V598" s="57">
        <f t="shared" si="163"/>
        <v>0.25</v>
      </c>
      <c r="W598" s="47">
        <f t="shared" si="157"/>
        <v>1421.1000000000001</v>
      </c>
      <c r="X598" s="47">
        <f t="shared" si="158"/>
        <v>1136.8800000000001</v>
      </c>
      <c r="Y598" s="47">
        <f t="shared" si="159"/>
        <v>1421.1000000000001</v>
      </c>
      <c r="Z598" s="48" t="s">
        <v>1712</v>
      </c>
      <c r="AA598" s="49" t="s">
        <v>5960</v>
      </c>
    </row>
    <row r="599" spans="2:27" ht="16.5" thickBot="1" x14ac:dyDescent="0.3">
      <c r="B599" s="24" t="s">
        <v>50</v>
      </c>
      <c r="C599" s="50" t="s">
        <v>823</v>
      </c>
      <c r="D599" s="24">
        <v>30151902</v>
      </c>
      <c r="E599" s="51" t="s">
        <v>1500</v>
      </c>
      <c r="F599" s="51" t="s">
        <v>1499</v>
      </c>
      <c r="G599" s="42" t="s">
        <v>290</v>
      </c>
      <c r="H599" s="58">
        <v>8330</v>
      </c>
      <c r="I599" s="43">
        <f t="shared" si="161"/>
        <v>7497</v>
      </c>
      <c r="J599" s="52">
        <v>0.1</v>
      </c>
      <c r="K599" s="53">
        <v>5.5E-2</v>
      </c>
      <c r="L599" s="54">
        <f t="shared" si="152"/>
        <v>7909.335</v>
      </c>
      <c r="M599" s="54">
        <v>7172</v>
      </c>
      <c r="N599" s="54">
        <f t="shared" si="132"/>
        <v>6454.8</v>
      </c>
      <c r="O599" s="55">
        <v>0.13</v>
      </c>
      <c r="P599" s="55">
        <v>0.185</v>
      </c>
      <c r="Q599" s="54">
        <f t="shared" si="164"/>
        <v>7648.9380000000001</v>
      </c>
      <c r="R599" s="24" t="s">
        <v>804</v>
      </c>
      <c r="S599" s="51" t="s">
        <v>1500</v>
      </c>
      <c r="T599" s="45">
        <f t="shared" si="153"/>
        <v>0.9</v>
      </c>
      <c r="U599" s="57">
        <f t="shared" si="163"/>
        <v>0.2</v>
      </c>
      <c r="V599" s="57">
        <f t="shared" si="163"/>
        <v>0.25</v>
      </c>
      <c r="W599" s="47">
        <f t="shared" si="157"/>
        <v>1613.7</v>
      </c>
      <c r="X599" s="47">
        <f t="shared" si="158"/>
        <v>1290.96</v>
      </c>
      <c r="Y599" s="47">
        <f t="shared" si="159"/>
        <v>1613.7</v>
      </c>
      <c r="Z599" s="48" t="s">
        <v>1712</v>
      </c>
      <c r="AA599" s="49" t="s">
        <v>5960</v>
      </c>
    </row>
    <row r="600" spans="2:27" ht="16.5" thickBot="1" x14ac:dyDescent="0.3">
      <c r="B600" s="24" t="s">
        <v>50</v>
      </c>
      <c r="C600" s="50" t="s">
        <v>823</v>
      </c>
      <c r="D600" s="24">
        <v>30151902</v>
      </c>
      <c r="E600" s="51" t="s">
        <v>1501</v>
      </c>
      <c r="F600" s="51" t="s">
        <v>1499</v>
      </c>
      <c r="G600" s="42" t="s">
        <v>290</v>
      </c>
      <c r="H600" s="58">
        <v>8758</v>
      </c>
      <c r="I600" s="43">
        <f t="shared" si="161"/>
        <v>7882.2</v>
      </c>
      <c r="J600" s="52">
        <v>0.1</v>
      </c>
      <c r="K600" s="53">
        <v>5.5E-2</v>
      </c>
      <c r="L600" s="54">
        <f t="shared" si="152"/>
        <v>8315.7209999999995</v>
      </c>
      <c r="M600" s="54">
        <v>8304</v>
      </c>
      <c r="N600" s="54">
        <f t="shared" si="132"/>
        <v>7473.6</v>
      </c>
      <c r="O600" s="55">
        <v>0.13</v>
      </c>
      <c r="P600" s="55">
        <v>0.185</v>
      </c>
      <c r="Q600" s="54">
        <f t="shared" si="164"/>
        <v>8856.2160000000003</v>
      </c>
      <c r="R600" s="24" t="s">
        <v>804</v>
      </c>
      <c r="S600" s="51" t="s">
        <v>1501</v>
      </c>
      <c r="T600" s="45">
        <f t="shared" si="153"/>
        <v>0.9</v>
      </c>
      <c r="U600" s="57">
        <f t="shared" si="163"/>
        <v>0.2</v>
      </c>
      <c r="V600" s="57">
        <f t="shared" si="163"/>
        <v>0.25</v>
      </c>
      <c r="W600" s="47">
        <f t="shared" si="157"/>
        <v>1868.4</v>
      </c>
      <c r="X600" s="47">
        <f t="shared" si="158"/>
        <v>1494.7200000000003</v>
      </c>
      <c r="Y600" s="47">
        <f t="shared" si="159"/>
        <v>1868.4</v>
      </c>
      <c r="Z600" s="48" t="s">
        <v>1712</v>
      </c>
      <c r="AA600" s="49" t="s">
        <v>5960</v>
      </c>
    </row>
    <row r="601" spans="2:27" ht="16.5" thickBot="1" x14ac:dyDescent="0.3">
      <c r="B601" s="24" t="s">
        <v>50</v>
      </c>
      <c r="C601" s="50" t="s">
        <v>823</v>
      </c>
      <c r="D601" s="24">
        <v>30151902</v>
      </c>
      <c r="E601" s="51" t="s">
        <v>1502</v>
      </c>
      <c r="F601" s="51" t="s">
        <v>1499</v>
      </c>
      <c r="G601" s="42" t="s">
        <v>290</v>
      </c>
      <c r="H601" s="58">
        <v>10240</v>
      </c>
      <c r="I601" s="43">
        <f t="shared" si="161"/>
        <v>9216</v>
      </c>
      <c r="J601" s="52">
        <v>0.1</v>
      </c>
      <c r="K601" s="53">
        <v>5.5E-2</v>
      </c>
      <c r="L601" s="54">
        <f t="shared" si="152"/>
        <v>9722.8799999999992</v>
      </c>
      <c r="M601" s="54">
        <v>8516</v>
      </c>
      <c r="N601" s="54">
        <f t="shared" si="132"/>
        <v>7664.4000000000005</v>
      </c>
      <c r="O601" s="55">
        <v>0.13</v>
      </c>
      <c r="P601" s="55">
        <v>0.185</v>
      </c>
      <c r="Q601" s="54">
        <f t="shared" si="164"/>
        <v>9082.3140000000003</v>
      </c>
      <c r="R601" s="24" t="s">
        <v>804</v>
      </c>
      <c r="S601" s="51" t="s">
        <v>1502</v>
      </c>
      <c r="T601" s="45">
        <f t="shared" si="153"/>
        <v>0.9</v>
      </c>
      <c r="U601" s="57">
        <f t="shared" si="163"/>
        <v>0.2</v>
      </c>
      <c r="V601" s="57">
        <f t="shared" si="163"/>
        <v>0.25</v>
      </c>
      <c r="W601" s="47">
        <f t="shared" si="157"/>
        <v>1916.1000000000001</v>
      </c>
      <c r="X601" s="47">
        <f t="shared" si="158"/>
        <v>1532.88</v>
      </c>
      <c r="Y601" s="47">
        <f t="shared" si="159"/>
        <v>1916.1000000000001</v>
      </c>
      <c r="Z601" s="48" t="s">
        <v>1712</v>
      </c>
      <c r="AA601" s="49" t="s">
        <v>5960</v>
      </c>
    </row>
    <row r="602" spans="2:27" ht="16.5" thickBot="1" x14ac:dyDescent="0.3">
      <c r="B602" s="24" t="s">
        <v>50</v>
      </c>
      <c r="C602" s="50" t="s">
        <v>823</v>
      </c>
      <c r="D602" s="24">
        <v>30151902</v>
      </c>
      <c r="E602" s="51" t="s">
        <v>1503</v>
      </c>
      <c r="F602" s="51" t="s">
        <v>1499</v>
      </c>
      <c r="G602" s="42" t="s">
        <v>290</v>
      </c>
      <c r="H602" s="58">
        <v>10767</v>
      </c>
      <c r="I602" s="43">
        <f t="shared" si="161"/>
        <v>9690.3000000000011</v>
      </c>
      <c r="J602" s="52">
        <v>0.1</v>
      </c>
      <c r="K602" s="53">
        <v>5.5E-2</v>
      </c>
      <c r="L602" s="54">
        <f t="shared" si="152"/>
        <v>10223.266500000002</v>
      </c>
      <c r="M602" s="54">
        <v>10909</v>
      </c>
      <c r="N602" s="54">
        <f t="shared" si="132"/>
        <v>9818.1</v>
      </c>
      <c r="O602" s="55">
        <v>0.13</v>
      </c>
      <c r="P602" s="55">
        <v>0.185</v>
      </c>
      <c r="Q602" s="54">
        <f t="shared" si="164"/>
        <v>11634.4485</v>
      </c>
      <c r="R602" s="24" t="s">
        <v>804</v>
      </c>
      <c r="S602" s="51" t="s">
        <v>1503</v>
      </c>
      <c r="T602" s="45">
        <f t="shared" si="153"/>
        <v>0.90000000000000013</v>
      </c>
      <c r="U602" s="57">
        <f t="shared" si="163"/>
        <v>0.2</v>
      </c>
      <c r="V602" s="57">
        <f t="shared" si="163"/>
        <v>0.25</v>
      </c>
      <c r="W602" s="47">
        <f t="shared" si="157"/>
        <v>2454.5250000000001</v>
      </c>
      <c r="X602" s="47">
        <f t="shared" si="158"/>
        <v>1963.6200000000001</v>
      </c>
      <c r="Y602" s="47">
        <f t="shared" si="159"/>
        <v>2454.5250000000001</v>
      </c>
      <c r="Z602" s="48" t="s">
        <v>1712</v>
      </c>
      <c r="AA602" s="49" t="s">
        <v>5960</v>
      </c>
    </row>
    <row r="603" spans="2:27" ht="16.5" thickBot="1" x14ac:dyDescent="0.3">
      <c r="B603" s="24" t="s">
        <v>50</v>
      </c>
      <c r="C603" s="50" t="s">
        <v>823</v>
      </c>
      <c r="D603" s="24">
        <v>30151902</v>
      </c>
      <c r="E603" s="51" t="s">
        <v>1504</v>
      </c>
      <c r="F603" s="51" t="s">
        <v>1499</v>
      </c>
      <c r="G603" s="42" t="s">
        <v>290</v>
      </c>
      <c r="H603" s="58">
        <v>13620</v>
      </c>
      <c r="I603" s="43">
        <f t="shared" si="161"/>
        <v>12258</v>
      </c>
      <c r="J603" s="52">
        <v>0.1</v>
      </c>
      <c r="K603" s="53">
        <v>5.5E-2</v>
      </c>
      <c r="L603" s="54">
        <f t="shared" si="152"/>
        <v>12932.19</v>
      </c>
      <c r="M603" s="54">
        <v>12536</v>
      </c>
      <c r="N603" s="54">
        <f t="shared" si="132"/>
        <v>11282.4</v>
      </c>
      <c r="O603" s="55">
        <v>0.13</v>
      </c>
      <c r="P603" s="55">
        <v>0.185</v>
      </c>
      <c r="Q603" s="54">
        <f t="shared" si="164"/>
        <v>13369.644</v>
      </c>
      <c r="R603" s="24" t="s">
        <v>804</v>
      </c>
      <c r="S603" s="51" t="s">
        <v>1504</v>
      </c>
      <c r="T603" s="45">
        <f t="shared" si="153"/>
        <v>0.9</v>
      </c>
      <c r="U603" s="57">
        <f t="shared" si="163"/>
        <v>0.2</v>
      </c>
      <c r="V603" s="57">
        <f t="shared" si="163"/>
        <v>0.25</v>
      </c>
      <c r="W603" s="47">
        <f t="shared" si="157"/>
        <v>2820.6</v>
      </c>
      <c r="X603" s="47">
        <f t="shared" si="158"/>
        <v>2256.48</v>
      </c>
      <c r="Y603" s="47">
        <f t="shared" si="159"/>
        <v>2820.6</v>
      </c>
      <c r="Z603" s="48" t="s">
        <v>1712</v>
      </c>
      <c r="AA603" s="49" t="s">
        <v>5960</v>
      </c>
    </row>
    <row r="604" spans="2:27" ht="16.5" thickBot="1" x14ac:dyDescent="0.3">
      <c r="B604" s="24" t="s">
        <v>50</v>
      </c>
      <c r="C604" s="50" t="s">
        <v>823</v>
      </c>
      <c r="D604" s="24">
        <v>30151902</v>
      </c>
      <c r="E604" s="51" t="s">
        <v>1505</v>
      </c>
      <c r="F604" s="51" t="s">
        <v>1499</v>
      </c>
      <c r="G604" s="42" t="s">
        <v>290</v>
      </c>
      <c r="H604" s="58">
        <v>14615</v>
      </c>
      <c r="I604" s="43">
        <f t="shared" si="161"/>
        <v>13153.5</v>
      </c>
      <c r="J604" s="52">
        <v>0.1</v>
      </c>
      <c r="K604" s="53">
        <v>5.5E-2</v>
      </c>
      <c r="L604" s="54">
        <f t="shared" si="152"/>
        <v>13876.942499999999</v>
      </c>
      <c r="M604" s="54">
        <v>13904</v>
      </c>
      <c r="N604" s="54">
        <f t="shared" si="132"/>
        <v>12513.6</v>
      </c>
      <c r="O604" s="55">
        <v>0.13</v>
      </c>
      <c r="P604" s="55">
        <v>0.185</v>
      </c>
      <c r="Q604" s="54">
        <f t="shared" si="164"/>
        <v>14828.616</v>
      </c>
      <c r="R604" s="24" t="s">
        <v>804</v>
      </c>
      <c r="S604" s="51" t="s">
        <v>1505</v>
      </c>
      <c r="T604" s="45">
        <f t="shared" si="153"/>
        <v>0.9</v>
      </c>
      <c r="U604" s="57">
        <f t="shared" si="163"/>
        <v>0.2</v>
      </c>
      <c r="V604" s="57">
        <f t="shared" si="163"/>
        <v>0.25</v>
      </c>
      <c r="W604" s="47">
        <f t="shared" si="157"/>
        <v>3128.4</v>
      </c>
      <c r="X604" s="47">
        <f t="shared" si="158"/>
        <v>2502.7200000000003</v>
      </c>
      <c r="Y604" s="47">
        <f t="shared" si="159"/>
        <v>3128.4</v>
      </c>
      <c r="Z604" s="48" t="s">
        <v>1712</v>
      </c>
      <c r="AA604" s="49" t="s">
        <v>5960</v>
      </c>
    </row>
    <row r="605" spans="2:27" ht="16.5" thickBot="1" x14ac:dyDescent="0.3">
      <c r="B605" s="24" t="s">
        <v>50</v>
      </c>
      <c r="C605" s="50" t="s">
        <v>823</v>
      </c>
      <c r="D605" s="24">
        <v>30151902</v>
      </c>
      <c r="E605" s="51" t="s">
        <v>1506</v>
      </c>
      <c r="F605" s="51" t="s">
        <v>1499</v>
      </c>
      <c r="G605" s="42" t="s">
        <v>290</v>
      </c>
      <c r="H605" s="58">
        <v>16377</v>
      </c>
      <c r="I605" s="43">
        <f t="shared" si="161"/>
        <v>14739.300000000001</v>
      </c>
      <c r="J605" s="52">
        <v>0.1</v>
      </c>
      <c r="K605" s="53">
        <v>5.5E-2</v>
      </c>
      <c r="L605" s="54">
        <f t="shared" si="152"/>
        <v>15549.961500000001</v>
      </c>
      <c r="M605" s="54">
        <v>14949</v>
      </c>
      <c r="N605" s="54">
        <f t="shared" si="132"/>
        <v>13454.1</v>
      </c>
      <c r="O605" s="55">
        <v>0.13</v>
      </c>
      <c r="P605" s="55">
        <v>0.185</v>
      </c>
      <c r="Q605" s="54">
        <f t="shared" si="164"/>
        <v>15943.1085</v>
      </c>
      <c r="R605" s="24" t="s">
        <v>804</v>
      </c>
      <c r="S605" s="51" t="s">
        <v>1506</v>
      </c>
      <c r="T605" s="45">
        <f t="shared" si="153"/>
        <v>0.9</v>
      </c>
      <c r="U605" s="57">
        <f t="shared" si="163"/>
        <v>0.2</v>
      </c>
      <c r="V605" s="57">
        <f t="shared" si="163"/>
        <v>0.25</v>
      </c>
      <c r="W605" s="47">
        <f t="shared" si="157"/>
        <v>3363.5250000000001</v>
      </c>
      <c r="X605" s="47">
        <f t="shared" si="158"/>
        <v>2690.82</v>
      </c>
      <c r="Y605" s="47">
        <f t="shared" si="159"/>
        <v>3363.5250000000001</v>
      </c>
      <c r="Z605" s="48" t="s">
        <v>1712</v>
      </c>
      <c r="AA605" s="49" t="s">
        <v>5960</v>
      </c>
    </row>
    <row r="606" spans="2:27" ht="16.5" thickBot="1" x14ac:dyDescent="0.3">
      <c r="B606" s="24" t="s">
        <v>50</v>
      </c>
      <c r="C606" s="50" t="s">
        <v>823</v>
      </c>
      <c r="D606" s="24">
        <v>30151902</v>
      </c>
      <c r="E606" s="51" t="s">
        <v>1507</v>
      </c>
      <c r="F606" s="51" t="s">
        <v>1508</v>
      </c>
      <c r="G606" s="42" t="s">
        <v>290</v>
      </c>
      <c r="H606" s="58">
        <v>6743</v>
      </c>
      <c r="I606" s="43">
        <f t="shared" si="161"/>
        <v>6068.7</v>
      </c>
      <c r="J606" s="52">
        <v>0.1</v>
      </c>
      <c r="K606" s="53">
        <v>5.5E-2</v>
      </c>
      <c r="L606" s="54">
        <f t="shared" si="152"/>
        <v>6402.4785000000002</v>
      </c>
      <c r="M606" s="54">
        <v>6193</v>
      </c>
      <c r="N606" s="54">
        <f t="shared" si="132"/>
        <v>5573.7</v>
      </c>
      <c r="O606" s="55">
        <v>0.13</v>
      </c>
      <c r="P606" s="55">
        <v>0.185</v>
      </c>
      <c r="Q606" s="54">
        <f t="shared" ref="Q606:Q613" si="165">N606+(N606*P606)</f>
        <v>6604.8344999999999</v>
      </c>
      <c r="R606" s="24" t="s">
        <v>804</v>
      </c>
      <c r="S606" s="51" t="s">
        <v>1507</v>
      </c>
      <c r="T606" s="45">
        <f t="shared" si="153"/>
        <v>0.9</v>
      </c>
      <c r="U606" s="57">
        <f t="shared" ref="U606:V621" si="166">U605</f>
        <v>0.2</v>
      </c>
      <c r="V606" s="57">
        <f t="shared" si="166"/>
        <v>0.25</v>
      </c>
      <c r="W606" s="47">
        <f t="shared" si="157"/>
        <v>1393.425</v>
      </c>
      <c r="X606" s="47">
        <f t="shared" si="158"/>
        <v>1114.74</v>
      </c>
      <c r="Y606" s="47">
        <f t="shared" si="159"/>
        <v>1393.425</v>
      </c>
      <c r="Z606" s="48" t="s">
        <v>1712</v>
      </c>
      <c r="AA606" s="49" t="s">
        <v>5960</v>
      </c>
    </row>
    <row r="607" spans="2:27" ht="16.5" thickBot="1" x14ac:dyDescent="0.3">
      <c r="B607" s="24" t="s">
        <v>50</v>
      </c>
      <c r="C607" s="50" t="s">
        <v>823</v>
      </c>
      <c r="D607" s="24">
        <v>30151902</v>
      </c>
      <c r="E607" s="51" t="s">
        <v>1509</v>
      </c>
      <c r="F607" s="51" t="s">
        <v>1508</v>
      </c>
      <c r="G607" s="42" t="s">
        <v>290</v>
      </c>
      <c r="H607" s="58">
        <v>8688</v>
      </c>
      <c r="I607" s="43">
        <f t="shared" si="161"/>
        <v>7819.2</v>
      </c>
      <c r="J607" s="52">
        <v>0.1</v>
      </c>
      <c r="K607" s="53">
        <v>5.5E-2</v>
      </c>
      <c r="L607" s="54">
        <f t="shared" si="152"/>
        <v>8249.2559999999994</v>
      </c>
      <c r="M607" s="54">
        <v>7009</v>
      </c>
      <c r="N607" s="54">
        <f t="shared" si="132"/>
        <v>6308.1</v>
      </c>
      <c r="O607" s="55">
        <v>0.13</v>
      </c>
      <c r="P607" s="55">
        <v>0.185</v>
      </c>
      <c r="Q607" s="54">
        <f t="shared" si="165"/>
        <v>7475.0985000000001</v>
      </c>
      <c r="R607" s="24" t="s">
        <v>804</v>
      </c>
      <c r="S607" s="51" t="s">
        <v>1509</v>
      </c>
      <c r="T607" s="45">
        <f t="shared" si="153"/>
        <v>0.9</v>
      </c>
      <c r="U607" s="57">
        <f t="shared" si="166"/>
        <v>0.2</v>
      </c>
      <c r="V607" s="57">
        <f t="shared" si="166"/>
        <v>0.25</v>
      </c>
      <c r="W607" s="47">
        <f t="shared" si="157"/>
        <v>1577.0250000000001</v>
      </c>
      <c r="X607" s="47">
        <f t="shared" si="158"/>
        <v>1261.6200000000001</v>
      </c>
      <c r="Y607" s="47">
        <f t="shared" si="159"/>
        <v>1577.0250000000001</v>
      </c>
      <c r="Z607" s="48" t="s">
        <v>1712</v>
      </c>
      <c r="AA607" s="49" t="s">
        <v>5960</v>
      </c>
    </row>
    <row r="608" spans="2:27" ht="16.5" thickBot="1" x14ac:dyDescent="0.3">
      <c r="B608" s="24" t="s">
        <v>50</v>
      </c>
      <c r="C608" s="50" t="s">
        <v>823</v>
      </c>
      <c r="D608" s="24">
        <v>30151902</v>
      </c>
      <c r="E608" s="51" t="s">
        <v>1510</v>
      </c>
      <c r="F608" s="51" t="s">
        <v>1508</v>
      </c>
      <c r="G608" s="42" t="s">
        <v>290</v>
      </c>
      <c r="H608" s="58">
        <v>8962</v>
      </c>
      <c r="I608" s="43">
        <f t="shared" si="161"/>
        <v>8065.8</v>
      </c>
      <c r="J608" s="52">
        <v>0.1</v>
      </c>
      <c r="K608" s="53">
        <v>5.5E-2</v>
      </c>
      <c r="L608" s="54">
        <f t="shared" si="152"/>
        <v>8509.4189999999999</v>
      </c>
      <c r="M608" s="54">
        <v>8276</v>
      </c>
      <c r="N608" s="54">
        <f t="shared" si="132"/>
        <v>7448.4000000000005</v>
      </c>
      <c r="O608" s="55">
        <v>0.13</v>
      </c>
      <c r="P608" s="55">
        <v>0.185</v>
      </c>
      <c r="Q608" s="54">
        <f t="shared" si="165"/>
        <v>8826.3540000000012</v>
      </c>
      <c r="R608" s="24" t="s">
        <v>804</v>
      </c>
      <c r="S608" s="51" t="s">
        <v>1510</v>
      </c>
      <c r="T608" s="45">
        <f t="shared" si="153"/>
        <v>0.9</v>
      </c>
      <c r="U608" s="57">
        <f t="shared" si="166"/>
        <v>0.2</v>
      </c>
      <c r="V608" s="57">
        <f t="shared" si="166"/>
        <v>0.25</v>
      </c>
      <c r="W608" s="47">
        <f t="shared" si="157"/>
        <v>1862.1000000000001</v>
      </c>
      <c r="X608" s="47">
        <f t="shared" si="158"/>
        <v>1489.6800000000003</v>
      </c>
      <c r="Y608" s="47">
        <f t="shared" si="159"/>
        <v>1862.1000000000001</v>
      </c>
      <c r="Z608" s="48" t="s">
        <v>1712</v>
      </c>
      <c r="AA608" s="49" t="s">
        <v>5960</v>
      </c>
    </row>
    <row r="609" spans="2:27" ht="16.5" thickBot="1" x14ac:dyDescent="0.3">
      <c r="B609" s="24" t="s">
        <v>50</v>
      </c>
      <c r="C609" s="50" t="s">
        <v>823</v>
      </c>
      <c r="D609" s="24">
        <v>30151902</v>
      </c>
      <c r="E609" s="51" t="s">
        <v>1511</v>
      </c>
      <c r="F609" s="51" t="s">
        <v>1508</v>
      </c>
      <c r="G609" s="42" t="s">
        <v>290</v>
      </c>
      <c r="H609" s="58">
        <v>10391</v>
      </c>
      <c r="I609" s="43">
        <f t="shared" si="161"/>
        <v>9351.9</v>
      </c>
      <c r="J609" s="52">
        <v>0.1</v>
      </c>
      <c r="K609" s="53">
        <v>5.5E-2</v>
      </c>
      <c r="L609" s="54">
        <f t="shared" si="152"/>
        <v>9866.2544999999991</v>
      </c>
      <c r="M609" s="54">
        <v>8488</v>
      </c>
      <c r="N609" s="54">
        <f t="shared" si="132"/>
        <v>7639.2</v>
      </c>
      <c r="O609" s="55">
        <v>0.13</v>
      </c>
      <c r="P609" s="55">
        <v>0.185</v>
      </c>
      <c r="Q609" s="54">
        <f t="shared" si="165"/>
        <v>9052.4519999999993</v>
      </c>
      <c r="R609" s="24" t="s">
        <v>804</v>
      </c>
      <c r="S609" s="51" t="s">
        <v>1511</v>
      </c>
      <c r="T609" s="45">
        <f t="shared" si="153"/>
        <v>0.89999999999999991</v>
      </c>
      <c r="U609" s="57">
        <f t="shared" si="166"/>
        <v>0.2</v>
      </c>
      <c r="V609" s="57">
        <f t="shared" si="166"/>
        <v>0.25</v>
      </c>
      <c r="W609" s="47">
        <f t="shared" si="157"/>
        <v>1909.8</v>
      </c>
      <c r="X609" s="47">
        <f t="shared" si="158"/>
        <v>1527.8400000000001</v>
      </c>
      <c r="Y609" s="47">
        <f t="shared" si="159"/>
        <v>1909.8</v>
      </c>
      <c r="Z609" s="48" t="s">
        <v>1712</v>
      </c>
      <c r="AA609" s="49" t="s">
        <v>5960</v>
      </c>
    </row>
    <row r="610" spans="2:27" ht="16.5" thickBot="1" x14ac:dyDescent="0.3">
      <c r="B610" s="24" t="s">
        <v>50</v>
      </c>
      <c r="C610" s="50" t="s">
        <v>823</v>
      </c>
      <c r="D610" s="24">
        <v>30151902</v>
      </c>
      <c r="E610" s="51" t="s">
        <v>1512</v>
      </c>
      <c r="F610" s="51" t="s">
        <v>1508</v>
      </c>
      <c r="G610" s="42" t="s">
        <v>290</v>
      </c>
      <c r="H610" s="58">
        <v>10898</v>
      </c>
      <c r="I610" s="43">
        <f t="shared" si="161"/>
        <v>9808.2000000000007</v>
      </c>
      <c r="J610" s="52">
        <v>0.1</v>
      </c>
      <c r="K610" s="53">
        <v>5.5E-2</v>
      </c>
      <c r="L610" s="54">
        <f t="shared" si="152"/>
        <v>10347.651000000002</v>
      </c>
      <c r="M610" s="54">
        <v>11115</v>
      </c>
      <c r="N610" s="54">
        <f t="shared" si="132"/>
        <v>10003.5</v>
      </c>
      <c r="O610" s="55">
        <v>0.13</v>
      </c>
      <c r="P610" s="55">
        <v>0.185</v>
      </c>
      <c r="Q610" s="54">
        <f t="shared" si="165"/>
        <v>11854.147499999999</v>
      </c>
      <c r="R610" s="24" t="s">
        <v>804</v>
      </c>
      <c r="S610" s="51" t="s">
        <v>1512</v>
      </c>
      <c r="T610" s="45">
        <f t="shared" si="153"/>
        <v>0.9</v>
      </c>
      <c r="U610" s="57">
        <f t="shared" si="166"/>
        <v>0.2</v>
      </c>
      <c r="V610" s="57">
        <f t="shared" si="166"/>
        <v>0.25</v>
      </c>
      <c r="W610" s="47">
        <f t="shared" si="157"/>
        <v>2500.875</v>
      </c>
      <c r="X610" s="47">
        <f t="shared" si="158"/>
        <v>2000.7</v>
      </c>
      <c r="Y610" s="47">
        <f t="shared" si="159"/>
        <v>2500.875</v>
      </c>
      <c r="Z610" s="48" t="s">
        <v>1712</v>
      </c>
      <c r="AA610" s="49" t="s">
        <v>5960</v>
      </c>
    </row>
    <row r="611" spans="2:27" ht="16.5" thickBot="1" x14ac:dyDescent="0.3">
      <c r="B611" s="24" t="s">
        <v>50</v>
      </c>
      <c r="C611" s="50" t="s">
        <v>823</v>
      </c>
      <c r="D611" s="24">
        <v>30151902</v>
      </c>
      <c r="E611" s="51" t="s">
        <v>1513</v>
      </c>
      <c r="F611" s="51" t="s">
        <v>1508</v>
      </c>
      <c r="G611" s="42" t="s">
        <v>290</v>
      </c>
      <c r="H611" s="58">
        <v>13488</v>
      </c>
      <c r="I611" s="43">
        <f t="shared" si="161"/>
        <v>12139.2</v>
      </c>
      <c r="J611" s="52">
        <v>0.1</v>
      </c>
      <c r="K611" s="53">
        <v>5.5E-2</v>
      </c>
      <c r="L611" s="54">
        <f t="shared" si="152"/>
        <v>12806.856000000002</v>
      </c>
      <c r="M611" s="54">
        <v>12702</v>
      </c>
      <c r="N611" s="54">
        <f t="shared" si="132"/>
        <v>11431.800000000001</v>
      </c>
      <c r="O611" s="55">
        <v>0.13</v>
      </c>
      <c r="P611" s="55">
        <v>0.185</v>
      </c>
      <c r="Q611" s="54">
        <f t="shared" si="165"/>
        <v>13546.683000000001</v>
      </c>
      <c r="R611" s="24" t="s">
        <v>804</v>
      </c>
      <c r="S611" s="51" t="s">
        <v>1513</v>
      </c>
      <c r="T611" s="45">
        <f t="shared" si="153"/>
        <v>0.9</v>
      </c>
      <c r="U611" s="57">
        <f t="shared" si="166"/>
        <v>0.2</v>
      </c>
      <c r="V611" s="57">
        <f t="shared" si="166"/>
        <v>0.25</v>
      </c>
      <c r="W611" s="47">
        <f t="shared" si="157"/>
        <v>2857.9500000000003</v>
      </c>
      <c r="X611" s="47">
        <f t="shared" si="158"/>
        <v>2286.36</v>
      </c>
      <c r="Y611" s="47">
        <f t="shared" si="159"/>
        <v>2857.9500000000003</v>
      </c>
      <c r="Z611" s="48" t="s">
        <v>1712</v>
      </c>
      <c r="AA611" s="49" t="s">
        <v>5960</v>
      </c>
    </row>
    <row r="612" spans="2:27" ht="16.5" thickBot="1" x14ac:dyDescent="0.3">
      <c r="B612" s="24" t="s">
        <v>50</v>
      </c>
      <c r="C612" s="50" t="s">
        <v>823</v>
      </c>
      <c r="D612" s="24">
        <v>30151902</v>
      </c>
      <c r="E612" s="51" t="s">
        <v>1514</v>
      </c>
      <c r="F612" s="51" t="s">
        <v>1508</v>
      </c>
      <c r="G612" s="42" t="s">
        <v>290</v>
      </c>
      <c r="H612" s="58">
        <v>14531</v>
      </c>
      <c r="I612" s="43">
        <f t="shared" si="161"/>
        <v>13077.9</v>
      </c>
      <c r="J612" s="52">
        <v>0.1</v>
      </c>
      <c r="K612" s="53">
        <v>5.5E-2</v>
      </c>
      <c r="L612" s="54">
        <f t="shared" si="152"/>
        <v>13797.184499999999</v>
      </c>
      <c r="M612" s="54">
        <v>14279</v>
      </c>
      <c r="N612" s="54">
        <f t="shared" si="132"/>
        <v>12851.1</v>
      </c>
      <c r="O612" s="55">
        <v>0.13</v>
      </c>
      <c r="P612" s="55">
        <v>0.185</v>
      </c>
      <c r="Q612" s="54">
        <f t="shared" si="165"/>
        <v>15228.5535</v>
      </c>
      <c r="R612" s="24" t="s">
        <v>804</v>
      </c>
      <c r="S612" s="51" t="s">
        <v>1514</v>
      </c>
      <c r="T612" s="45">
        <f t="shared" si="153"/>
        <v>0.9</v>
      </c>
      <c r="U612" s="57">
        <f t="shared" si="166"/>
        <v>0.2</v>
      </c>
      <c r="V612" s="57">
        <f t="shared" si="166"/>
        <v>0.25</v>
      </c>
      <c r="W612" s="47">
        <f t="shared" si="157"/>
        <v>3212.7750000000001</v>
      </c>
      <c r="X612" s="47">
        <f t="shared" si="158"/>
        <v>2570.2200000000003</v>
      </c>
      <c r="Y612" s="47">
        <f t="shared" si="159"/>
        <v>3212.7750000000001</v>
      </c>
      <c r="Z612" s="48" t="s">
        <v>1712</v>
      </c>
      <c r="AA612" s="49" t="s">
        <v>5960</v>
      </c>
    </row>
    <row r="613" spans="2:27" ht="16.5" thickBot="1" x14ac:dyDescent="0.3">
      <c r="B613" s="24" t="s">
        <v>50</v>
      </c>
      <c r="C613" s="50" t="s">
        <v>823</v>
      </c>
      <c r="D613" s="24">
        <v>30151902</v>
      </c>
      <c r="E613" s="51" t="s">
        <v>1515</v>
      </c>
      <c r="F613" s="51" t="s">
        <v>1508</v>
      </c>
      <c r="G613" s="42" t="s">
        <v>290</v>
      </c>
      <c r="H613" s="58">
        <v>15292</v>
      </c>
      <c r="I613" s="43">
        <f t="shared" si="161"/>
        <v>13762.800000000001</v>
      </c>
      <c r="J613" s="52">
        <v>0.1</v>
      </c>
      <c r="K613" s="53">
        <v>5.5E-2</v>
      </c>
      <c r="L613" s="54">
        <f t="shared" si="152"/>
        <v>14519.754000000001</v>
      </c>
      <c r="M613" s="54">
        <v>15049</v>
      </c>
      <c r="N613" s="54">
        <f t="shared" si="132"/>
        <v>13544.1</v>
      </c>
      <c r="O613" s="55">
        <v>0.13</v>
      </c>
      <c r="P613" s="55">
        <v>0.185</v>
      </c>
      <c r="Q613" s="54">
        <f t="shared" si="165"/>
        <v>16049.7585</v>
      </c>
      <c r="R613" s="24" t="s">
        <v>804</v>
      </c>
      <c r="S613" s="51" t="s">
        <v>1515</v>
      </c>
      <c r="T613" s="45">
        <f t="shared" si="153"/>
        <v>0.9</v>
      </c>
      <c r="U613" s="57">
        <f t="shared" si="166"/>
        <v>0.2</v>
      </c>
      <c r="V613" s="57">
        <f t="shared" si="166"/>
        <v>0.25</v>
      </c>
      <c r="W613" s="47">
        <f t="shared" si="157"/>
        <v>3386.0250000000001</v>
      </c>
      <c r="X613" s="47">
        <f t="shared" si="158"/>
        <v>2708.82</v>
      </c>
      <c r="Y613" s="47">
        <f t="shared" si="159"/>
        <v>3386.0250000000001</v>
      </c>
      <c r="Z613" s="48" t="s">
        <v>1712</v>
      </c>
      <c r="AA613" s="49" t="s">
        <v>5960</v>
      </c>
    </row>
    <row r="614" spans="2:27" ht="16.5" thickBot="1" x14ac:dyDescent="0.3">
      <c r="B614" s="24" t="s">
        <v>50</v>
      </c>
      <c r="C614" s="50" t="s">
        <v>823</v>
      </c>
      <c r="D614" s="24">
        <v>30151902</v>
      </c>
      <c r="E614" s="51" t="s">
        <v>1516</v>
      </c>
      <c r="F614" s="51" t="s">
        <v>1517</v>
      </c>
      <c r="G614" s="42" t="s">
        <v>290</v>
      </c>
      <c r="H614" s="58">
        <v>7251</v>
      </c>
      <c r="I614" s="43">
        <f t="shared" si="161"/>
        <v>6525.9000000000005</v>
      </c>
      <c r="J614" s="52">
        <v>0.1</v>
      </c>
      <c r="K614" s="53">
        <v>5.5E-2</v>
      </c>
      <c r="L614" s="54">
        <f t="shared" si="152"/>
        <v>6884.8245000000006</v>
      </c>
      <c r="M614" s="54">
        <v>6951</v>
      </c>
      <c r="N614" s="54">
        <f t="shared" si="132"/>
        <v>6255.9000000000005</v>
      </c>
      <c r="O614" s="55">
        <v>0.13</v>
      </c>
      <c r="P614" s="55">
        <v>0.185</v>
      </c>
      <c r="Q614" s="54">
        <f t="shared" ref="Q614:Q621" si="167">N614+(N614*P614)</f>
        <v>7413.2415000000001</v>
      </c>
      <c r="R614" s="24" t="s">
        <v>804</v>
      </c>
      <c r="S614" s="51" t="s">
        <v>1516</v>
      </c>
      <c r="T614" s="45">
        <f t="shared" si="153"/>
        <v>0.9</v>
      </c>
      <c r="U614" s="57">
        <f t="shared" si="166"/>
        <v>0.2</v>
      </c>
      <c r="V614" s="57">
        <f t="shared" si="166"/>
        <v>0.25</v>
      </c>
      <c r="W614" s="47">
        <f t="shared" si="157"/>
        <v>1563.9750000000001</v>
      </c>
      <c r="X614" s="47">
        <f t="shared" si="158"/>
        <v>1251.1800000000003</v>
      </c>
      <c r="Y614" s="47">
        <f t="shared" si="159"/>
        <v>1563.9750000000001</v>
      </c>
      <c r="Z614" s="48" t="s">
        <v>1712</v>
      </c>
      <c r="AA614" s="49" t="s">
        <v>5960</v>
      </c>
    </row>
    <row r="615" spans="2:27" ht="16.5" thickBot="1" x14ac:dyDescent="0.3">
      <c r="B615" s="24" t="s">
        <v>50</v>
      </c>
      <c r="C615" s="50" t="s">
        <v>823</v>
      </c>
      <c r="D615" s="24">
        <v>30151902</v>
      </c>
      <c r="E615" s="51" t="s">
        <v>1518</v>
      </c>
      <c r="F615" s="51" t="s">
        <v>1517</v>
      </c>
      <c r="G615" s="42" t="s">
        <v>290</v>
      </c>
      <c r="H615" s="58">
        <v>9251</v>
      </c>
      <c r="I615" s="43">
        <f t="shared" si="161"/>
        <v>8325.9</v>
      </c>
      <c r="J615" s="52">
        <v>0.1</v>
      </c>
      <c r="K615" s="53">
        <v>5.5E-2</v>
      </c>
      <c r="L615" s="54">
        <f t="shared" si="152"/>
        <v>8783.8244999999988</v>
      </c>
      <c r="M615" s="54">
        <v>7767</v>
      </c>
      <c r="N615" s="54">
        <f t="shared" si="132"/>
        <v>6990.3</v>
      </c>
      <c r="O615" s="55">
        <v>0.13</v>
      </c>
      <c r="P615" s="55">
        <v>0.185</v>
      </c>
      <c r="Q615" s="54">
        <f t="shared" si="167"/>
        <v>8283.5054999999993</v>
      </c>
      <c r="R615" s="24" t="s">
        <v>804</v>
      </c>
      <c r="S615" s="51" t="s">
        <v>1518</v>
      </c>
      <c r="T615" s="45">
        <f t="shared" si="153"/>
        <v>0.89999999999999991</v>
      </c>
      <c r="U615" s="57">
        <f t="shared" si="166"/>
        <v>0.2</v>
      </c>
      <c r="V615" s="57">
        <f t="shared" si="166"/>
        <v>0.25</v>
      </c>
      <c r="W615" s="47">
        <f t="shared" si="157"/>
        <v>1747.575</v>
      </c>
      <c r="X615" s="47">
        <f t="shared" si="158"/>
        <v>1398.0600000000002</v>
      </c>
      <c r="Y615" s="47">
        <f t="shared" si="159"/>
        <v>1747.575</v>
      </c>
      <c r="Z615" s="48" t="s">
        <v>1712</v>
      </c>
      <c r="AA615" s="49" t="s">
        <v>5960</v>
      </c>
    </row>
    <row r="616" spans="2:27" ht="16.5" thickBot="1" x14ac:dyDescent="0.3">
      <c r="B616" s="24" t="s">
        <v>50</v>
      </c>
      <c r="C616" s="50" t="s">
        <v>823</v>
      </c>
      <c r="D616" s="24">
        <v>30151902</v>
      </c>
      <c r="E616" s="51" t="s">
        <v>1519</v>
      </c>
      <c r="F616" s="51" t="s">
        <v>1517</v>
      </c>
      <c r="G616" s="42" t="s">
        <v>290</v>
      </c>
      <c r="H616" s="58">
        <v>9537</v>
      </c>
      <c r="I616" s="43">
        <f t="shared" si="161"/>
        <v>8583.3000000000011</v>
      </c>
      <c r="J616" s="52">
        <v>0.1</v>
      </c>
      <c r="K616" s="53">
        <v>5.5E-2</v>
      </c>
      <c r="L616" s="54">
        <f t="shared" si="152"/>
        <v>9055.3815000000013</v>
      </c>
      <c r="M616" s="54">
        <v>8899</v>
      </c>
      <c r="N616" s="54">
        <f t="shared" si="132"/>
        <v>8009.1</v>
      </c>
      <c r="O616" s="55">
        <v>0.13</v>
      </c>
      <c r="P616" s="55">
        <v>0.185</v>
      </c>
      <c r="Q616" s="54">
        <f t="shared" si="167"/>
        <v>9490.7835000000014</v>
      </c>
      <c r="R616" s="24" t="s">
        <v>804</v>
      </c>
      <c r="S616" s="51" t="s">
        <v>1519</v>
      </c>
      <c r="T616" s="45">
        <f t="shared" si="153"/>
        <v>0.90000000000000013</v>
      </c>
      <c r="U616" s="57">
        <f t="shared" si="166"/>
        <v>0.2</v>
      </c>
      <c r="V616" s="57">
        <f t="shared" si="166"/>
        <v>0.25</v>
      </c>
      <c r="W616" s="47">
        <f t="shared" si="157"/>
        <v>2002.2750000000001</v>
      </c>
      <c r="X616" s="47">
        <f t="shared" si="158"/>
        <v>1601.8200000000002</v>
      </c>
      <c r="Y616" s="47">
        <f t="shared" si="159"/>
        <v>2002.2750000000001</v>
      </c>
      <c r="Z616" s="48" t="s">
        <v>1712</v>
      </c>
      <c r="AA616" s="49" t="s">
        <v>5960</v>
      </c>
    </row>
    <row r="617" spans="2:27" ht="16.5" thickBot="1" x14ac:dyDescent="0.3">
      <c r="B617" s="24" t="s">
        <v>50</v>
      </c>
      <c r="C617" s="50" t="s">
        <v>823</v>
      </c>
      <c r="D617" s="24">
        <v>30151902</v>
      </c>
      <c r="E617" s="51" t="s">
        <v>1520</v>
      </c>
      <c r="F617" s="51" t="s">
        <v>1517</v>
      </c>
      <c r="G617" s="42" t="s">
        <v>290</v>
      </c>
      <c r="H617" s="58">
        <v>11007</v>
      </c>
      <c r="I617" s="43">
        <f t="shared" si="161"/>
        <v>9906.3000000000011</v>
      </c>
      <c r="J617" s="52">
        <v>0.1</v>
      </c>
      <c r="K617" s="53">
        <v>5.5E-2</v>
      </c>
      <c r="L617" s="54">
        <f t="shared" si="152"/>
        <v>10451.146500000001</v>
      </c>
      <c r="M617" s="54">
        <v>9111</v>
      </c>
      <c r="N617" s="54">
        <f t="shared" si="132"/>
        <v>8199.9</v>
      </c>
      <c r="O617" s="55">
        <v>0.13</v>
      </c>
      <c r="P617" s="55">
        <v>0.185</v>
      </c>
      <c r="Q617" s="54">
        <f t="shared" si="167"/>
        <v>9716.8814999999995</v>
      </c>
      <c r="R617" s="24" t="s">
        <v>804</v>
      </c>
      <c r="S617" s="51" t="s">
        <v>1520</v>
      </c>
      <c r="T617" s="45">
        <f t="shared" si="153"/>
        <v>0.90000000000000013</v>
      </c>
      <c r="U617" s="57">
        <f t="shared" si="166"/>
        <v>0.2</v>
      </c>
      <c r="V617" s="57">
        <f t="shared" si="166"/>
        <v>0.25</v>
      </c>
      <c r="W617" s="47">
        <f t="shared" si="157"/>
        <v>2049.9749999999999</v>
      </c>
      <c r="X617" s="47">
        <f t="shared" si="158"/>
        <v>1639.98</v>
      </c>
      <c r="Y617" s="47">
        <f t="shared" si="159"/>
        <v>2049.9749999999999</v>
      </c>
      <c r="Z617" s="48" t="s">
        <v>1712</v>
      </c>
      <c r="AA617" s="49" t="s">
        <v>5960</v>
      </c>
    </row>
    <row r="618" spans="2:27" ht="16.5" thickBot="1" x14ac:dyDescent="0.3">
      <c r="B618" s="24" t="s">
        <v>50</v>
      </c>
      <c r="C618" s="50" t="s">
        <v>823</v>
      </c>
      <c r="D618" s="24">
        <v>30151902</v>
      </c>
      <c r="E618" s="51" t="s">
        <v>1521</v>
      </c>
      <c r="F618" s="51" t="s">
        <v>1517</v>
      </c>
      <c r="G618" s="42" t="s">
        <v>290</v>
      </c>
      <c r="H618" s="58">
        <v>11530</v>
      </c>
      <c r="I618" s="43">
        <f t="shared" si="161"/>
        <v>10377</v>
      </c>
      <c r="J618" s="52">
        <v>0.1</v>
      </c>
      <c r="K618" s="53">
        <v>5.5E-2</v>
      </c>
      <c r="L618" s="54">
        <f t="shared" si="152"/>
        <v>10947.735000000001</v>
      </c>
      <c r="M618" s="54">
        <v>11485</v>
      </c>
      <c r="N618" s="54">
        <f t="shared" si="132"/>
        <v>10336.5</v>
      </c>
      <c r="O618" s="55">
        <v>0.13</v>
      </c>
      <c r="P618" s="55">
        <v>0.185</v>
      </c>
      <c r="Q618" s="54">
        <f t="shared" si="167"/>
        <v>12248.752500000001</v>
      </c>
      <c r="R618" s="24" t="s">
        <v>804</v>
      </c>
      <c r="S618" s="51" t="s">
        <v>1521</v>
      </c>
      <c r="T618" s="45">
        <f t="shared" si="153"/>
        <v>0.9</v>
      </c>
      <c r="U618" s="57">
        <f t="shared" si="166"/>
        <v>0.2</v>
      </c>
      <c r="V618" s="57">
        <f t="shared" si="166"/>
        <v>0.25</v>
      </c>
      <c r="W618" s="47">
        <f t="shared" si="157"/>
        <v>2584.125</v>
      </c>
      <c r="X618" s="47">
        <f t="shared" si="158"/>
        <v>2067.3000000000002</v>
      </c>
      <c r="Y618" s="47">
        <f t="shared" si="159"/>
        <v>2584.125</v>
      </c>
      <c r="Z618" s="48" t="s">
        <v>1712</v>
      </c>
      <c r="AA618" s="49" t="s">
        <v>5960</v>
      </c>
    </row>
    <row r="619" spans="2:27" ht="16.5" thickBot="1" x14ac:dyDescent="0.3">
      <c r="B619" s="24" t="s">
        <v>50</v>
      </c>
      <c r="C619" s="50" t="s">
        <v>823</v>
      </c>
      <c r="D619" s="24">
        <v>30151902</v>
      </c>
      <c r="E619" s="51" t="s">
        <v>1522</v>
      </c>
      <c r="F619" s="51" t="s">
        <v>1517</v>
      </c>
      <c r="G619" s="42" t="s">
        <v>290</v>
      </c>
      <c r="H619" s="58">
        <v>14520</v>
      </c>
      <c r="I619" s="43">
        <f t="shared" si="161"/>
        <v>13068</v>
      </c>
      <c r="J619" s="52">
        <v>0.1</v>
      </c>
      <c r="K619" s="53">
        <v>5.5E-2</v>
      </c>
      <c r="L619" s="54">
        <f t="shared" si="152"/>
        <v>13786.74</v>
      </c>
      <c r="M619" s="54">
        <v>13071</v>
      </c>
      <c r="N619" s="54">
        <f t="shared" si="132"/>
        <v>11763.9</v>
      </c>
      <c r="O619" s="55">
        <v>0.13</v>
      </c>
      <c r="P619" s="55">
        <v>0.185</v>
      </c>
      <c r="Q619" s="54">
        <f t="shared" si="167"/>
        <v>13940.2215</v>
      </c>
      <c r="R619" s="24" t="s">
        <v>804</v>
      </c>
      <c r="S619" s="51" t="s">
        <v>1522</v>
      </c>
      <c r="T619" s="45">
        <f t="shared" si="153"/>
        <v>0.9</v>
      </c>
      <c r="U619" s="57">
        <f t="shared" si="166"/>
        <v>0.2</v>
      </c>
      <c r="V619" s="57">
        <f t="shared" si="166"/>
        <v>0.25</v>
      </c>
      <c r="W619" s="47">
        <f t="shared" si="157"/>
        <v>2940.9749999999999</v>
      </c>
      <c r="X619" s="47">
        <f t="shared" si="158"/>
        <v>2352.7800000000002</v>
      </c>
      <c r="Y619" s="47">
        <f t="shared" si="159"/>
        <v>2940.9749999999999</v>
      </c>
      <c r="Z619" s="48" t="s">
        <v>1712</v>
      </c>
      <c r="AA619" s="49" t="s">
        <v>5960</v>
      </c>
    </row>
    <row r="620" spans="2:27" ht="16.5" thickBot="1" x14ac:dyDescent="0.3">
      <c r="B620" s="24" t="s">
        <v>50</v>
      </c>
      <c r="C620" s="50" t="s">
        <v>823</v>
      </c>
      <c r="D620" s="24">
        <v>30151902</v>
      </c>
      <c r="E620" s="51" t="s">
        <v>1523</v>
      </c>
      <c r="F620" s="51" t="s">
        <v>1517</v>
      </c>
      <c r="G620" s="42" t="s">
        <v>290</v>
      </c>
      <c r="H620" s="58">
        <v>15599</v>
      </c>
      <c r="I620" s="43">
        <f t="shared" si="161"/>
        <v>14039.1</v>
      </c>
      <c r="J620" s="52">
        <v>0.1</v>
      </c>
      <c r="K620" s="53">
        <v>5.5E-2</v>
      </c>
      <c r="L620" s="54">
        <f t="shared" ref="L620:L663" si="168">I620+(I620*K620)</f>
        <v>14811.2505</v>
      </c>
      <c r="M620" s="54">
        <v>14715</v>
      </c>
      <c r="N620" s="54">
        <f t="shared" si="132"/>
        <v>13243.5</v>
      </c>
      <c r="O620" s="55">
        <v>0.13</v>
      </c>
      <c r="P620" s="55">
        <v>0.185</v>
      </c>
      <c r="Q620" s="54">
        <f t="shared" si="167"/>
        <v>15693.547500000001</v>
      </c>
      <c r="R620" s="24" t="s">
        <v>804</v>
      </c>
      <c r="S620" s="51" t="s">
        <v>1523</v>
      </c>
      <c r="T620" s="45">
        <f t="shared" si="153"/>
        <v>0.9</v>
      </c>
      <c r="U620" s="57">
        <f t="shared" si="166"/>
        <v>0.2</v>
      </c>
      <c r="V620" s="57">
        <f t="shared" si="166"/>
        <v>0.25</v>
      </c>
      <c r="W620" s="47">
        <f t="shared" si="157"/>
        <v>3310.875</v>
      </c>
      <c r="X620" s="47">
        <f t="shared" si="158"/>
        <v>2648.7000000000003</v>
      </c>
      <c r="Y620" s="47">
        <f t="shared" si="159"/>
        <v>3310.875</v>
      </c>
      <c r="Z620" s="48" t="s">
        <v>1712</v>
      </c>
      <c r="AA620" s="49" t="s">
        <v>5960</v>
      </c>
    </row>
    <row r="621" spans="2:27" ht="16.5" thickBot="1" x14ac:dyDescent="0.3">
      <c r="B621" s="24" t="s">
        <v>50</v>
      </c>
      <c r="C621" s="50" t="s">
        <v>823</v>
      </c>
      <c r="D621" s="24">
        <v>30151902</v>
      </c>
      <c r="E621" s="51" t="s">
        <v>1524</v>
      </c>
      <c r="F621" s="51" t="s">
        <v>1517</v>
      </c>
      <c r="G621" s="42" t="s">
        <v>290</v>
      </c>
      <c r="H621" s="58">
        <v>17360</v>
      </c>
      <c r="I621" s="43">
        <f t="shared" si="161"/>
        <v>15624</v>
      </c>
      <c r="J621" s="52">
        <v>0.1</v>
      </c>
      <c r="K621" s="53">
        <v>5.5E-2</v>
      </c>
      <c r="L621" s="54">
        <f t="shared" si="168"/>
        <v>16483.32</v>
      </c>
      <c r="M621" s="54">
        <v>15485</v>
      </c>
      <c r="N621" s="54">
        <f t="shared" si="132"/>
        <v>13936.5</v>
      </c>
      <c r="O621" s="55">
        <v>0.13</v>
      </c>
      <c r="P621" s="55">
        <v>0.185</v>
      </c>
      <c r="Q621" s="54">
        <f t="shared" si="167"/>
        <v>16514.752499999999</v>
      </c>
      <c r="R621" s="24" t="s">
        <v>804</v>
      </c>
      <c r="S621" s="51" t="s">
        <v>1524</v>
      </c>
      <c r="T621" s="45">
        <f t="shared" ref="T621:T663" si="169">SUM(I621/H621)</f>
        <v>0.9</v>
      </c>
      <c r="U621" s="57">
        <f t="shared" si="166"/>
        <v>0.2</v>
      </c>
      <c r="V621" s="57">
        <f t="shared" si="166"/>
        <v>0.25</v>
      </c>
      <c r="W621" s="47">
        <f t="shared" si="157"/>
        <v>3484.125</v>
      </c>
      <c r="X621" s="47">
        <f t="shared" si="158"/>
        <v>2787.3</v>
      </c>
      <c r="Y621" s="47">
        <f t="shared" si="159"/>
        <v>3484.125</v>
      </c>
      <c r="Z621" s="48" t="s">
        <v>1712</v>
      </c>
      <c r="AA621" s="49" t="s">
        <v>5960</v>
      </c>
    </row>
    <row r="622" spans="2:27" ht="16.5" thickBot="1" x14ac:dyDescent="0.3">
      <c r="B622" s="24" t="s">
        <v>50</v>
      </c>
      <c r="C622" s="50" t="s">
        <v>823</v>
      </c>
      <c r="D622" s="24">
        <v>30151902</v>
      </c>
      <c r="E622" s="51" t="s">
        <v>1525</v>
      </c>
      <c r="F622" s="51" t="s">
        <v>1526</v>
      </c>
      <c r="G622" s="42" t="s">
        <v>290</v>
      </c>
      <c r="H622" s="58">
        <v>10742</v>
      </c>
      <c r="I622" s="43">
        <f t="shared" si="161"/>
        <v>9667.8000000000011</v>
      </c>
      <c r="J622" s="52">
        <v>0.1</v>
      </c>
      <c r="K622" s="53">
        <v>5.5E-2</v>
      </c>
      <c r="L622" s="54">
        <f t="shared" si="168"/>
        <v>10199.529</v>
      </c>
      <c r="M622" s="54">
        <v>10442</v>
      </c>
      <c r="N622" s="54">
        <f t="shared" si="132"/>
        <v>9397.8000000000011</v>
      </c>
      <c r="O622" s="55">
        <v>0.13</v>
      </c>
      <c r="P622" s="55">
        <v>0.185</v>
      </c>
      <c r="Q622" s="54">
        <f t="shared" ref="Q622:Q623" si="170">N622+(N622*P622)</f>
        <v>11136.393000000002</v>
      </c>
      <c r="R622" s="24" t="s">
        <v>804</v>
      </c>
      <c r="S622" s="51" t="s">
        <v>1525</v>
      </c>
      <c r="T622" s="45">
        <f t="shared" si="169"/>
        <v>0.90000000000000013</v>
      </c>
      <c r="U622" s="57">
        <f t="shared" ref="U622:V635" si="171">U621</f>
        <v>0.2</v>
      </c>
      <c r="V622" s="57">
        <f t="shared" si="171"/>
        <v>0.25</v>
      </c>
      <c r="W622" s="47">
        <f t="shared" si="157"/>
        <v>2349.4500000000003</v>
      </c>
      <c r="X622" s="47">
        <f t="shared" si="158"/>
        <v>1879.5600000000004</v>
      </c>
      <c r="Y622" s="47">
        <f t="shared" si="159"/>
        <v>2349.4500000000003</v>
      </c>
      <c r="Z622" s="48" t="s">
        <v>1712</v>
      </c>
      <c r="AA622" s="49" t="s">
        <v>5960</v>
      </c>
    </row>
    <row r="623" spans="2:27" ht="16.5" thickBot="1" x14ac:dyDescent="0.3">
      <c r="B623" s="24" t="s">
        <v>50</v>
      </c>
      <c r="C623" s="50" t="s">
        <v>823</v>
      </c>
      <c r="D623" s="24">
        <v>30151902</v>
      </c>
      <c r="E623" s="51" t="s">
        <v>1527</v>
      </c>
      <c r="F623" s="51" t="s">
        <v>1528</v>
      </c>
      <c r="G623" s="42" t="s">
        <v>290</v>
      </c>
      <c r="H623" s="58">
        <v>17058</v>
      </c>
      <c r="I623" s="43">
        <f t="shared" si="161"/>
        <v>15352.2</v>
      </c>
      <c r="J623" s="52">
        <v>0.1</v>
      </c>
      <c r="K623" s="53">
        <v>5.5E-2</v>
      </c>
      <c r="L623" s="54">
        <f t="shared" si="168"/>
        <v>16196.571</v>
      </c>
      <c r="M623" s="54">
        <v>20211</v>
      </c>
      <c r="N623" s="54">
        <f t="shared" si="132"/>
        <v>18189.900000000001</v>
      </c>
      <c r="O623" s="55">
        <v>0.13</v>
      </c>
      <c r="P623" s="55">
        <v>0.185</v>
      </c>
      <c r="Q623" s="54">
        <f t="shared" si="170"/>
        <v>21555.031500000001</v>
      </c>
      <c r="R623" s="24" t="s">
        <v>804</v>
      </c>
      <c r="S623" s="51" t="s">
        <v>1527</v>
      </c>
      <c r="T623" s="45">
        <f t="shared" si="169"/>
        <v>0.9</v>
      </c>
      <c r="U623" s="57">
        <f t="shared" si="171"/>
        <v>0.2</v>
      </c>
      <c r="V623" s="57">
        <f t="shared" si="171"/>
        <v>0.25</v>
      </c>
      <c r="W623" s="47">
        <f t="shared" si="157"/>
        <v>4547.4750000000004</v>
      </c>
      <c r="X623" s="47">
        <f t="shared" si="158"/>
        <v>3637.9800000000005</v>
      </c>
      <c r="Y623" s="47">
        <f t="shared" si="159"/>
        <v>4547.4750000000004</v>
      </c>
      <c r="Z623" s="48" t="s">
        <v>1712</v>
      </c>
      <c r="AA623" s="49" t="s">
        <v>5960</v>
      </c>
    </row>
    <row r="624" spans="2:27" ht="16.5" thickBot="1" x14ac:dyDescent="0.3">
      <c r="B624" s="24" t="s">
        <v>50</v>
      </c>
      <c r="C624" s="50" t="s">
        <v>823</v>
      </c>
      <c r="D624" s="24">
        <v>30151902</v>
      </c>
      <c r="E624" s="51" t="s">
        <v>1529</v>
      </c>
      <c r="F624" s="51" t="s">
        <v>1530</v>
      </c>
      <c r="G624" s="42" t="s">
        <v>290</v>
      </c>
      <c r="H624" s="58">
        <v>2353</v>
      </c>
      <c r="I624" s="43">
        <f t="shared" si="161"/>
        <v>2117.7000000000003</v>
      </c>
      <c r="J624" s="52">
        <v>0.1</v>
      </c>
      <c r="K624" s="53">
        <v>5.5E-2</v>
      </c>
      <c r="L624" s="54">
        <f t="shared" si="168"/>
        <v>2234.1735000000003</v>
      </c>
      <c r="M624" s="54">
        <v>2943</v>
      </c>
      <c r="N624" s="54">
        <f t="shared" si="132"/>
        <v>2648.7000000000003</v>
      </c>
      <c r="O624" s="55">
        <v>0.13</v>
      </c>
      <c r="P624" s="55">
        <v>0.185</v>
      </c>
      <c r="Q624" s="54">
        <f t="shared" ref="Q624:Q633" si="172">N624+(N624*P624)</f>
        <v>3138.7095000000004</v>
      </c>
      <c r="R624" s="24" t="s">
        <v>804</v>
      </c>
      <c r="S624" s="51" t="s">
        <v>1529</v>
      </c>
      <c r="T624" s="45">
        <f t="shared" si="169"/>
        <v>0.90000000000000013</v>
      </c>
      <c r="U624" s="57">
        <f t="shared" si="171"/>
        <v>0.2</v>
      </c>
      <c r="V624" s="57">
        <f t="shared" si="171"/>
        <v>0.25</v>
      </c>
      <c r="W624" s="47">
        <f t="shared" si="157"/>
        <v>662.17500000000007</v>
      </c>
      <c r="X624" s="47">
        <f t="shared" si="158"/>
        <v>529.74000000000012</v>
      </c>
      <c r="Y624" s="47">
        <f t="shared" si="159"/>
        <v>662.17500000000007</v>
      </c>
      <c r="Z624" s="48" t="s">
        <v>1712</v>
      </c>
      <c r="AA624" s="49" t="s">
        <v>5960</v>
      </c>
    </row>
    <row r="625" spans="2:27" ht="16.5" thickBot="1" x14ac:dyDescent="0.3">
      <c r="B625" s="24" t="s">
        <v>50</v>
      </c>
      <c r="C625" s="50" t="s">
        <v>823</v>
      </c>
      <c r="D625" s="24">
        <v>30151902</v>
      </c>
      <c r="E625" s="51" t="s">
        <v>1531</v>
      </c>
      <c r="F625" s="51" t="s">
        <v>1530</v>
      </c>
      <c r="G625" s="42" t="s">
        <v>290</v>
      </c>
      <c r="H625" s="58">
        <v>2642</v>
      </c>
      <c r="I625" s="43">
        <f t="shared" si="161"/>
        <v>2377.8000000000002</v>
      </c>
      <c r="J625" s="52">
        <v>0.1</v>
      </c>
      <c r="K625" s="53">
        <v>5.5E-2</v>
      </c>
      <c r="L625" s="54">
        <f t="shared" si="168"/>
        <v>2508.5790000000002</v>
      </c>
      <c r="M625" s="54">
        <v>3183</v>
      </c>
      <c r="N625" s="54">
        <f t="shared" si="132"/>
        <v>2864.7000000000003</v>
      </c>
      <c r="O625" s="55">
        <v>0.13</v>
      </c>
      <c r="P625" s="55">
        <v>0.185</v>
      </c>
      <c r="Q625" s="54">
        <f t="shared" si="172"/>
        <v>3394.6695000000004</v>
      </c>
      <c r="R625" s="24" t="s">
        <v>804</v>
      </c>
      <c r="S625" s="51" t="s">
        <v>1531</v>
      </c>
      <c r="T625" s="45">
        <f t="shared" si="169"/>
        <v>0.9</v>
      </c>
      <c r="U625" s="57">
        <f t="shared" si="171"/>
        <v>0.2</v>
      </c>
      <c r="V625" s="57">
        <f t="shared" si="171"/>
        <v>0.25</v>
      </c>
      <c r="W625" s="47">
        <f t="shared" si="157"/>
        <v>716.17500000000007</v>
      </c>
      <c r="X625" s="47">
        <f t="shared" si="158"/>
        <v>572.94000000000005</v>
      </c>
      <c r="Y625" s="47">
        <f t="shared" si="159"/>
        <v>716.17500000000007</v>
      </c>
      <c r="Z625" s="48" t="s">
        <v>1712</v>
      </c>
      <c r="AA625" s="49" t="s">
        <v>5960</v>
      </c>
    </row>
    <row r="626" spans="2:27" ht="16.5" thickBot="1" x14ac:dyDescent="0.3">
      <c r="B626" s="24" t="s">
        <v>50</v>
      </c>
      <c r="C626" s="50" t="s">
        <v>823</v>
      </c>
      <c r="D626" s="24">
        <v>30151902</v>
      </c>
      <c r="E626" s="51" t="s">
        <v>1532</v>
      </c>
      <c r="F626" s="51" t="s">
        <v>1530</v>
      </c>
      <c r="G626" s="42" t="s">
        <v>290</v>
      </c>
      <c r="H626" s="58">
        <v>2791</v>
      </c>
      <c r="I626" s="43">
        <f t="shared" si="161"/>
        <v>2511.9</v>
      </c>
      <c r="J626" s="52">
        <v>0.1</v>
      </c>
      <c r="K626" s="53">
        <v>5.5E-2</v>
      </c>
      <c r="L626" s="54">
        <f t="shared" si="168"/>
        <v>2650.0545000000002</v>
      </c>
      <c r="M626" s="54">
        <v>3292</v>
      </c>
      <c r="N626" s="54">
        <f t="shared" si="132"/>
        <v>2962.8</v>
      </c>
      <c r="O626" s="55">
        <v>0.13</v>
      </c>
      <c r="P626" s="55">
        <v>0.185</v>
      </c>
      <c r="Q626" s="54">
        <f t="shared" si="172"/>
        <v>3510.9180000000001</v>
      </c>
      <c r="R626" s="24" t="s">
        <v>804</v>
      </c>
      <c r="S626" s="51" t="s">
        <v>1532</v>
      </c>
      <c r="T626" s="45">
        <f t="shared" si="169"/>
        <v>0.9</v>
      </c>
      <c r="U626" s="57">
        <f t="shared" si="171"/>
        <v>0.2</v>
      </c>
      <c r="V626" s="57">
        <f t="shared" si="171"/>
        <v>0.25</v>
      </c>
      <c r="W626" s="47">
        <f t="shared" si="157"/>
        <v>740.7</v>
      </c>
      <c r="X626" s="47">
        <f t="shared" si="158"/>
        <v>592.56000000000006</v>
      </c>
      <c r="Y626" s="47">
        <f t="shared" si="159"/>
        <v>740.7</v>
      </c>
      <c r="Z626" s="48" t="s">
        <v>1712</v>
      </c>
      <c r="AA626" s="49" t="s">
        <v>5960</v>
      </c>
    </row>
    <row r="627" spans="2:27" ht="16.5" thickBot="1" x14ac:dyDescent="0.3">
      <c r="B627" s="24" t="s">
        <v>50</v>
      </c>
      <c r="C627" s="50" t="s">
        <v>823</v>
      </c>
      <c r="D627" s="24">
        <v>30151902</v>
      </c>
      <c r="E627" s="51" t="s">
        <v>1533</v>
      </c>
      <c r="F627" s="51" t="s">
        <v>1530</v>
      </c>
      <c r="G627" s="42" t="s">
        <v>290</v>
      </c>
      <c r="H627" s="58">
        <v>2994</v>
      </c>
      <c r="I627" s="43">
        <f t="shared" si="161"/>
        <v>2694.6</v>
      </c>
      <c r="J627" s="52">
        <v>0.1</v>
      </c>
      <c r="K627" s="53">
        <v>5.5E-2</v>
      </c>
      <c r="L627" s="54">
        <f t="shared" si="168"/>
        <v>2842.8029999999999</v>
      </c>
      <c r="M627" s="54">
        <v>3714</v>
      </c>
      <c r="N627" s="54">
        <f t="shared" si="132"/>
        <v>3342.6</v>
      </c>
      <c r="O627" s="55">
        <v>0.13</v>
      </c>
      <c r="P627" s="55">
        <v>0.185</v>
      </c>
      <c r="Q627" s="54">
        <f t="shared" si="172"/>
        <v>3960.9809999999998</v>
      </c>
      <c r="R627" s="24" t="s">
        <v>804</v>
      </c>
      <c r="S627" s="51" t="s">
        <v>1533</v>
      </c>
      <c r="T627" s="45">
        <f t="shared" si="169"/>
        <v>0.9</v>
      </c>
      <c r="U627" s="57">
        <f t="shared" si="171"/>
        <v>0.2</v>
      </c>
      <c r="V627" s="57">
        <f t="shared" si="171"/>
        <v>0.25</v>
      </c>
      <c r="W627" s="47">
        <f t="shared" si="157"/>
        <v>835.65</v>
      </c>
      <c r="X627" s="47">
        <f t="shared" si="158"/>
        <v>668.52</v>
      </c>
      <c r="Y627" s="47">
        <f t="shared" si="159"/>
        <v>835.65</v>
      </c>
      <c r="Z627" s="48" t="s">
        <v>1712</v>
      </c>
      <c r="AA627" s="49" t="s">
        <v>5960</v>
      </c>
    </row>
    <row r="628" spans="2:27" ht="16.5" thickBot="1" x14ac:dyDescent="0.3">
      <c r="B628" s="24" t="s">
        <v>50</v>
      </c>
      <c r="C628" s="50" t="s">
        <v>823</v>
      </c>
      <c r="D628" s="24">
        <v>30151902</v>
      </c>
      <c r="E628" s="51" t="s">
        <v>1534</v>
      </c>
      <c r="F628" s="51" t="s">
        <v>1530</v>
      </c>
      <c r="G628" s="42" t="s">
        <v>290</v>
      </c>
      <c r="H628" s="58">
        <v>3836</v>
      </c>
      <c r="I628" s="43">
        <f t="shared" si="161"/>
        <v>3452.4</v>
      </c>
      <c r="J628" s="52">
        <v>0.1</v>
      </c>
      <c r="K628" s="53">
        <v>5.5E-2</v>
      </c>
      <c r="L628" s="54">
        <f t="shared" si="168"/>
        <v>3642.2820000000002</v>
      </c>
      <c r="M628" s="54">
        <v>4712</v>
      </c>
      <c r="N628" s="54">
        <f t="shared" si="132"/>
        <v>4240.8</v>
      </c>
      <c r="O628" s="55">
        <v>0.13</v>
      </c>
      <c r="P628" s="55">
        <v>0.185</v>
      </c>
      <c r="Q628" s="54">
        <f t="shared" si="172"/>
        <v>5025.348</v>
      </c>
      <c r="R628" s="24" t="s">
        <v>804</v>
      </c>
      <c r="S628" s="51" t="s">
        <v>1534</v>
      </c>
      <c r="T628" s="45">
        <f t="shared" si="169"/>
        <v>0.9</v>
      </c>
      <c r="U628" s="57">
        <f t="shared" si="171"/>
        <v>0.2</v>
      </c>
      <c r="V628" s="57">
        <f t="shared" si="171"/>
        <v>0.25</v>
      </c>
      <c r="W628" s="47">
        <f t="shared" si="157"/>
        <v>1060.2</v>
      </c>
      <c r="X628" s="47">
        <f t="shared" si="158"/>
        <v>848.16000000000008</v>
      </c>
      <c r="Y628" s="47">
        <f t="shared" si="159"/>
        <v>1060.2</v>
      </c>
      <c r="Z628" s="48" t="s">
        <v>1712</v>
      </c>
      <c r="AA628" s="49" t="s">
        <v>5960</v>
      </c>
    </row>
    <row r="629" spans="2:27" ht="16.5" thickBot="1" x14ac:dyDescent="0.3">
      <c r="B629" s="24" t="s">
        <v>50</v>
      </c>
      <c r="C629" s="50" t="s">
        <v>823</v>
      </c>
      <c r="D629" s="24">
        <v>30151902</v>
      </c>
      <c r="E629" s="51" t="s">
        <v>1535</v>
      </c>
      <c r="F629" s="51" t="s">
        <v>1530</v>
      </c>
      <c r="G629" s="42" t="s">
        <v>290</v>
      </c>
      <c r="H629" s="58">
        <v>4857</v>
      </c>
      <c r="I629" s="43">
        <f t="shared" si="161"/>
        <v>4371.3</v>
      </c>
      <c r="J629" s="52">
        <v>0.1</v>
      </c>
      <c r="K629" s="53">
        <v>5.5E-2</v>
      </c>
      <c r="L629" s="54">
        <f t="shared" si="168"/>
        <v>4611.7215000000006</v>
      </c>
      <c r="M629" s="54">
        <v>5100</v>
      </c>
      <c r="N629" s="54">
        <f t="shared" si="132"/>
        <v>4590</v>
      </c>
      <c r="O629" s="55">
        <v>0.13</v>
      </c>
      <c r="P629" s="55">
        <v>0.185</v>
      </c>
      <c r="Q629" s="54">
        <f t="shared" si="172"/>
        <v>5439.15</v>
      </c>
      <c r="R629" s="24" t="s">
        <v>804</v>
      </c>
      <c r="S629" s="51" t="s">
        <v>1535</v>
      </c>
      <c r="T629" s="45">
        <f t="shared" si="169"/>
        <v>0.9</v>
      </c>
      <c r="U629" s="57">
        <f t="shared" si="171"/>
        <v>0.2</v>
      </c>
      <c r="V629" s="57">
        <f t="shared" si="171"/>
        <v>0.25</v>
      </c>
      <c r="W629" s="47">
        <f t="shared" si="157"/>
        <v>1147.5</v>
      </c>
      <c r="X629" s="47">
        <f t="shared" si="158"/>
        <v>918</v>
      </c>
      <c r="Y629" s="47">
        <f t="shared" si="159"/>
        <v>1147.5</v>
      </c>
      <c r="Z629" s="48" t="s">
        <v>1712</v>
      </c>
      <c r="AA629" s="49" t="s">
        <v>5960</v>
      </c>
    </row>
    <row r="630" spans="2:27" ht="16.5" thickBot="1" x14ac:dyDescent="0.3">
      <c r="B630" s="24" t="s">
        <v>50</v>
      </c>
      <c r="C630" s="50" t="s">
        <v>823</v>
      </c>
      <c r="D630" s="24">
        <v>30151902</v>
      </c>
      <c r="E630" s="51" t="s">
        <v>1536</v>
      </c>
      <c r="F630" s="51" t="s">
        <v>1530</v>
      </c>
      <c r="G630" s="42" t="s">
        <v>290</v>
      </c>
      <c r="H630" s="58">
        <v>5389</v>
      </c>
      <c r="I630" s="43">
        <f t="shared" si="161"/>
        <v>4850.1000000000004</v>
      </c>
      <c r="J630" s="52">
        <v>0.1</v>
      </c>
      <c r="K630" s="53">
        <v>5.5E-2</v>
      </c>
      <c r="L630" s="54">
        <f t="shared" si="168"/>
        <v>5116.8555000000006</v>
      </c>
      <c r="M630" s="54">
        <v>6699</v>
      </c>
      <c r="N630" s="54">
        <f t="shared" si="132"/>
        <v>6029.1</v>
      </c>
      <c r="O630" s="55">
        <v>0.13</v>
      </c>
      <c r="P630" s="55">
        <v>0.185</v>
      </c>
      <c r="Q630" s="54">
        <f t="shared" si="172"/>
        <v>7144.4835000000003</v>
      </c>
      <c r="R630" s="24" t="s">
        <v>804</v>
      </c>
      <c r="S630" s="51" t="s">
        <v>1536</v>
      </c>
      <c r="T630" s="45">
        <f t="shared" si="169"/>
        <v>0.9</v>
      </c>
      <c r="U630" s="57">
        <f t="shared" si="171"/>
        <v>0.2</v>
      </c>
      <c r="V630" s="57">
        <f t="shared" si="171"/>
        <v>0.25</v>
      </c>
      <c r="W630" s="47">
        <f t="shared" si="157"/>
        <v>1507.2750000000001</v>
      </c>
      <c r="X630" s="47">
        <f t="shared" si="158"/>
        <v>1205.8200000000002</v>
      </c>
      <c r="Y630" s="47">
        <f t="shared" si="159"/>
        <v>1507.2750000000001</v>
      </c>
      <c r="Z630" s="48" t="s">
        <v>1712</v>
      </c>
      <c r="AA630" s="49" t="s">
        <v>5960</v>
      </c>
    </row>
    <row r="631" spans="2:27" ht="16.5" thickBot="1" x14ac:dyDescent="0.3">
      <c r="B631" s="24" t="s">
        <v>50</v>
      </c>
      <c r="C631" s="50" t="s">
        <v>823</v>
      </c>
      <c r="D631" s="24">
        <v>30151902</v>
      </c>
      <c r="E631" s="51" t="s">
        <v>1537</v>
      </c>
      <c r="F631" s="51" t="s">
        <v>1530</v>
      </c>
      <c r="G631" s="42" t="s">
        <v>290</v>
      </c>
      <c r="H631" s="58">
        <v>5795</v>
      </c>
      <c r="I631" s="43">
        <f t="shared" si="161"/>
        <v>5215.5</v>
      </c>
      <c r="J631" s="52">
        <v>0.1</v>
      </c>
      <c r="K631" s="53">
        <v>5.5E-2</v>
      </c>
      <c r="L631" s="54">
        <f t="shared" si="168"/>
        <v>5502.3525</v>
      </c>
      <c r="M631" s="54">
        <v>7223</v>
      </c>
      <c r="N631" s="54">
        <f t="shared" si="132"/>
        <v>6500.7</v>
      </c>
      <c r="O631" s="55">
        <v>0.13</v>
      </c>
      <c r="P631" s="55">
        <v>0.185</v>
      </c>
      <c r="Q631" s="54">
        <f t="shared" si="172"/>
        <v>7703.3294999999998</v>
      </c>
      <c r="R631" s="24" t="s">
        <v>804</v>
      </c>
      <c r="S631" s="51" t="s">
        <v>1537</v>
      </c>
      <c r="T631" s="45">
        <f t="shared" si="169"/>
        <v>0.9</v>
      </c>
      <c r="U631" s="57">
        <f t="shared" si="171"/>
        <v>0.2</v>
      </c>
      <c r="V631" s="57">
        <f t="shared" si="171"/>
        <v>0.25</v>
      </c>
      <c r="W631" s="47">
        <f t="shared" si="157"/>
        <v>1625.175</v>
      </c>
      <c r="X631" s="47">
        <f t="shared" si="158"/>
        <v>1300.1400000000001</v>
      </c>
      <c r="Y631" s="47">
        <f t="shared" si="159"/>
        <v>1625.175</v>
      </c>
      <c r="Z631" s="48" t="s">
        <v>1712</v>
      </c>
      <c r="AA631" s="49" t="s">
        <v>5960</v>
      </c>
    </row>
    <row r="632" spans="2:27" ht="16.5" thickBot="1" x14ac:dyDescent="0.3">
      <c r="B632" s="24" t="s">
        <v>50</v>
      </c>
      <c r="C632" s="50" t="s">
        <v>823</v>
      </c>
      <c r="D632" s="24">
        <v>30151902</v>
      </c>
      <c r="E632" s="51" t="s">
        <v>1538</v>
      </c>
      <c r="F632" s="51" t="s">
        <v>1530</v>
      </c>
      <c r="G632" s="42" t="s">
        <v>290</v>
      </c>
      <c r="H632" s="58">
        <v>6822</v>
      </c>
      <c r="I632" s="43">
        <f t="shared" si="161"/>
        <v>6139.8</v>
      </c>
      <c r="J632" s="52">
        <v>0.1</v>
      </c>
      <c r="K632" s="53">
        <v>5.5E-2</v>
      </c>
      <c r="L632" s="54">
        <f t="shared" si="168"/>
        <v>6477.4890000000005</v>
      </c>
      <c r="M632" s="54">
        <v>7462</v>
      </c>
      <c r="N632" s="54">
        <f t="shared" si="132"/>
        <v>6715.8</v>
      </c>
      <c r="O632" s="55">
        <v>0.13</v>
      </c>
      <c r="P632" s="55">
        <v>0.185</v>
      </c>
      <c r="Q632" s="54">
        <f t="shared" si="172"/>
        <v>7958.223</v>
      </c>
      <c r="R632" s="24" t="s">
        <v>804</v>
      </c>
      <c r="S632" s="51" t="s">
        <v>1538</v>
      </c>
      <c r="T632" s="45">
        <f t="shared" si="169"/>
        <v>0.9</v>
      </c>
      <c r="U632" s="57">
        <f t="shared" si="171"/>
        <v>0.2</v>
      </c>
      <c r="V632" s="57">
        <f t="shared" si="171"/>
        <v>0.25</v>
      </c>
      <c r="W632" s="47">
        <f t="shared" si="157"/>
        <v>1678.95</v>
      </c>
      <c r="X632" s="47">
        <f t="shared" si="158"/>
        <v>1343.16</v>
      </c>
      <c r="Y632" s="47">
        <f t="shared" si="159"/>
        <v>1678.95</v>
      </c>
      <c r="Z632" s="48" t="s">
        <v>1712</v>
      </c>
      <c r="AA632" s="49" t="s">
        <v>5960</v>
      </c>
    </row>
    <row r="633" spans="2:27" ht="16.5" thickBot="1" x14ac:dyDescent="0.3">
      <c r="B633" s="24" t="s">
        <v>50</v>
      </c>
      <c r="C633" s="50" t="s">
        <v>823</v>
      </c>
      <c r="D633" s="24">
        <v>30151902</v>
      </c>
      <c r="E633" s="51" t="s">
        <v>1539</v>
      </c>
      <c r="F633" s="51" t="s">
        <v>1530</v>
      </c>
      <c r="G633" s="42" t="s">
        <v>290</v>
      </c>
      <c r="H633" s="58">
        <v>7266</v>
      </c>
      <c r="I633" s="43">
        <f t="shared" si="161"/>
        <v>6539.4000000000005</v>
      </c>
      <c r="J633" s="52">
        <v>0.1</v>
      </c>
      <c r="K633" s="53">
        <v>5.5E-2</v>
      </c>
      <c r="L633" s="54">
        <f t="shared" si="168"/>
        <v>6899.0670000000009</v>
      </c>
      <c r="M633" s="54">
        <v>8606</v>
      </c>
      <c r="N633" s="54">
        <f t="shared" si="132"/>
        <v>7745.4000000000005</v>
      </c>
      <c r="O633" s="55">
        <v>0.13</v>
      </c>
      <c r="P633" s="55">
        <v>0.185</v>
      </c>
      <c r="Q633" s="54">
        <f t="shared" si="172"/>
        <v>9178.2990000000009</v>
      </c>
      <c r="R633" s="24" t="s">
        <v>804</v>
      </c>
      <c r="S633" s="51" t="s">
        <v>1539</v>
      </c>
      <c r="T633" s="45">
        <f t="shared" si="169"/>
        <v>0.9</v>
      </c>
      <c r="U633" s="57">
        <f t="shared" si="171"/>
        <v>0.2</v>
      </c>
      <c r="V633" s="57">
        <f t="shared" si="171"/>
        <v>0.25</v>
      </c>
      <c r="W633" s="47">
        <f t="shared" si="157"/>
        <v>1936.3500000000001</v>
      </c>
      <c r="X633" s="47">
        <f t="shared" si="158"/>
        <v>1549.0800000000002</v>
      </c>
      <c r="Y633" s="47">
        <f t="shared" si="159"/>
        <v>1936.3500000000001</v>
      </c>
      <c r="Z633" s="48" t="s">
        <v>1712</v>
      </c>
      <c r="AA633" s="49" t="s">
        <v>5960</v>
      </c>
    </row>
    <row r="634" spans="2:27" ht="16.5" thickBot="1" x14ac:dyDescent="0.3">
      <c r="B634" s="24" t="s">
        <v>50</v>
      </c>
      <c r="C634" s="50" t="s">
        <v>823</v>
      </c>
      <c r="D634" s="24">
        <v>30151902</v>
      </c>
      <c r="E634" s="51" t="s">
        <v>1540</v>
      </c>
      <c r="F634" s="51" t="s">
        <v>1541</v>
      </c>
      <c r="G634" s="42" t="s">
        <v>290</v>
      </c>
      <c r="H634" s="58">
        <v>2514</v>
      </c>
      <c r="I634" s="43">
        <f t="shared" si="161"/>
        <v>2262.6</v>
      </c>
      <c r="J634" s="52">
        <v>0.1</v>
      </c>
      <c r="K634" s="53">
        <v>5.5E-2</v>
      </c>
      <c r="L634" s="54">
        <f t="shared" si="168"/>
        <v>2387.0430000000001</v>
      </c>
      <c r="M634" s="54">
        <v>3070</v>
      </c>
      <c r="N634" s="54">
        <f t="shared" si="132"/>
        <v>2763</v>
      </c>
      <c r="O634" s="55">
        <v>0.13</v>
      </c>
      <c r="P634" s="55">
        <v>0.185</v>
      </c>
      <c r="Q634" s="54">
        <f t="shared" ref="Q634:Q643" si="173">N634+(N634*P634)</f>
        <v>3274.1549999999997</v>
      </c>
      <c r="R634" s="24" t="s">
        <v>804</v>
      </c>
      <c r="S634" s="51" t="s">
        <v>1540</v>
      </c>
      <c r="T634" s="45">
        <f t="shared" si="169"/>
        <v>0.89999999999999991</v>
      </c>
      <c r="U634" s="57">
        <f t="shared" si="171"/>
        <v>0.2</v>
      </c>
      <c r="V634" s="57">
        <f t="shared" si="171"/>
        <v>0.25</v>
      </c>
      <c r="W634" s="47">
        <f t="shared" si="157"/>
        <v>690.75</v>
      </c>
      <c r="X634" s="47">
        <f t="shared" si="158"/>
        <v>552.6</v>
      </c>
      <c r="Y634" s="47">
        <f t="shared" si="159"/>
        <v>690.75</v>
      </c>
      <c r="Z634" s="48" t="s">
        <v>1712</v>
      </c>
      <c r="AA634" s="49" t="s">
        <v>5960</v>
      </c>
    </row>
    <row r="635" spans="2:27" ht="16.5" thickBot="1" x14ac:dyDescent="0.3">
      <c r="B635" s="24" t="s">
        <v>50</v>
      </c>
      <c r="C635" s="50" t="s">
        <v>823</v>
      </c>
      <c r="D635" s="24">
        <v>30151902</v>
      </c>
      <c r="E635" s="51" t="s">
        <v>1542</v>
      </c>
      <c r="F635" s="51" t="s">
        <v>1541</v>
      </c>
      <c r="G635" s="42" t="s">
        <v>290</v>
      </c>
      <c r="H635" s="58">
        <v>2773</v>
      </c>
      <c r="I635" s="43">
        <f t="shared" si="161"/>
        <v>2495.7000000000003</v>
      </c>
      <c r="J635" s="52">
        <v>0.1</v>
      </c>
      <c r="K635" s="53">
        <v>5.5E-2</v>
      </c>
      <c r="L635" s="54">
        <f t="shared" si="168"/>
        <v>2632.9635000000003</v>
      </c>
      <c r="M635" s="54">
        <v>3310</v>
      </c>
      <c r="N635" s="54">
        <f t="shared" si="132"/>
        <v>2979</v>
      </c>
      <c r="O635" s="55">
        <v>0.13</v>
      </c>
      <c r="P635" s="55">
        <v>0.185</v>
      </c>
      <c r="Q635" s="54">
        <f t="shared" si="173"/>
        <v>3530.1149999999998</v>
      </c>
      <c r="R635" s="24" t="s">
        <v>804</v>
      </c>
      <c r="S635" s="51" t="s">
        <v>1542</v>
      </c>
      <c r="T635" s="45">
        <f t="shared" si="169"/>
        <v>0.90000000000000013</v>
      </c>
      <c r="U635" s="57">
        <f t="shared" si="171"/>
        <v>0.2</v>
      </c>
      <c r="V635" s="57">
        <f t="shared" si="171"/>
        <v>0.25</v>
      </c>
      <c r="W635" s="47">
        <f t="shared" si="157"/>
        <v>744.75</v>
      </c>
      <c r="X635" s="47">
        <f t="shared" si="158"/>
        <v>595.80000000000007</v>
      </c>
      <c r="Y635" s="47">
        <f t="shared" si="159"/>
        <v>744.75</v>
      </c>
      <c r="Z635" s="48" t="s">
        <v>1712</v>
      </c>
      <c r="AA635" s="49" t="s">
        <v>5960</v>
      </c>
    </row>
    <row r="636" spans="2:27" ht="16.5" thickBot="1" x14ac:dyDescent="0.3">
      <c r="B636" s="24" t="s">
        <v>50</v>
      </c>
      <c r="C636" s="50" t="s">
        <v>823</v>
      </c>
      <c r="D636" s="24">
        <v>30151902</v>
      </c>
      <c r="E636" s="51" t="s">
        <v>1543</v>
      </c>
      <c r="F636" s="51" t="s">
        <v>1541</v>
      </c>
      <c r="G636" s="42" t="s">
        <v>290</v>
      </c>
      <c r="H636" s="58">
        <v>2925</v>
      </c>
      <c r="I636" s="43">
        <f t="shared" si="161"/>
        <v>2632.5</v>
      </c>
      <c r="J636" s="52">
        <v>0.1</v>
      </c>
      <c r="K636" s="53">
        <v>5.5E-2</v>
      </c>
      <c r="L636" s="54">
        <f t="shared" si="168"/>
        <v>2777.2874999999999</v>
      </c>
      <c r="M636" s="54">
        <v>3421</v>
      </c>
      <c r="N636" s="54">
        <f t="shared" si="132"/>
        <v>3078.9</v>
      </c>
      <c r="O636" s="55">
        <v>0.13</v>
      </c>
      <c r="P636" s="55">
        <v>0.185</v>
      </c>
      <c r="Q636" s="54">
        <f t="shared" si="173"/>
        <v>3648.4965000000002</v>
      </c>
      <c r="R636" s="24" t="s">
        <v>804</v>
      </c>
      <c r="S636" s="51" t="s">
        <v>1543</v>
      </c>
      <c r="T636" s="45">
        <f t="shared" si="169"/>
        <v>0.9</v>
      </c>
      <c r="U636" s="57">
        <f t="shared" ref="U636:V651" si="174">U635</f>
        <v>0.2</v>
      </c>
      <c r="V636" s="57">
        <f t="shared" si="174"/>
        <v>0.25</v>
      </c>
      <c r="W636" s="47">
        <f t="shared" si="157"/>
        <v>769.72500000000002</v>
      </c>
      <c r="X636" s="47">
        <f t="shared" si="158"/>
        <v>615.78000000000009</v>
      </c>
      <c r="Y636" s="47">
        <f t="shared" si="159"/>
        <v>769.72500000000002</v>
      </c>
      <c r="Z636" s="48" t="s">
        <v>1712</v>
      </c>
      <c r="AA636" s="49" t="s">
        <v>5960</v>
      </c>
    </row>
    <row r="637" spans="2:27" ht="16.5" thickBot="1" x14ac:dyDescent="0.3">
      <c r="B637" s="24" t="s">
        <v>50</v>
      </c>
      <c r="C637" s="50" t="s">
        <v>823</v>
      </c>
      <c r="D637" s="24">
        <v>30151902</v>
      </c>
      <c r="E637" s="51" t="s">
        <v>1544</v>
      </c>
      <c r="F637" s="51" t="s">
        <v>1541</v>
      </c>
      <c r="G637" s="42" t="s">
        <v>290</v>
      </c>
      <c r="H637" s="58">
        <v>3134</v>
      </c>
      <c r="I637" s="43">
        <f t="shared" si="161"/>
        <v>2820.6</v>
      </c>
      <c r="J637" s="52">
        <v>0.1</v>
      </c>
      <c r="K637" s="53">
        <v>5.5E-2</v>
      </c>
      <c r="L637" s="54">
        <f t="shared" si="168"/>
        <v>2975.7329999999997</v>
      </c>
      <c r="M637" s="54">
        <v>3840</v>
      </c>
      <c r="N637" s="54">
        <f t="shared" si="132"/>
        <v>3456</v>
      </c>
      <c r="O637" s="55">
        <v>0.13</v>
      </c>
      <c r="P637" s="55">
        <v>0.185</v>
      </c>
      <c r="Q637" s="54">
        <f t="shared" si="173"/>
        <v>4095.36</v>
      </c>
      <c r="R637" s="24" t="s">
        <v>804</v>
      </c>
      <c r="S637" s="51" t="s">
        <v>1544</v>
      </c>
      <c r="T637" s="45">
        <f t="shared" si="169"/>
        <v>0.9</v>
      </c>
      <c r="U637" s="57">
        <f t="shared" si="174"/>
        <v>0.2</v>
      </c>
      <c r="V637" s="57">
        <f t="shared" si="174"/>
        <v>0.25</v>
      </c>
      <c r="W637" s="47">
        <f t="shared" si="157"/>
        <v>864</v>
      </c>
      <c r="X637" s="47">
        <f t="shared" si="158"/>
        <v>691.2</v>
      </c>
      <c r="Y637" s="47">
        <f t="shared" si="159"/>
        <v>864</v>
      </c>
      <c r="Z637" s="48" t="s">
        <v>1712</v>
      </c>
      <c r="AA637" s="49" t="s">
        <v>5960</v>
      </c>
    </row>
    <row r="638" spans="2:27" ht="16.5" thickBot="1" x14ac:dyDescent="0.3">
      <c r="B638" s="24" t="s">
        <v>50</v>
      </c>
      <c r="C638" s="50" t="s">
        <v>823</v>
      </c>
      <c r="D638" s="24">
        <v>30151902</v>
      </c>
      <c r="E638" s="51" t="s">
        <v>1545</v>
      </c>
      <c r="F638" s="51" t="s">
        <v>1541</v>
      </c>
      <c r="G638" s="42" t="s">
        <v>290</v>
      </c>
      <c r="H638" s="58">
        <v>3993</v>
      </c>
      <c r="I638" s="43">
        <f t="shared" si="161"/>
        <v>3593.7000000000003</v>
      </c>
      <c r="J638" s="52">
        <v>0.1</v>
      </c>
      <c r="K638" s="53">
        <v>5.5E-2</v>
      </c>
      <c r="L638" s="54">
        <f t="shared" si="168"/>
        <v>3791.3535000000002</v>
      </c>
      <c r="M638" s="54">
        <v>4838</v>
      </c>
      <c r="N638" s="54">
        <f t="shared" si="132"/>
        <v>4354.2</v>
      </c>
      <c r="O638" s="55">
        <v>0.13</v>
      </c>
      <c r="P638" s="55">
        <v>0.185</v>
      </c>
      <c r="Q638" s="54">
        <f t="shared" si="173"/>
        <v>5159.7269999999999</v>
      </c>
      <c r="R638" s="24" t="s">
        <v>804</v>
      </c>
      <c r="S638" s="51" t="s">
        <v>1545</v>
      </c>
      <c r="T638" s="45">
        <f t="shared" si="169"/>
        <v>0.9</v>
      </c>
      <c r="U638" s="57">
        <f t="shared" si="174"/>
        <v>0.2</v>
      </c>
      <c r="V638" s="57">
        <f t="shared" si="174"/>
        <v>0.25</v>
      </c>
      <c r="W638" s="47">
        <f t="shared" si="157"/>
        <v>1088.55</v>
      </c>
      <c r="X638" s="47">
        <f t="shared" si="158"/>
        <v>870.84</v>
      </c>
      <c r="Y638" s="47">
        <f t="shared" si="159"/>
        <v>1088.55</v>
      </c>
      <c r="Z638" s="48" t="s">
        <v>1712</v>
      </c>
      <c r="AA638" s="49" t="s">
        <v>5960</v>
      </c>
    </row>
    <row r="639" spans="2:27" ht="16.5" thickBot="1" x14ac:dyDescent="0.3">
      <c r="B639" s="24" t="s">
        <v>50</v>
      </c>
      <c r="C639" s="50" t="s">
        <v>823</v>
      </c>
      <c r="D639" s="24">
        <v>30151902</v>
      </c>
      <c r="E639" s="51" t="s">
        <v>1546</v>
      </c>
      <c r="F639" s="51" t="s">
        <v>1541</v>
      </c>
      <c r="G639" s="42" t="s">
        <v>290</v>
      </c>
      <c r="H639" s="58">
        <v>5106</v>
      </c>
      <c r="I639" s="43">
        <f t="shared" si="161"/>
        <v>4595.4000000000005</v>
      </c>
      <c r="J639" s="52">
        <v>0.1</v>
      </c>
      <c r="K639" s="53">
        <v>5.5E-2</v>
      </c>
      <c r="L639" s="54">
        <f t="shared" si="168"/>
        <v>4848.1470000000008</v>
      </c>
      <c r="M639" s="54">
        <v>5204</v>
      </c>
      <c r="N639" s="54">
        <f t="shared" si="132"/>
        <v>4683.6000000000004</v>
      </c>
      <c r="O639" s="55">
        <v>0.13</v>
      </c>
      <c r="P639" s="55">
        <v>0.185</v>
      </c>
      <c r="Q639" s="54">
        <f t="shared" si="173"/>
        <v>5550.0660000000007</v>
      </c>
      <c r="R639" s="24" t="s">
        <v>804</v>
      </c>
      <c r="S639" s="51" t="s">
        <v>1546</v>
      </c>
      <c r="T639" s="45">
        <f t="shared" si="169"/>
        <v>0.90000000000000013</v>
      </c>
      <c r="U639" s="57">
        <f t="shared" si="174"/>
        <v>0.2</v>
      </c>
      <c r="V639" s="57">
        <f t="shared" si="174"/>
        <v>0.25</v>
      </c>
      <c r="W639" s="47">
        <f t="shared" si="157"/>
        <v>1170.9000000000001</v>
      </c>
      <c r="X639" s="47">
        <f t="shared" si="158"/>
        <v>936.72000000000014</v>
      </c>
      <c r="Y639" s="47">
        <f t="shared" si="159"/>
        <v>1170.9000000000001</v>
      </c>
      <c r="Z639" s="48" t="s">
        <v>1712</v>
      </c>
      <c r="AA639" s="49" t="s">
        <v>5960</v>
      </c>
    </row>
    <row r="640" spans="2:27" ht="16.5" thickBot="1" x14ac:dyDescent="0.3">
      <c r="B640" s="24" t="s">
        <v>50</v>
      </c>
      <c r="C640" s="50" t="s">
        <v>823</v>
      </c>
      <c r="D640" s="24">
        <v>30151902</v>
      </c>
      <c r="E640" s="51" t="s">
        <v>1547</v>
      </c>
      <c r="F640" s="51" t="s">
        <v>1541</v>
      </c>
      <c r="G640" s="42" t="s">
        <v>290</v>
      </c>
      <c r="H640" s="58">
        <v>5820</v>
      </c>
      <c r="I640" s="43">
        <f t="shared" si="161"/>
        <v>5238</v>
      </c>
      <c r="J640" s="52">
        <v>0.1</v>
      </c>
      <c r="K640" s="53">
        <v>5.5E-2</v>
      </c>
      <c r="L640" s="54">
        <f t="shared" si="168"/>
        <v>5526.09</v>
      </c>
      <c r="M640" s="54">
        <v>6760</v>
      </c>
      <c r="N640" s="54">
        <f t="shared" si="132"/>
        <v>6084</v>
      </c>
      <c r="O640" s="55">
        <v>0.13</v>
      </c>
      <c r="P640" s="55">
        <v>0.185</v>
      </c>
      <c r="Q640" s="54">
        <f t="shared" si="173"/>
        <v>7209.54</v>
      </c>
      <c r="R640" s="24" t="s">
        <v>804</v>
      </c>
      <c r="S640" s="51" t="s">
        <v>1547</v>
      </c>
      <c r="T640" s="45">
        <f t="shared" si="169"/>
        <v>0.9</v>
      </c>
      <c r="U640" s="57">
        <f t="shared" si="174"/>
        <v>0.2</v>
      </c>
      <c r="V640" s="57">
        <f t="shared" si="174"/>
        <v>0.25</v>
      </c>
      <c r="W640" s="47">
        <f t="shared" si="157"/>
        <v>1521</v>
      </c>
      <c r="X640" s="47">
        <f t="shared" si="158"/>
        <v>1216.8</v>
      </c>
      <c r="Y640" s="47">
        <f t="shared" si="159"/>
        <v>1521</v>
      </c>
      <c r="Z640" s="48" t="s">
        <v>1712</v>
      </c>
      <c r="AA640" s="49" t="s">
        <v>5960</v>
      </c>
    </row>
    <row r="641" spans="2:27" ht="16.5" thickBot="1" x14ac:dyDescent="0.3">
      <c r="B641" s="24" t="s">
        <v>50</v>
      </c>
      <c r="C641" s="50" t="s">
        <v>823</v>
      </c>
      <c r="D641" s="24">
        <v>30151902</v>
      </c>
      <c r="E641" s="51" t="s">
        <v>1548</v>
      </c>
      <c r="F641" s="51" t="s">
        <v>1541</v>
      </c>
      <c r="G641" s="42" t="s">
        <v>290</v>
      </c>
      <c r="H641" s="58">
        <v>6238</v>
      </c>
      <c r="I641" s="43">
        <f t="shared" si="161"/>
        <v>5614.2</v>
      </c>
      <c r="J641" s="52">
        <v>0.1</v>
      </c>
      <c r="K641" s="53">
        <v>5.5E-2</v>
      </c>
      <c r="L641" s="54">
        <f t="shared" si="168"/>
        <v>5922.9809999999998</v>
      </c>
      <c r="M641" s="54">
        <v>7296</v>
      </c>
      <c r="N641" s="54">
        <f t="shared" si="132"/>
        <v>6566.4000000000005</v>
      </c>
      <c r="O641" s="55">
        <v>0.13</v>
      </c>
      <c r="P641" s="55">
        <v>0.185</v>
      </c>
      <c r="Q641" s="54">
        <f t="shared" si="173"/>
        <v>7781.1840000000011</v>
      </c>
      <c r="R641" s="24" t="s">
        <v>804</v>
      </c>
      <c r="S641" s="51" t="s">
        <v>1548</v>
      </c>
      <c r="T641" s="45">
        <f t="shared" si="169"/>
        <v>0.9</v>
      </c>
      <c r="U641" s="57">
        <f t="shared" si="174"/>
        <v>0.2</v>
      </c>
      <c r="V641" s="57">
        <f t="shared" si="174"/>
        <v>0.25</v>
      </c>
      <c r="W641" s="47">
        <f t="shared" si="157"/>
        <v>1641.6000000000001</v>
      </c>
      <c r="X641" s="47">
        <f t="shared" si="158"/>
        <v>1313.2800000000002</v>
      </c>
      <c r="Y641" s="47">
        <f t="shared" si="159"/>
        <v>1641.6000000000001</v>
      </c>
      <c r="Z641" s="48" t="s">
        <v>1712</v>
      </c>
      <c r="AA641" s="49" t="s">
        <v>5960</v>
      </c>
    </row>
    <row r="642" spans="2:27" ht="16.5" thickBot="1" x14ac:dyDescent="0.3">
      <c r="B642" s="24" t="s">
        <v>50</v>
      </c>
      <c r="C642" s="50" t="s">
        <v>823</v>
      </c>
      <c r="D642" s="24">
        <v>30151902</v>
      </c>
      <c r="E642" s="51" t="s">
        <v>1549</v>
      </c>
      <c r="F642" s="51" t="s">
        <v>1541</v>
      </c>
      <c r="G642" s="42" t="s">
        <v>290</v>
      </c>
      <c r="H642" s="58">
        <v>7296</v>
      </c>
      <c r="I642" s="43">
        <f t="shared" si="161"/>
        <v>6566.4000000000005</v>
      </c>
      <c r="J642" s="52">
        <v>0.1</v>
      </c>
      <c r="K642" s="53">
        <v>5.5E-2</v>
      </c>
      <c r="L642" s="54">
        <f t="shared" si="168"/>
        <v>6927.5520000000006</v>
      </c>
      <c r="M642" s="54">
        <v>7535</v>
      </c>
      <c r="N642" s="54">
        <f t="shared" si="132"/>
        <v>6781.5</v>
      </c>
      <c r="O642" s="55">
        <v>0.13</v>
      </c>
      <c r="P642" s="55">
        <v>0.185</v>
      </c>
      <c r="Q642" s="54">
        <f t="shared" si="173"/>
        <v>8036.0774999999994</v>
      </c>
      <c r="R642" s="24" t="s">
        <v>804</v>
      </c>
      <c r="S642" s="51" t="s">
        <v>1549</v>
      </c>
      <c r="T642" s="45">
        <f t="shared" si="169"/>
        <v>0.9</v>
      </c>
      <c r="U642" s="57">
        <f t="shared" si="174"/>
        <v>0.2</v>
      </c>
      <c r="V642" s="57">
        <f t="shared" si="174"/>
        <v>0.25</v>
      </c>
      <c r="W642" s="47">
        <f t="shared" si="157"/>
        <v>1695.375</v>
      </c>
      <c r="X642" s="47">
        <f t="shared" si="158"/>
        <v>1356.3000000000002</v>
      </c>
      <c r="Y642" s="47">
        <f t="shared" si="159"/>
        <v>1695.375</v>
      </c>
      <c r="Z642" s="48" t="s">
        <v>1712</v>
      </c>
      <c r="AA642" s="49" t="s">
        <v>5960</v>
      </c>
    </row>
    <row r="643" spans="2:27" ht="16.5" thickBot="1" x14ac:dyDescent="0.3">
      <c r="B643" s="24" t="s">
        <v>50</v>
      </c>
      <c r="C643" s="50" t="s">
        <v>823</v>
      </c>
      <c r="D643" s="24">
        <v>30151902</v>
      </c>
      <c r="E643" s="51" t="s">
        <v>1550</v>
      </c>
      <c r="F643" s="51" t="s">
        <v>1541</v>
      </c>
      <c r="G643" s="42" t="s">
        <v>290</v>
      </c>
      <c r="H643" s="58">
        <v>7813</v>
      </c>
      <c r="I643" s="43">
        <f t="shared" si="161"/>
        <v>7031.7</v>
      </c>
      <c r="J643" s="52">
        <v>0.1</v>
      </c>
      <c r="K643" s="53">
        <v>5.5E-2</v>
      </c>
      <c r="L643" s="54">
        <f t="shared" si="168"/>
        <v>7418.4434999999994</v>
      </c>
      <c r="M643" s="54">
        <v>8699</v>
      </c>
      <c r="N643" s="54">
        <f t="shared" si="132"/>
        <v>7829.1</v>
      </c>
      <c r="O643" s="55">
        <v>0.13</v>
      </c>
      <c r="P643" s="55">
        <v>0.185</v>
      </c>
      <c r="Q643" s="54">
        <f t="shared" si="173"/>
        <v>9277.4835000000003</v>
      </c>
      <c r="R643" s="24" t="s">
        <v>804</v>
      </c>
      <c r="S643" s="51" t="s">
        <v>1550</v>
      </c>
      <c r="T643" s="45">
        <f t="shared" si="169"/>
        <v>0.9</v>
      </c>
      <c r="U643" s="57">
        <f t="shared" si="174"/>
        <v>0.2</v>
      </c>
      <c r="V643" s="57">
        <f t="shared" si="174"/>
        <v>0.25</v>
      </c>
      <c r="W643" s="47">
        <f t="shared" si="157"/>
        <v>1957.2750000000001</v>
      </c>
      <c r="X643" s="47">
        <f t="shared" si="158"/>
        <v>1565.8200000000002</v>
      </c>
      <c r="Y643" s="47">
        <f t="shared" si="159"/>
        <v>1957.2750000000001</v>
      </c>
      <c r="Z643" s="48" t="s">
        <v>1712</v>
      </c>
      <c r="AA643" s="49" t="s">
        <v>5960</v>
      </c>
    </row>
    <row r="644" spans="2:27" ht="16.5" thickBot="1" x14ac:dyDescent="0.3">
      <c r="B644" s="24" t="s">
        <v>50</v>
      </c>
      <c r="C644" s="50" t="s">
        <v>823</v>
      </c>
      <c r="D644" s="24">
        <v>30151902</v>
      </c>
      <c r="E644" s="51" t="s">
        <v>1551</v>
      </c>
      <c r="F644" s="51" t="s">
        <v>1552</v>
      </c>
      <c r="G644" s="42" t="s">
        <v>290</v>
      </c>
      <c r="H644" s="58">
        <v>2950</v>
      </c>
      <c r="I644" s="43">
        <f t="shared" si="161"/>
        <v>2655</v>
      </c>
      <c r="J644" s="52">
        <v>0.1</v>
      </c>
      <c r="K644" s="53">
        <v>5.5E-2</v>
      </c>
      <c r="L644" s="54">
        <f t="shared" si="168"/>
        <v>2801.0250000000001</v>
      </c>
      <c r="M644" s="54">
        <v>3578</v>
      </c>
      <c r="N644" s="54">
        <f t="shared" si="132"/>
        <v>3220.2000000000003</v>
      </c>
      <c r="O644" s="55">
        <v>0.13</v>
      </c>
      <c r="P644" s="55">
        <v>0.185</v>
      </c>
      <c r="Q644" s="54">
        <f t="shared" ref="Q644:Q653" si="175">N644+(N644*P644)</f>
        <v>3815.9370000000004</v>
      </c>
      <c r="R644" s="24" t="s">
        <v>804</v>
      </c>
      <c r="S644" s="51" t="s">
        <v>1551</v>
      </c>
      <c r="T644" s="45">
        <f t="shared" si="169"/>
        <v>0.9</v>
      </c>
      <c r="U644" s="57">
        <f t="shared" si="174"/>
        <v>0.2</v>
      </c>
      <c r="V644" s="57">
        <f t="shared" si="174"/>
        <v>0.25</v>
      </c>
      <c r="W644" s="47">
        <f t="shared" si="157"/>
        <v>805.05000000000007</v>
      </c>
      <c r="X644" s="47">
        <f t="shared" si="158"/>
        <v>644.04000000000008</v>
      </c>
      <c r="Y644" s="47">
        <f t="shared" si="159"/>
        <v>805.05000000000007</v>
      </c>
      <c r="Z644" s="48" t="s">
        <v>1712</v>
      </c>
      <c r="AA644" s="49" t="s">
        <v>5960</v>
      </c>
    </row>
    <row r="645" spans="2:27" ht="16.5" thickBot="1" x14ac:dyDescent="0.3">
      <c r="B645" s="24" t="s">
        <v>50</v>
      </c>
      <c r="C645" s="50" t="s">
        <v>823</v>
      </c>
      <c r="D645" s="24">
        <v>30151902</v>
      </c>
      <c r="E645" s="51" t="s">
        <v>1553</v>
      </c>
      <c r="F645" s="51" t="s">
        <v>1552</v>
      </c>
      <c r="G645" s="42" t="s">
        <v>290</v>
      </c>
      <c r="H645" s="58">
        <v>3242</v>
      </c>
      <c r="I645" s="43">
        <f t="shared" si="161"/>
        <v>2917.8</v>
      </c>
      <c r="J645" s="52">
        <v>0.1</v>
      </c>
      <c r="K645" s="53">
        <v>5.5E-2</v>
      </c>
      <c r="L645" s="54">
        <f t="shared" si="168"/>
        <v>3078.279</v>
      </c>
      <c r="M645" s="54">
        <v>3818</v>
      </c>
      <c r="N645" s="54">
        <f t="shared" si="132"/>
        <v>3436.2000000000003</v>
      </c>
      <c r="O645" s="55">
        <v>0.13</v>
      </c>
      <c r="P645" s="55">
        <v>0.185</v>
      </c>
      <c r="Q645" s="54">
        <f t="shared" si="175"/>
        <v>4071.8970000000004</v>
      </c>
      <c r="R645" s="24" t="s">
        <v>804</v>
      </c>
      <c r="S645" s="51" t="s">
        <v>1553</v>
      </c>
      <c r="T645" s="45">
        <f t="shared" si="169"/>
        <v>0.9</v>
      </c>
      <c r="U645" s="57">
        <f t="shared" si="174"/>
        <v>0.2</v>
      </c>
      <c r="V645" s="57">
        <f t="shared" si="174"/>
        <v>0.25</v>
      </c>
      <c r="W645" s="47">
        <f t="shared" si="157"/>
        <v>859.05000000000007</v>
      </c>
      <c r="X645" s="47">
        <f t="shared" si="158"/>
        <v>687.24000000000012</v>
      </c>
      <c r="Y645" s="47">
        <f t="shared" si="159"/>
        <v>859.05000000000007</v>
      </c>
      <c r="Z645" s="48" t="s">
        <v>1712</v>
      </c>
      <c r="AA645" s="49" t="s">
        <v>5960</v>
      </c>
    </row>
    <row r="646" spans="2:27" ht="16.5" thickBot="1" x14ac:dyDescent="0.3">
      <c r="B646" s="24" t="s">
        <v>50</v>
      </c>
      <c r="C646" s="50" t="s">
        <v>823</v>
      </c>
      <c r="D646" s="24">
        <v>30151902</v>
      </c>
      <c r="E646" s="51" t="s">
        <v>1554</v>
      </c>
      <c r="F646" s="51" t="s">
        <v>1552</v>
      </c>
      <c r="G646" s="42" t="s">
        <v>290</v>
      </c>
      <c r="H646" s="58">
        <v>3391</v>
      </c>
      <c r="I646" s="43">
        <f t="shared" si="161"/>
        <v>3051.9</v>
      </c>
      <c r="J646" s="52">
        <v>0.1</v>
      </c>
      <c r="K646" s="53">
        <v>5.5E-2</v>
      </c>
      <c r="L646" s="54">
        <f t="shared" si="168"/>
        <v>3219.7545</v>
      </c>
      <c r="M646" s="54">
        <v>3927</v>
      </c>
      <c r="N646" s="54">
        <f t="shared" si="132"/>
        <v>3534.3</v>
      </c>
      <c r="O646" s="55">
        <v>0.13</v>
      </c>
      <c r="P646" s="55">
        <v>0.185</v>
      </c>
      <c r="Q646" s="54">
        <f t="shared" si="175"/>
        <v>4188.1455000000005</v>
      </c>
      <c r="R646" s="24" t="s">
        <v>804</v>
      </c>
      <c r="S646" s="51" t="s">
        <v>1554</v>
      </c>
      <c r="T646" s="45">
        <f t="shared" si="169"/>
        <v>0.9</v>
      </c>
      <c r="U646" s="57">
        <f t="shared" si="174"/>
        <v>0.2</v>
      </c>
      <c r="V646" s="57">
        <f t="shared" si="174"/>
        <v>0.25</v>
      </c>
      <c r="W646" s="47">
        <f t="shared" ref="W646:W709" si="176">N646*V646</f>
        <v>883.57500000000005</v>
      </c>
      <c r="X646" s="47">
        <f t="shared" ref="X646:X709" si="177">N646*U646</f>
        <v>706.86000000000013</v>
      </c>
      <c r="Y646" s="47">
        <f t="shared" ref="Y646:Y709" si="178">N646*V646</f>
        <v>883.57500000000005</v>
      </c>
      <c r="Z646" s="48" t="s">
        <v>1712</v>
      </c>
      <c r="AA646" s="49" t="s">
        <v>5960</v>
      </c>
    </row>
    <row r="647" spans="2:27" ht="16.5" thickBot="1" x14ac:dyDescent="0.3">
      <c r="B647" s="24" t="s">
        <v>50</v>
      </c>
      <c r="C647" s="50" t="s">
        <v>823</v>
      </c>
      <c r="D647" s="24">
        <v>30151902</v>
      </c>
      <c r="E647" s="51" t="s">
        <v>1555</v>
      </c>
      <c r="F647" s="51" t="s">
        <v>1552</v>
      </c>
      <c r="G647" s="42" t="s">
        <v>290</v>
      </c>
      <c r="H647" s="58">
        <v>3597</v>
      </c>
      <c r="I647" s="43">
        <f t="shared" si="161"/>
        <v>3237.3</v>
      </c>
      <c r="J647" s="52">
        <v>0.1</v>
      </c>
      <c r="K647" s="53">
        <v>5.5E-2</v>
      </c>
      <c r="L647" s="54">
        <f t="shared" si="168"/>
        <v>3415.3515000000002</v>
      </c>
      <c r="M647" s="54">
        <v>4349</v>
      </c>
      <c r="N647" s="54">
        <f t="shared" si="132"/>
        <v>3914.1</v>
      </c>
      <c r="O647" s="55">
        <v>0.13</v>
      </c>
      <c r="P647" s="55">
        <v>0.185</v>
      </c>
      <c r="Q647" s="54">
        <f t="shared" si="175"/>
        <v>4638.2084999999997</v>
      </c>
      <c r="R647" s="24" t="s">
        <v>804</v>
      </c>
      <c r="S647" s="51" t="s">
        <v>1555</v>
      </c>
      <c r="T647" s="45">
        <f t="shared" si="169"/>
        <v>0.9</v>
      </c>
      <c r="U647" s="57">
        <f t="shared" si="174"/>
        <v>0.2</v>
      </c>
      <c r="V647" s="57">
        <f t="shared" si="174"/>
        <v>0.25</v>
      </c>
      <c r="W647" s="47">
        <f t="shared" si="176"/>
        <v>978.52499999999998</v>
      </c>
      <c r="X647" s="47">
        <f t="shared" si="177"/>
        <v>782.82</v>
      </c>
      <c r="Y647" s="47">
        <f t="shared" si="178"/>
        <v>978.52499999999998</v>
      </c>
      <c r="Z647" s="48" t="s">
        <v>1712</v>
      </c>
      <c r="AA647" s="49" t="s">
        <v>5960</v>
      </c>
    </row>
    <row r="648" spans="2:27" ht="16.5" thickBot="1" x14ac:dyDescent="0.3">
      <c r="B648" s="24" t="s">
        <v>50</v>
      </c>
      <c r="C648" s="50" t="s">
        <v>823</v>
      </c>
      <c r="D648" s="24">
        <v>30151902</v>
      </c>
      <c r="E648" s="51" t="s">
        <v>1556</v>
      </c>
      <c r="F648" s="51" t="s">
        <v>1552</v>
      </c>
      <c r="G648" s="42" t="s">
        <v>290</v>
      </c>
      <c r="H648" s="58">
        <v>4420</v>
      </c>
      <c r="I648" s="43">
        <f t="shared" si="161"/>
        <v>3978</v>
      </c>
      <c r="J648" s="52">
        <v>0.1</v>
      </c>
      <c r="K648" s="53">
        <v>5.5E-2</v>
      </c>
      <c r="L648" s="54">
        <f t="shared" si="168"/>
        <v>4196.79</v>
      </c>
      <c r="M648" s="54">
        <v>5287</v>
      </c>
      <c r="N648" s="54">
        <f t="shared" si="132"/>
        <v>4758.3</v>
      </c>
      <c r="O648" s="55">
        <v>0.13</v>
      </c>
      <c r="P648" s="55">
        <v>0.185</v>
      </c>
      <c r="Q648" s="54">
        <f t="shared" si="175"/>
        <v>5638.5855000000001</v>
      </c>
      <c r="R648" s="24" t="s">
        <v>804</v>
      </c>
      <c r="S648" s="51" t="s">
        <v>1556</v>
      </c>
      <c r="T648" s="45">
        <f t="shared" si="169"/>
        <v>0.9</v>
      </c>
      <c r="U648" s="57">
        <f t="shared" si="174"/>
        <v>0.2</v>
      </c>
      <c r="V648" s="57">
        <f t="shared" si="174"/>
        <v>0.25</v>
      </c>
      <c r="W648" s="47">
        <f t="shared" si="176"/>
        <v>1189.575</v>
      </c>
      <c r="X648" s="47">
        <f t="shared" si="177"/>
        <v>951.66000000000008</v>
      </c>
      <c r="Y648" s="47">
        <f t="shared" si="178"/>
        <v>1189.575</v>
      </c>
      <c r="Z648" s="48" t="s">
        <v>1712</v>
      </c>
      <c r="AA648" s="49" t="s">
        <v>5960</v>
      </c>
    </row>
    <row r="649" spans="2:27" ht="16.5" thickBot="1" x14ac:dyDescent="0.3">
      <c r="B649" s="24" t="s">
        <v>50</v>
      </c>
      <c r="C649" s="50" t="s">
        <v>823</v>
      </c>
      <c r="D649" s="24">
        <v>30151902</v>
      </c>
      <c r="E649" s="51" t="s">
        <v>1557</v>
      </c>
      <c r="F649" s="51" t="s">
        <v>1552</v>
      </c>
      <c r="G649" s="42" t="s">
        <v>290</v>
      </c>
      <c r="H649" s="58">
        <v>5501</v>
      </c>
      <c r="I649" s="43">
        <f t="shared" si="161"/>
        <v>4950.9000000000005</v>
      </c>
      <c r="J649" s="52">
        <v>0.1</v>
      </c>
      <c r="K649" s="53">
        <v>5.5E-2</v>
      </c>
      <c r="L649" s="54">
        <f t="shared" si="168"/>
        <v>5223.1995000000006</v>
      </c>
      <c r="M649" s="54">
        <v>5675</v>
      </c>
      <c r="N649" s="54">
        <f t="shared" si="132"/>
        <v>5107.5</v>
      </c>
      <c r="O649" s="55">
        <v>0.13</v>
      </c>
      <c r="P649" s="55">
        <v>0.185</v>
      </c>
      <c r="Q649" s="54">
        <f t="shared" si="175"/>
        <v>6052.3874999999998</v>
      </c>
      <c r="R649" s="24" t="s">
        <v>804</v>
      </c>
      <c r="S649" s="51" t="s">
        <v>1557</v>
      </c>
      <c r="T649" s="45">
        <f t="shared" si="169"/>
        <v>0.90000000000000013</v>
      </c>
      <c r="U649" s="57">
        <f t="shared" si="174"/>
        <v>0.2</v>
      </c>
      <c r="V649" s="57">
        <f t="shared" si="174"/>
        <v>0.25</v>
      </c>
      <c r="W649" s="47">
        <f t="shared" si="176"/>
        <v>1276.875</v>
      </c>
      <c r="X649" s="47">
        <f t="shared" si="177"/>
        <v>1021.5</v>
      </c>
      <c r="Y649" s="47">
        <f t="shared" si="178"/>
        <v>1276.875</v>
      </c>
      <c r="Z649" s="48" t="s">
        <v>1712</v>
      </c>
      <c r="AA649" s="49" t="s">
        <v>5960</v>
      </c>
    </row>
    <row r="650" spans="2:27" ht="16.5" thickBot="1" x14ac:dyDescent="0.3">
      <c r="B650" s="24" t="s">
        <v>50</v>
      </c>
      <c r="C650" s="50" t="s">
        <v>823</v>
      </c>
      <c r="D650" s="24">
        <v>30151902</v>
      </c>
      <c r="E650" s="51" t="s">
        <v>1558</v>
      </c>
      <c r="F650" s="51" t="s">
        <v>1552</v>
      </c>
      <c r="G650" s="42" t="s">
        <v>290</v>
      </c>
      <c r="H650" s="58">
        <v>6040</v>
      </c>
      <c r="I650" s="43">
        <f t="shared" si="161"/>
        <v>5436</v>
      </c>
      <c r="J650" s="52">
        <v>0.1</v>
      </c>
      <c r="K650" s="53">
        <v>5.5E-2</v>
      </c>
      <c r="L650" s="54">
        <f t="shared" si="168"/>
        <v>5734.98</v>
      </c>
      <c r="M650" s="54">
        <v>7274</v>
      </c>
      <c r="N650" s="54">
        <f t="shared" si="132"/>
        <v>6546.6</v>
      </c>
      <c r="O650" s="55">
        <v>0.13</v>
      </c>
      <c r="P650" s="55">
        <v>0.185</v>
      </c>
      <c r="Q650" s="54">
        <f t="shared" si="175"/>
        <v>7757.7210000000005</v>
      </c>
      <c r="R650" s="24" t="s">
        <v>804</v>
      </c>
      <c r="S650" s="51" t="s">
        <v>1558</v>
      </c>
      <c r="T650" s="45">
        <f t="shared" si="169"/>
        <v>0.9</v>
      </c>
      <c r="U650" s="57">
        <f t="shared" si="174"/>
        <v>0.2</v>
      </c>
      <c r="V650" s="57">
        <f t="shared" si="174"/>
        <v>0.25</v>
      </c>
      <c r="W650" s="47">
        <f t="shared" si="176"/>
        <v>1636.65</v>
      </c>
      <c r="X650" s="47">
        <f t="shared" si="177"/>
        <v>1309.3200000000002</v>
      </c>
      <c r="Y650" s="47">
        <f t="shared" si="178"/>
        <v>1636.65</v>
      </c>
      <c r="Z650" s="48" t="s">
        <v>1712</v>
      </c>
      <c r="AA650" s="49" t="s">
        <v>5960</v>
      </c>
    </row>
    <row r="651" spans="2:27" ht="16.5" thickBot="1" x14ac:dyDescent="0.3">
      <c r="B651" s="24" t="s">
        <v>50</v>
      </c>
      <c r="C651" s="50" t="s">
        <v>823</v>
      </c>
      <c r="D651" s="24">
        <v>30151902</v>
      </c>
      <c r="E651" s="51" t="s">
        <v>1559</v>
      </c>
      <c r="F651" s="51" t="s">
        <v>1552</v>
      </c>
      <c r="G651" s="42" t="s">
        <v>290</v>
      </c>
      <c r="H651" s="42">
        <v>6443</v>
      </c>
      <c r="I651" s="43">
        <f t="shared" ref="I651:I693" si="179">SUM(H651*0.9)</f>
        <v>5798.7</v>
      </c>
      <c r="J651" s="52">
        <v>0.1</v>
      </c>
      <c r="K651" s="53">
        <v>5.5E-2</v>
      </c>
      <c r="L651" s="54">
        <f t="shared" si="168"/>
        <v>6117.6284999999998</v>
      </c>
      <c r="M651" s="54">
        <v>7799</v>
      </c>
      <c r="N651" s="54">
        <f t="shared" si="132"/>
        <v>7019.1</v>
      </c>
      <c r="O651" s="55">
        <v>0.13</v>
      </c>
      <c r="P651" s="55">
        <v>0.185</v>
      </c>
      <c r="Q651" s="54">
        <f t="shared" si="175"/>
        <v>8317.6334999999999</v>
      </c>
      <c r="R651" s="24" t="s">
        <v>804</v>
      </c>
      <c r="S651" s="51" t="s">
        <v>1559</v>
      </c>
      <c r="T651" s="45">
        <f t="shared" si="169"/>
        <v>0.9</v>
      </c>
      <c r="U651" s="57">
        <f t="shared" si="174"/>
        <v>0.2</v>
      </c>
      <c r="V651" s="57">
        <f t="shared" si="174"/>
        <v>0.25</v>
      </c>
      <c r="W651" s="47">
        <f t="shared" si="176"/>
        <v>1754.7750000000001</v>
      </c>
      <c r="X651" s="47">
        <f t="shared" si="177"/>
        <v>1403.8200000000002</v>
      </c>
      <c r="Y651" s="47">
        <f t="shared" si="178"/>
        <v>1754.7750000000001</v>
      </c>
      <c r="Z651" s="48" t="s">
        <v>1712</v>
      </c>
      <c r="AA651" s="49" t="s">
        <v>5960</v>
      </c>
    </row>
    <row r="652" spans="2:27" ht="16.5" thickBot="1" x14ac:dyDescent="0.3">
      <c r="B652" s="24" t="s">
        <v>50</v>
      </c>
      <c r="C652" s="50" t="s">
        <v>823</v>
      </c>
      <c r="D652" s="24">
        <v>30151902</v>
      </c>
      <c r="E652" s="51" t="s">
        <v>1560</v>
      </c>
      <c r="F652" s="51" t="s">
        <v>1552</v>
      </c>
      <c r="G652" s="42" t="s">
        <v>290</v>
      </c>
      <c r="H652" s="42">
        <v>7414</v>
      </c>
      <c r="I652" s="43">
        <f t="shared" si="179"/>
        <v>6672.6</v>
      </c>
      <c r="J652" s="52">
        <v>0.1</v>
      </c>
      <c r="K652" s="53">
        <v>5.5E-2</v>
      </c>
      <c r="L652" s="54">
        <f t="shared" si="168"/>
        <v>7039.5930000000008</v>
      </c>
      <c r="M652" s="54">
        <v>8037</v>
      </c>
      <c r="N652" s="54">
        <f t="shared" si="132"/>
        <v>7233.3</v>
      </c>
      <c r="O652" s="55">
        <v>0.13</v>
      </c>
      <c r="P652" s="55">
        <v>0.185</v>
      </c>
      <c r="Q652" s="54">
        <f t="shared" si="175"/>
        <v>8571.460500000001</v>
      </c>
      <c r="R652" s="24" t="s">
        <v>804</v>
      </c>
      <c r="S652" s="51" t="s">
        <v>1560</v>
      </c>
      <c r="T652" s="45">
        <f t="shared" si="169"/>
        <v>0.9</v>
      </c>
      <c r="U652" s="57">
        <f t="shared" ref="U652:V657" si="180">U651</f>
        <v>0.2</v>
      </c>
      <c r="V652" s="57">
        <f t="shared" si="180"/>
        <v>0.25</v>
      </c>
      <c r="W652" s="47">
        <f t="shared" si="176"/>
        <v>1808.325</v>
      </c>
      <c r="X652" s="47">
        <f t="shared" si="177"/>
        <v>1446.66</v>
      </c>
      <c r="Y652" s="47">
        <f t="shared" si="178"/>
        <v>1808.325</v>
      </c>
      <c r="Z652" s="48" t="s">
        <v>1712</v>
      </c>
      <c r="AA652" s="49" t="s">
        <v>5960</v>
      </c>
    </row>
    <row r="653" spans="2:27" ht="16.5" thickBot="1" x14ac:dyDescent="0.3">
      <c r="B653" s="24" t="s">
        <v>50</v>
      </c>
      <c r="C653" s="50" t="s">
        <v>823</v>
      </c>
      <c r="D653" s="24">
        <v>30151902</v>
      </c>
      <c r="E653" s="51" t="s">
        <v>1561</v>
      </c>
      <c r="F653" s="51" t="s">
        <v>1552</v>
      </c>
      <c r="G653" s="42" t="s">
        <v>290</v>
      </c>
      <c r="H653" s="42">
        <v>7858</v>
      </c>
      <c r="I653" s="43">
        <f t="shared" si="179"/>
        <v>7072.2</v>
      </c>
      <c r="J653" s="52">
        <v>0.1</v>
      </c>
      <c r="K653" s="53">
        <v>5.5E-2</v>
      </c>
      <c r="L653" s="54">
        <f t="shared" si="168"/>
        <v>7461.1710000000003</v>
      </c>
      <c r="M653" s="54">
        <v>9182</v>
      </c>
      <c r="N653" s="54">
        <f t="shared" si="132"/>
        <v>8263.8000000000011</v>
      </c>
      <c r="O653" s="55">
        <v>0.13</v>
      </c>
      <c r="P653" s="55">
        <v>0.185</v>
      </c>
      <c r="Q653" s="54">
        <f t="shared" si="175"/>
        <v>9792.603000000001</v>
      </c>
      <c r="R653" s="24" t="s">
        <v>804</v>
      </c>
      <c r="S653" s="51" t="s">
        <v>1561</v>
      </c>
      <c r="T653" s="45">
        <f t="shared" si="169"/>
        <v>0.9</v>
      </c>
      <c r="U653" s="57">
        <f t="shared" si="180"/>
        <v>0.2</v>
      </c>
      <c r="V653" s="57">
        <f t="shared" si="180"/>
        <v>0.25</v>
      </c>
      <c r="W653" s="47">
        <f t="shared" si="176"/>
        <v>2065.9500000000003</v>
      </c>
      <c r="X653" s="47">
        <f t="shared" si="177"/>
        <v>1652.7600000000002</v>
      </c>
      <c r="Y653" s="47">
        <f t="shared" si="178"/>
        <v>2065.9500000000003</v>
      </c>
      <c r="Z653" s="48" t="s">
        <v>1712</v>
      </c>
      <c r="AA653" s="49" t="s">
        <v>5960</v>
      </c>
    </row>
    <row r="654" spans="2:27" ht="16.5" thickBot="1" x14ac:dyDescent="0.3">
      <c r="B654" s="24" t="s">
        <v>50</v>
      </c>
      <c r="C654" s="50" t="s">
        <v>823</v>
      </c>
      <c r="D654" s="24">
        <v>30151902</v>
      </c>
      <c r="E654" s="51" t="s">
        <v>1562</v>
      </c>
      <c r="F654" s="51" t="s">
        <v>1563</v>
      </c>
      <c r="G654" s="42" t="s">
        <v>290</v>
      </c>
      <c r="H654" s="58">
        <v>3128</v>
      </c>
      <c r="I654" s="43">
        <f t="shared" si="179"/>
        <v>2815.2000000000003</v>
      </c>
      <c r="J654" s="52">
        <v>0.1</v>
      </c>
      <c r="K654" s="53">
        <v>5.5E-2</v>
      </c>
      <c r="L654" s="54">
        <f t="shared" si="168"/>
        <v>2970.0360000000001</v>
      </c>
      <c r="M654" s="54">
        <v>3705</v>
      </c>
      <c r="N654" s="54">
        <f t="shared" si="132"/>
        <v>3334.5</v>
      </c>
      <c r="O654" s="55">
        <v>0.13</v>
      </c>
      <c r="P654" s="55">
        <v>0.185</v>
      </c>
      <c r="Q654" s="54">
        <f t="shared" ref="Q654:Q663" si="181">N654+(N654*P654)</f>
        <v>3951.3824999999997</v>
      </c>
      <c r="R654" s="24" t="s">
        <v>804</v>
      </c>
      <c r="S654" s="51" t="s">
        <v>1562</v>
      </c>
      <c r="T654" s="45">
        <f t="shared" si="169"/>
        <v>0.90000000000000013</v>
      </c>
      <c r="U654" s="57">
        <f t="shared" si="180"/>
        <v>0.2</v>
      </c>
      <c r="V654" s="57">
        <f t="shared" si="180"/>
        <v>0.25</v>
      </c>
      <c r="W654" s="47">
        <f t="shared" si="176"/>
        <v>833.625</v>
      </c>
      <c r="X654" s="47">
        <f t="shared" si="177"/>
        <v>666.90000000000009</v>
      </c>
      <c r="Y654" s="47">
        <f t="shared" si="178"/>
        <v>833.625</v>
      </c>
      <c r="Z654" s="48" t="s">
        <v>1712</v>
      </c>
      <c r="AA654" s="49" t="s">
        <v>5960</v>
      </c>
    </row>
    <row r="655" spans="2:27" ht="16.5" thickBot="1" x14ac:dyDescent="0.3">
      <c r="B655" s="24" t="s">
        <v>50</v>
      </c>
      <c r="C655" s="50" t="s">
        <v>823</v>
      </c>
      <c r="D655" s="24">
        <v>30151902</v>
      </c>
      <c r="E655" s="51" t="s">
        <v>1564</v>
      </c>
      <c r="F655" s="51" t="s">
        <v>1563</v>
      </c>
      <c r="G655" s="42" t="s">
        <v>290</v>
      </c>
      <c r="H655" s="58">
        <v>3390</v>
      </c>
      <c r="I655" s="43">
        <f t="shared" si="179"/>
        <v>3051</v>
      </c>
      <c r="J655" s="52">
        <v>0.1</v>
      </c>
      <c r="K655" s="53">
        <v>5.5E-2</v>
      </c>
      <c r="L655" s="54">
        <f t="shared" si="168"/>
        <v>3218.8049999999998</v>
      </c>
      <c r="M655" s="54">
        <v>3944</v>
      </c>
      <c r="N655" s="54">
        <f t="shared" si="132"/>
        <v>3549.6</v>
      </c>
      <c r="O655" s="55">
        <v>0.13</v>
      </c>
      <c r="P655" s="55">
        <v>0.185</v>
      </c>
      <c r="Q655" s="54">
        <f t="shared" si="181"/>
        <v>4206.2759999999998</v>
      </c>
      <c r="R655" s="24" t="s">
        <v>804</v>
      </c>
      <c r="S655" s="51" t="s">
        <v>1564</v>
      </c>
      <c r="T655" s="45">
        <f t="shared" si="169"/>
        <v>0.9</v>
      </c>
      <c r="U655" s="57">
        <f t="shared" si="180"/>
        <v>0.2</v>
      </c>
      <c r="V655" s="57">
        <f t="shared" si="180"/>
        <v>0.25</v>
      </c>
      <c r="W655" s="47">
        <f t="shared" si="176"/>
        <v>887.4</v>
      </c>
      <c r="X655" s="47">
        <f t="shared" si="177"/>
        <v>709.92000000000007</v>
      </c>
      <c r="Y655" s="47">
        <f t="shared" si="178"/>
        <v>887.4</v>
      </c>
      <c r="Z655" s="48" t="s">
        <v>1712</v>
      </c>
      <c r="AA655" s="49" t="s">
        <v>5960</v>
      </c>
    </row>
    <row r="656" spans="2:27" ht="16.5" thickBot="1" x14ac:dyDescent="0.3">
      <c r="B656" s="24" t="s">
        <v>50</v>
      </c>
      <c r="C656" s="50" t="s">
        <v>823</v>
      </c>
      <c r="D656" s="24">
        <v>30151902</v>
      </c>
      <c r="E656" s="51" t="s">
        <v>1565</v>
      </c>
      <c r="F656" s="51" t="s">
        <v>1563</v>
      </c>
      <c r="G656" s="42" t="s">
        <v>290</v>
      </c>
      <c r="H656" s="58">
        <v>3544</v>
      </c>
      <c r="I656" s="43">
        <f t="shared" si="179"/>
        <v>3189.6</v>
      </c>
      <c r="J656" s="52">
        <v>0.1</v>
      </c>
      <c r="K656" s="53">
        <v>5.5E-2</v>
      </c>
      <c r="L656" s="54">
        <f t="shared" si="168"/>
        <v>3365.0279999999998</v>
      </c>
      <c r="M656" s="54">
        <v>4056</v>
      </c>
      <c r="N656" s="54">
        <f t="shared" si="132"/>
        <v>3650.4</v>
      </c>
      <c r="O656" s="55">
        <v>0.13</v>
      </c>
      <c r="P656" s="55">
        <v>0.185</v>
      </c>
      <c r="Q656" s="54">
        <f t="shared" si="181"/>
        <v>4325.7240000000002</v>
      </c>
      <c r="R656" s="24" t="s">
        <v>804</v>
      </c>
      <c r="S656" s="51" t="s">
        <v>1565</v>
      </c>
      <c r="T656" s="45">
        <f t="shared" si="169"/>
        <v>0.9</v>
      </c>
      <c r="U656" s="57">
        <f t="shared" si="180"/>
        <v>0.2</v>
      </c>
      <c r="V656" s="57">
        <f t="shared" si="180"/>
        <v>0.25</v>
      </c>
      <c r="W656" s="47">
        <f t="shared" si="176"/>
        <v>912.6</v>
      </c>
      <c r="X656" s="47">
        <f t="shared" si="177"/>
        <v>730.08</v>
      </c>
      <c r="Y656" s="47">
        <f t="shared" si="178"/>
        <v>912.6</v>
      </c>
      <c r="Z656" s="48" t="s">
        <v>1712</v>
      </c>
      <c r="AA656" s="49" t="s">
        <v>5960</v>
      </c>
    </row>
    <row r="657" spans="2:27" ht="16.5" thickBot="1" x14ac:dyDescent="0.3">
      <c r="B657" s="24" t="s">
        <v>50</v>
      </c>
      <c r="C657" s="50" t="s">
        <v>823</v>
      </c>
      <c r="D657" s="24">
        <v>30151902</v>
      </c>
      <c r="E657" s="51" t="s">
        <v>1566</v>
      </c>
      <c r="F657" s="51" t="s">
        <v>1563</v>
      </c>
      <c r="G657" s="42" t="s">
        <v>290</v>
      </c>
      <c r="H657" s="58">
        <v>3753</v>
      </c>
      <c r="I657" s="43">
        <f t="shared" si="179"/>
        <v>3377.7000000000003</v>
      </c>
      <c r="J657" s="52">
        <v>0.1</v>
      </c>
      <c r="K657" s="53">
        <v>5.5E-2</v>
      </c>
      <c r="L657" s="54">
        <f t="shared" si="168"/>
        <v>3563.4735000000001</v>
      </c>
      <c r="M657" s="54">
        <v>4475</v>
      </c>
      <c r="N657" s="54">
        <f t="shared" si="132"/>
        <v>4027.5</v>
      </c>
      <c r="O657" s="55">
        <v>0.13</v>
      </c>
      <c r="P657" s="55">
        <v>0.185</v>
      </c>
      <c r="Q657" s="54">
        <f t="shared" si="181"/>
        <v>4772.5874999999996</v>
      </c>
      <c r="R657" s="24" t="s">
        <v>804</v>
      </c>
      <c r="S657" s="51" t="s">
        <v>1566</v>
      </c>
      <c r="T657" s="45">
        <f t="shared" si="169"/>
        <v>0.9</v>
      </c>
      <c r="U657" s="57">
        <f t="shared" si="180"/>
        <v>0.2</v>
      </c>
      <c r="V657" s="57">
        <f t="shared" si="180"/>
        <v>0.25</v>
      </c>
      <c r="W657" s="47">
        <f t="shared" si="176"/>
        <v>1006.875</v>
      </c>
      <c r="X657" s="47">
        <f t="shared" si="177"/>
        <v>805.5</v>
      </c>
      <c r="Y657" s="47">
        <f t="shared" si="178"/>
        <v>1006.875</v>
      </c>
      <c r="Z657" s="48" t="s">
        <v>1712</v>
      </c>
      <c r="AA657" s="49" t="s">
        <v>5960</v>
      </c>
    </row>
    <row r="658" spans="2:27" ht="16.5" thickBot="1" x14ac:dyDescent="0.3">
      <c r="B658" s="24" t="s">
        <v>50</v>
      </c>
      <c r="C658" s="50" t="s">
        <v>823</v>
      </c>
      <c r="D658" s="24">
        <v>30151902</v>
      </c>
      <c r="E658" s="51" t="s">
        <v>1567</v>
      </c>
      <c r="F658" s="51" t="s">
        <v>1563</v>
      </c>
      <c r="G658" s="42" t="s">
        <v>290</v>
      </c>
      <c r="H658" s="58">
        <v>4595</v>
      </c>
      <c r="I658" s="43">
        <f t="shared" si="179"/>
        <v>4135.5</v>
      </c>
      <c r="J658" s="52">
        <v>0.1</v>
      </c>
      <c r="K658" s="53">
        <v>5.5E-2</v>
      </c>
      <c r="L658" s="54">
        <f t="shared" si="168"/>
        <v>4362.9525000000003</v>
      </c>
      <c r="M658" s="54">
        <v>5414</v>
      </c>
      <c r="N658" s="54">
        <f t="shared" si="132"/>
        <v>4872.6000000000004</v>
      </c>
      <c r="O658" s="55">
        <v>0.13</v>
      </c>
      <c r="P658" s="55">
        <v>0.185</v>
      </c>
      <c r="Q658" s="54">
        <f t="shared" si="181"/>
        <v>5774.0310000000009</v>
      </c>
      <c r="R658" s="24" t="s">
        <v>804</v>
      </c>
      <c r="S658" s="51" t="s">
        <v>1567</v>
      </c>
      <c r="T658" s="45">
        <f t="shared" si="169"/>
        <v>0.9</v>
      </c>
      <c r="U658" s="57">
        <f t="shared" ref="U658:V664" si="182">U657</f>
        <v>0.2</v>
      </c>
      <c r="V658" s="57">
        <f t="shared" si="182"/>
        <v>0.25</v>
      </c>
      <c r="W658" s="47">
        <f t="shared" si="176"/>
        <v>1218.1500000000001</v>
      </c>
      <c r="X658" s="47">
        <f t="shared" si="177"/>
        <v>974.5200000000001</v>
      </c>
      <c r="Y658" s="47">
        <f t="shared" si="178"/>
        <v>1218.1500000000001</v>
      </c>
      <c r="Z658" s="48" t="s">
        <v>1712</v>
      </c>
      <c r="AA658" s="49" t="s">
        <v>5960</v>
      </c>
    </row>
    <row r="659" spans="2:27" ht="16.5" thickBot="1" x14ac:dyDescent="0.3">
      <c r="B659" s="24" t="s">
        <v>50</v>
      </c>
      <c r="C659" s="50" t="s">
        <v>823</v>
      </c>
      <c r="D659" s="24">
        <v>30151902</v>
      </c>
      <c r="E659" s="51" t="s">
        <v>1568</v>
      </c>
      <c r="F659" s="51" t="s">
        <v>1563</v>
      </c>
      <c r="G659" s="42" t="s">
        <v>290</v>
      </c>
      <c r="H659" s="58">
        <v>5774</v>
      </c>
      <c r="I659" s="43">
        <f t="shared" si="179"/>
        <v>5196.6000000000004</v>
      </c>
      <c r="J659" s="52">
        <v>0.1</v>
      </c>
      <c r="K659" s="53">
        <v>5.5E-2</v>
      </c>
      <c r="L659" s="54">
        <f t="shared" si="168"/>
        <v>5482.4130000000005</v>
      </c>
      <c r="M659" s="54">
        <v>5779</v>
      </c>
      <c r="N659" s="54">
        <f t="shared" si="132"/>
        <v>5201.1000000000004</v>
      </c>
      <c r="O659" s="55">
        <v>0.13</v>
      </c>
      <c r="P659" s="55">
        <v>0.185</v>
      </c>
      <c r="Q659" s="54">
        <f t="shared" si="181"/>
        <v>6163.3035</v>
      </c>
      <c r="R659" s="24" t="s">
        <v>804</v>
      </c>
      <c r="S659" s="51" t="s">
        <v>1568</v>
      </c>
      <c r="T659" s="45">
        <f t="shared" si="169"/>
        <v>0.9</v>
      </c>
      <c r="U659" s="57">
        <f t="shared" si="182"/>
        <v>0.2</v>
      </c>
      <c r="V659" s="57">
        <f t="shared" si="182"/>
        <v>0.25</v>
      </c>
      <c r="W659" s="47">
        <f t="shared" si="176"/>
        <v>1300.2750000000001</v>
      </c>
      <c r="X659" s="47">
        <f t="shared" si="177"/>
        <v>1040.22</v>
      </c>
      <c r="Y659" s="47">
        <f t="shared" si="178"/>
        <v>1300.2750000000001</v>
      </c>
      <c r="Z659" s="48" t="s">
        <v>1712</v>
      </c>
      <c r="AA659" s="49" t="s">
        <v>5960</v>
      </c>
    </row>
    <row r="660" spans="2:27" ht="16.5" thickBot="1" x14ac:dyDescent="0.3">
      <c r="B660" s="24" t="s">
        <v>50</v>
      </c>
      <c r="C660" s="50" t="s">
        <v>823</v>
      </c>
      <c r="D660" s="24">
        <v>30151902</v>
      </c>
      <c r="E660" s="51" t="s">
        <v>1569</v>
      </c>
      <c r="F660" s="51" t="s">
        <v>1563</v>
      </c>
      <c r="G660" s="42" t="s">
        <v>290</v>
      </c>
      <c r="H660" s="58">
        <v>6486</v>
      </c>
      <c r="I660" s="43">
        <f t="shared" si="179"/>
        <v>5837.4000000000005</v>
      </c>
      <c r="J660" s="52">
        <v>0.1</v>
      </c>
      <c r="K660" s="53">
        <v>5.5E-2</v>
      </c>
      <c r="L660" s="54">
        <f t="shared" si="168"/>
        <v>6158.4570000000003</v>
      </c>
      <c r="M660" s="54">
        <v>7336</v>
      </c>
      <c r="N660" s="54">
        <f t="shared" si="132"/>
        <v>6602.4000000000005</v>
      </c>
      <c r="O660" s="55">
        <v>0.13</v>
      </c>
      <c r="P660" s="55">
        <v>0.185</v>
      </c>
      <c r="Q660" s="54">
        <f t="shared" si="181"/>
        <v>7823.844000000001</v>
      </c>
      <c r="R660" s="24" t="s">
        <v>804</v>
      </c>
      <c r="S660" s="51" t="s">
        <v>1569</v>
      </c>
      <c r="T660" s="45">
        <f t="shared" si="169"/>
        <v>0.90000000000000013</v>
      </c>
      <c r="U660" s="57">
        <f t="shared" si="182"/>
        <v>0.2</v>
      </c>
      <c r="V660" s="57">
        <f t="shared" si="182"/>
        <v>0.25</v>
      </c>
      <c r="W660" s="47">
        <f t="shared" si="176"/>
        <v>1650.6000000000001</v>
      </c>
      <c r="X660" s="47">
        <f t="shared" si="177"/>
        <v>1320.4800000000002</v>
      </c>
      <c r="Y660" s="47">
        <f t="shared" si="178"/>
        <v>1650.6000000000001</v>
      </c>
      <c r="Z660" s="48" t="s">
        <v>1712</v>
      </c>
      <c r="AA660" s="49" t="s">
        <v>5960</v>
      </c>
    </row>
    <row r="661" spans="2:27" ht="16.5" thickBot="1" x14ac:dyDescent="0.3">
      <c r="B661" s="24" t="s">
        <v>50</v>
      </c>
      <c r="C661" s="50" t="s">
        <v>823</v>
      </c>
      <c r="D661" s="24">
        <v>30151902</v>
      </c>
      <c r="E661" s="51" t="s">
        <v>1570</v>
      </c>
      <c r="F661" s="51" t="s">
        <v>1563</v>
      </c>
      <c r="G661" s="42" t="s">
        <v>290</v>
      </c>
      <c r="H661" s="58">
        <v>6905</v>
      </c>
      <c r="I661" s="43">
        <f t="shared" si="179"/>
        <v>6214.5</v>
      </c>
      <c r="J661" s="52">
        <v>0.1</v>
      </c>
      <c r="K661" s="53">
        <v>5.5E-2</v>
      </c>
      <c r="L661" s="54">
        <f t="shared" si="168"/>
        <v>6556.2974999999997</v>
      </c>
      <c r="M661" s="54">
        <v>7871</v>
      </c>
      <c r="N661" s="54">
        <f t="shared" si="132"/>
        <v>7083.9000000000005</v>
      </c>
      <c r="O661" s="55">
        <v>0.13</v>
      </c>
      <c r="P661" s="55">
        <v>0.185</v>
      </c>
      <c r="Q661" s="54">
        <f t="shared" si="181"/>
        <v>8394.4215000000004</v>
      </c>
      <c r="R661" s="24" t="s">
        <v>804</v>
      </c>
      <c r="S661" s="51" t="s">
        <v>1570</v>
      </c>
      <c r="T661" s="45">
        <f t="shared" si="169"/>
        <v>0.9</v>
      </c>
      <c r="U661" s="57">
        <f t="shared" si="182"/>
        <v>0.2</v>
      </c>
      <c r="V661" s="57">
        <f t="shared" si="182"/>
        <v>0.25</v>
      </c>
      <c r="W661" s="47">
        <f t="shared" si="176"/>
        <v>1770.9750000000001</v>
      </c>
      <c r="X661" s="47">
        <f t="shared" si="177"/>
        <v>1416.7800000000002</v>
      </c>
      <c r="Y661" s="47">
        <f t="shared" si="178"/>
        <v>1770.9750000000001</v>
      </c>
      <c r="Z661" s="48" t="s">
        <v>1712</v>
      </c>
      <c r="AA661" s="49" t="s">
        <v>5960</v>
      </c>
    </row>
    <row r="662" spans="2:27" ht="16.5" thickBot="1" x14ac:dyDescent="0.3">
      <c r="B662" s="24" t="s">
        <v>50</v>
      </c>
      <c r="C662" s="50" t="s">
        <v>823</v>
      </c>
      <c r="D662" s="24">
        <v>30151902</v>
      </c>
      <c r="E662" s="51" t="s">
        <v>1571</v>
      </c>
      <c r="F662" s="51" t="s">
        <v>1563</v>
      </c>
      <c r="G662" s="42" t="s">
        <v>290</v>
      </c>
      <c r="H662" s="58">
        <v>7904</v>
      </c>
      <c r="I662" s="43">
        <f t="shared" si="179"/>
        <v>7113.6</v>
      </c>
      <c r="J662" s="52">
        <v>0.1</v>
      </c>
      <c r="K662" s="53">
        <v>5.5E-2</v>
      </c>
      <c r="L662" s="54">
        <f t="shared" si="168"/>
        <v>7504.848</v>
      </c>
      <c r="M662" s="54">
        <v>8110</v>
      </c>
      <c r="N662" s="54">
        <f t="shared" si="132"/>
        <v>7299</v>
      </c>
      <c r="O662" s="55">
        <v>0.13</v>
      </c>
      <c r="P662" s="55">
        <v>0.185</v>
      </c>
      <c r="Q662" s="54">
        <f t="shared" si="181"/>
        <v>8649.3150000000005</v>
      </c>
      <c r="R662" s="24" t="s">
        <v>804</v>
      </c>
      <c r="S662" s="51" t="s">
        <v>1571</v>
      </c>
      <c r="T662" s="45">
        <f t="shared" si="169"/>
        <v>0.9</v>
      </c>
      <c r="U662" s="57">
        <f t="shared" si="182"/>
        <v>0.2</v>
      </c>
      <c r="V662" s="57">
        <f t="shared" si="182"/>
        <v>0.25</v>
      </c>
      <c r="W662" s="47">
        <f t="shared" si="176"/>
        <v>1824.75</v>
      </c>
      <c r="X662" s="47">
        <f t="shared" si="177"/>
        <v>1459.8000000000002</v>
      </c>
      <c r="Y662" s="47">
        <f t="shared" si="178"/>
        <v>1824.75</v>
      </c>
      <c r="Z662" s="48" t="s">
        <v>1712</v>
      </c>
      <c r="AA662" s="49" t="s">
        <v>5960</v>
      </c>
    </row>
    <row r="663" spans="2:27" ht="16.5" thickBot="1" x14ac:dyDescent="0.3">
      <c r="B663" s="24" t="s">
        <v>50</v>
      </c>
      <c r="C663" s="50" t="s">
        <v>823</v>
      </c>
      <c r="D663" s="24">
        <v>30151902</v>
      </c>
      <c r="E663" s="51" t="s">
        <v>1572</v>
      </c>
      <c r="F663" s="51" t="s">
        <v>1563</v>
      </c>
      <c r="G663" s="42" t="s">
        <v>290</v>
      </c>
      <c r="H663" s="58">
        <v>8424</v>
      </c>
      <c r="I663" s="43">
        <f t="shared" si="179"/>
        <v>7581.6</v>
      </c>
      <c r="J663" s="52">
        <v>0.1</v>
      </c>
      <c r="K663" s="53">
        <v>5.5E-2</v>
      </c>
      <c r="L663" s="54">
        <f t="shared" si="168"/>
        <v>7998.5880000000006</v>
      </c>
      <c r="M663" s="54">
        <v>9274</v>
      </c>
      <c r="N663" s="54">
        <f t="shared" si="132"/>
        <v>8346.6</v>
      </c>
      <c r="O663" s="55">
        <v>0.13</v>
      </c>
      <c r="P663" s="55">
        <v>0.185</v>
      </c>
      <c r="Q663" s="54">
        <f t="shared" si="181"/>
        <v>9890.7210000000014</v>
      </c>
      <c r="R663" s="24" t="s">
        <v>804</v>
      </c>
      <c r="S663" s="51" t="s">
        <v>1572</v>
      </c>
      <c r="T663" s="45">
        <f t="shared" si="169"/>
        <v>0.9</v>
      </c>
      <c r="U663" s="57">
        <f t="shared" si="182"/>
        <v>0.2</v>
      </c>
      <c r="V663" s="57">
        <f t="shared" si="182"/>
        <v>0.25</v>
      </c>
      <c r="W663" s="47">
        <f t="shared" si="176"/>
        <v>2086.65</v>
      </c>
      <c r="X663" s="47">
        <f t="shared" si="177"/>
        <v>1669.3200000000002</v>
      </c>
      <c r="Y663" s="47">
        <f t="shared" si="178"/>
        <v>2086.65</v>
      </c>
      <c r="Z663" s="48" t="s">
        <v>1712</v>
      </c>
      <c r="AA663" s="49" t="s">
        <v>5960</v>
      </c>
    </row>
    <row r="664" spans="2:27" ht="16.5" thickBot="1" x14ac:dyDescent="0.3">
      <c r="B664" s="24" t="s">
        <v>50</v>
      </c>
      <c r="C664" s="50" t="s">
        <v>823</v>
      </c>
      <c r="D664" s="24">
        <v>30151902</v>
      </c>
      <c r="E664" s="51" t="s">
        <v>1573</v>
      </c>
      <c r="F664" s="51" t="s">
        <v>1574</v>
      </c>
      <c r="G664" s="42" t="s">
        <v>290</v>
      </c>
      <c r="H664" s="58">
        <v>2484</v>
      </c>
      <c r="I664" s="43">
        <f t="shared" si="179"/>
        <v>2235.6</v>
      </c>
      <c r="J664" s="52">
        <v>0.1</v>
      </c>
      <c r="K664" s="53">
        <v>5.5E-2</v>
      </c>
      <c r="L664" s="54">
        <f t="shared" ref="L664:L705" si="183">I664+(I664*K664)</f>
        <v>2358.558</v>
      </c>
      <c r="M664" s="54">
        <v>2990</v>
      </c>
      <c r="N664" s="54">
        <f t="shared" si="132"/>
        <v>2691</v>
      </c>
      <c r="O664" s="55">
        <v>0.13</v>
      </c>
      <c r="P664" s="55">
        <v>0.185</v>
      </c>
      <c r="Q664" s="54">
        <f t="shared" ref="Q664:Q673" si="184">N664+(N664*P664)</f>
        <v>3188.835</v>
      </c>
      <c r="R664" s="24" t="s">
        <v>804</v>
      </c>
      <c r="S664" s="51" t="s">
        <v>1573</v>
      </c>
      <c r="T664" s="45">
        <f t="shared" ref="T664:T706" si="185">SUM(I664/H664)</f>
        <v>0.89999999999999991</v>
      </c>
      <c r="U664" s="57">
        <f t="shared" si="182"/>
        <v>0.2</v>
      </c>
      <c r="V664" s="57">
        <f t="shared" si="182"/>
        <v>0.25</v>
      </c>
      <c r="W664" s="47">
        <f t="shared" si="176"/>
        <v>672.75</v>
      </c>
      <c r="X664" s="47">
        <f t="shared" si="177"/>
        <v>538.20000000000005</v>
      </c>
      <c r="Y664" s="47">
        <f t="shared" si="178"/>
        <v>672.75</v>
      </c>
      <c r="Z664" s="48" t="s">
        <v>1712</v>
      </c>
      <c r="AA664" s="49" t="s">
        <v>5960</v>
      </c>
    </row>
    <row r="665" spans="2:27" ht="16.5" thickBot="1" x14ac:dyDescent="0.3">
      <c r="B665" s="24" t="s">
        <v>50</v>
      </c>
      <c r="C665" s="50" t="s">
        <v>823</v>
      </c>
      <c r="D665" s="24">
        <v>30151902</v>
      </c>
      <c r="E665" s="51" t="s">
        <v>1575</v>
      </c>
      <c r="F665" s="51" t="s">
        <v>1574</v>
      </c>
      <c r="G665" s="42" t="s">
        <v>290</v>
      </c>
      <c r="H665" s="58">
        <v>2680</v>
      </c>
      <c r="I665" s="43">
        <f t="shared" si="179"/>
        <v>2412</v>
      </c>
      <c r="J665" s="52">
        <v>0.1</v>
      </c>
      <c r="K665" s="53">
        <v>5.5E-2</v>
      </c>
      <c r="L665" s="54">
        <f t="shared" si="183"/>
        <v>2544.66</v>
      </c>
      <c r="M665" s="54">
        <v>3229</v>
      </c>
      <c r="N665" s="54">
        <f t="shared" si="132"/>
        <v>2906.1</v>
      </c>
      <c r="O665" s="55">
        <v>0.13</v>
      </c>
      <c r="P665" s="55">
        <v>0.185</v>
      </c>
      <c r="Q665" s="54">
        <f t="shared" si="184"/>
        <v>3443.7285000000002</v>
      </c>
      <c r="R665" s="24" t="s">
        <v>804</v>
      </c>
      <c r="S665" s="51" t="s">
        <v>1575</v>
      </c>
      <c r="T665" s="45">
        <f t="shared" si="185"/>
        <v>0.9</v>
      </c>
      <c r="U665" s="57">
        <f t="shared" ref="U665:V679" si="186">U664</f>
        <v>0.2</v>
      </c>
      <c r="V665" s="57">
        <f t="shared" si="186"/>
        <v>0.25</v>
      </c>
      <c r="W665" s="47">
        <f t="shared" si="176"/>
        <v>726.52499999999998</v>
      </c>
      <c r="X665" s="47">
        <f t="shared" si="177"/>
        <v>581.22</v>
      </c>
      <c r="Y665" s="47">
        <f t="shared" si="178"/>
        <v>726.52499999999998</v>
      </c>
      <c r="Z665" s="48" t="s">
        <v>1712</v>
      </c>
      <c r="AA665" s="49" t="s">
        <v>5960</v>
      </c>
    </row>
    <row r="666" spans="2:27" ht="16.5" thickBot="1" x14ac:dyDescent="0.3">
      <c r="B666" s="24" t="s">
        <v>50</v>
      </c>
      <c r="C666" s="50" t="s">
        <v>823</v>
      </c>
      <c r="D666" s="24">
        <v>30151902</v>
      </c>
      <c r="E666" s="51" t="s">
        <v>1576</v>
      </c>
      <c r="F666" s="51" t="s">
        <v>1574</v>
      </c>
      <c r="G666" s="42" t="s">
        <v>290</v>
      </c>
      <c r="H666" s="58">
        <v>2940</v>
      </c>
      <c r="I666" s="43">
        <f t="shared" si="179"/>
        <v>2646</v>
      </c>
      <c r="J666" s="52">
        <v>0.1</v>
      </c>
      <c r="K666" s="53">
        <v>5.5E-2</v>
      </c>
      <c r="L666" s="54">
        <f t="shared" si="183"/>
        <v>2791.53</v>
      </c>
      <c r="M666" s="54">
        <v>3445</v>
      </c>
      <c r="N666" s="54">
        <f t="shared" si="132"/>
        <v>3100.5</v>
      </c>
      <c r="O666" s="55">
        <v>0.13</v>
      </c>
      <c r="P666" s="55">
        <v>0.185</v>
      </c>
      <c r="Q666" s="54">
        <f t="shared" si="184"/>
        <v>3674.0924999999997</v>
      </c>
      <c r="R666" s="24" t="s">
        <v>804</v>
      </c>
      <c r="S666" s="51" t="s">
        <v>1576</v>
      </c>
      <c r="T666" s="45">
        <f t="shared" si="185"/>
        <v>0.9</v>
      </c>
      <c r="U666" s="57">
        <f t="shared" si="186"/>
        <v>0.2</v>
      </c>
      <c r="V666" s="57">
        <f t="shared" si="186"/>
        <v>0.25</v>
      </c>
      <c r="W666" s="47">
        <f t="shared" si="176"/>
        <v>775.125</v>
      </c>
      <c r="X666" s="47">
        <f t="shared" si="177"/>
        <v>620.1</v>
      </c>
      <c r="Y666" s="47">
        <f t="shared" si="178"/>
        <v>775.125</v>
      </c>
      <c r="Z666" s="48" t="s">
        <v>1712</v>
      </c>
      <c r="AA666" s="49" t="s">
        <v>5960</v>
      </c>
    </row>
    <row r="667" spans="2:27" ht="16.5" thickBot="1" x14ac:dyDescent="0.3">
      <c r="B667" s="24" t="s">
        <v>50</v>
      </c>
      <c r="C667" s="50" t="s">
        <v>823</v>
      </c>
      <c r="D667" s="24">
        <v>30151902</v>
      </c>
      <c r="E667" s="51" t="s">
        <v>1577</v>
      </c>
      <c r="F667" s="51" t="s">
        <v>1574</v>
      </c>
      <c r="G667" s="42" t="s">
        <v>290</v>
      </c>
      <c r="H667" s="58">
        <v>3211</v>
      </c>
      <c r="I667" s="43">
        <f t="shared" si="179"/>
        <v>2889.9</v>
      </c>
      <c r="J667" s="52">
        <v>0.1</v>
      </c>
      <c r="K667" s="53">
        <v>5.5E-2</v>
      </c>
      <c r="L667" s="54">
        <f t="shared" si="183"/>
        <v>3048.8445000000002</v>
      </c>
      <c r="M667" s="54">
        <v>3897</v>
      </c>
      <c r="N667" s="54">
        <f t="shared" si="132"/>
        <v>3507.3</v>
      </c>
      <c r="O667" s="55">
        <v>0.13</v>
      </c>
      <c r="P667" s="55">
        <v>0.185</v>
      </c>
      <c r="Q667" s="54">
        <f t="shared" si="184"/>
        <v>4156.1504999999997</v>
      </c>
      <c r="R667" s="24" t="s">
        <v>804</v>
      </c>
      <c r="S667" s="51" t="s">
        <v>1577</v>
      </c>
      <c r="T667" s="45">
        <f t="shared" si="185"/>
        <v>0.9</v>
      </c>
      <c r="U667" s="57">
        <f t="shared" si="186"/>
        <v>0.2</v>
      </c>
      <c r="V667" s="57">
        <f t="shared" si="186"/>
        <v>0.25</v>
      </c>
      <c r="W667" s="47">
        <f t="shared" si="176"/>
        <v>876.82500000000005</v>
      </c>
      <c r="X667" s="47">
        <f t="shared" si="177"/>
        <v>701.46</v>
      </c>
      <c r="Y667" s="47">
        <f t="shared" si="178"/>
        <v>876.82500000000005</v>
      </c>
      <c r="Z667" s="48" t="s">
        <v>1712</v>
      </c>
      <c r="AA667" s="49" t="s">
        <v>5960</v>
      </c>
    </row>
    <row r="668" spans="2:27" ht="16.5" thickBot="1" x14ac:dyDescent="0.3">
      <c r="B668" s="24" t="s">
        <v>50</v>
      </c>
      <c r="C668" s="50" t="s">
        <v>823</v>
      </c>
      <c r="D668" s="24">
        <v>30151902</v>
      </c>
      <c r="E668" s="51" t="s">
        <v>1578</v>
      </c>
      <c r="F668" s="51" t="s">
        <v>1574</v>
      </c>
      <c r="G668" s="42" t="s">
        <v>290</v>
      </c>
      <c r="H668" s="58">
        <v>3901</v>
      </c>
      <c r="I668" s="43">
        <f t="shared" si="179"/>
        <v>3510.9</v>
      </c>
      <c r="J668" s="52">
        <v>0.1</v>
      </c>
      <c r="K668" s="53">
        <v>5.5E-2</v>
      </c>
      <c r="L668" s="54">
        <f t="shared" si="183"/>
        <v>3703.9994999999999</v>
      </c>
      <c r="M668" s="54">
        <v>4898</v>
      </c>
      <c r="N668" s="54">
        <f t="shared" si="132"/>
        <v>4408.2</v>
      </c>
      <c r="O668" s="55">
        <v>0.13</v>
      </c>
      <c r="P668" s="55">
        <v>0.185</v>
      </c>
      <c r="Q668" s="54">
        <f t="shared" si="184"/>
        <v>5223.7169999999996</v>
      </c>
      <c r="R668" s="24" t="s">
        <v>804</v>
      </c>
      <c r="S668" s="51" t="s">
        <v>1578</v>
      </c>
      <c r="T668" s="45">
        <f t="shared" si="185"/>
        <v>0.9</v>
      </c>
      <c r="U668" s="57">
        <f t="shared" si="186"/>
        <v>0.2</v>
      </c>
      <c r="V668" s="57">
        <f t="shared" si="186"/>
        <v>0.25</v>
      </c>
      <c r="W668" s="47">
        <f t="shared" si="176"/>
        <v>1102.05</v>
      </c>
      <c r="X668" s="47">
        <f t="shared" si="177"/>
        <v>881.64</v>
      </c>
      <c r="Y668" s="47">
        <f t="shared" si="178"/>
        <v>1102.05</v>
      </c>
      <c r="Z668" s="48" t="s">
        <v>1712</v>
      </c>
      <c r="AA668" s="49" t="s">
        <v>5960</v>
      </c>
    </row>
    <row r="669" spans="2:27" ht="16.5" thickBot="1" x14ac:dyDescent="0.3">
      <c r="B669" s="24" t="s">
        <v>50</v>
      </c>
      <c r="C669" s="50" t="s">
        <v>823</v>
      </c>
      <c r="D669" s="24">
        <v>30151902</v>
      </c>
      <c r="E669" s="51" t="s">
        <v>1579</v>
      </c>
      <c r="F669" s="51" t="s">
        <v>1574</v>
      </c>
      <c r="G669" s="42" t="s">
        <v>290</v>
      </c>
      <c r="H669" s="58">
        <v>5250</v>
      </c>
      <c r="I669" s="43">
        <f t="shared" si="179"/>
        <v>4725</v>
      </c>
      <c r="J669" s="52">
        <v>0.1</v>
      </c>
      <c r="K669" s="53">
        <v>5.5E-2</v>
      </c>
      <c r="L669" s="54">
        <f t="shared" si="183"/>
        <v>4984.875</v>
      </c>
      <c r="M669" s="54">
        <v>5662</v>
      </c>
      <c r="N669" s="54">
        <f t="shared" si="132"/>
        <v>5095.8</v>
      </c>
      <c r="O669" s="55">
        <v>0.13</v>
      </c>
      <c r="P669" s="55">
        <v>0.185</v>
      </c>
      <c r="Q669" s="54">
        <f t="shared" si="184"/>
        <v>6038.5230000000001</v>
      </c>
      <c r="R669" s="24" t="s">
        <v>804</v>
      </c>
      <c r="S669" s="51" t="s">
        <v>1579</v>
      </c>
      <c r="T669" s="45">
        <f t="shared" si="185"/>
        <v>0.9</v>
      </c>
      <c r="U669" s="57">
        <f t="shared" si="186"/>
        <v>0.2</v>
      </c>
      <c r="V669" s="57">
        <f t="shared" si="186"/>
        <v>0.25</v>
      </c>
      <c r="W669" s="47">
        <f t="shared" si="176"/>
        <v>1273.95</v>
      </c>
      <c r="X669" s="47">
        <f t="shared" si="177"/>
        <v>1019.1600000000001</v>
      </c>
      <c r="Y669" s="47">
        <f t="shared" si="178"/>
        <v>1273.95</v>
      </c>
      <c r="Z669" s="48" t="s">
        <v>1712</v>
      </c>
      <c r="AA669" s="49" t="s">
        <v>5960</v>
      </c>
    </row>
    <row r="670" spans="2:27" ht="16.5" thickBot="1" x14ac:dyDescent="0.3">
      <c r="B670" s="24" t="s">
        <v>50</v>
      </c>
      <c r="C670" s="50" t="s">
        <v>823</v>
      </c>
      <c r="D670" s="24">
        <v>30151902</v>
      </c>
      <c r="E670" s="51" t="s">
        <v>1580</v>
      </c>
      <c r="F670" s="51" t="s">
        <v>1574</v>
      </c>
      <c r="G670" s="42" t="s">
        <v>290</v>
      </c>
      <c r="H670" s="58">
        <v>5510</v>
      </c>
      <c r="I670" s="43">
        <f t="shared" si="179"/>
        <v>4959</v>
      </c>
      <c r="J670" s="52">
        <v>0.1</v>
      </c>
      <c r="K670" s="53">
        <v>5.5E-2</v>
      </c>
      <c r="L670" s="54">
        <f t="shared" si="183"/>
        <v>5231.7449999999999</v>
      </c>
      <c r="M670" s="54">
        <v>7047</v>
      </c>
      <c r="N670" s="54">
        <f t="shared" si="132"/>
        <v>6342.3</v>
      </c>
      <c r="O670" s="55">
        <v>0.13</v>
      </c>
      <c r="P670" s="55">
        <v>0.185</v>
      </c>
      <c r="Q670" s="54">
        <f t="shared" si="184"/>
        <v>7515.6255000000001</v>
      </c>
      <c r="R670" s="24" t="s">
        <v>804</v>
      </c>
      <c r="S670" s="51" t="s">
        <v>1580</v>
      </c>
      <c r="T670" s="45">
        <f t="shared" si="185"/>
        <v>0.9</v>
      </c>
      <c r="U670" s="57">
        <f t="shared" si="186"/>
        <v>0.2</v>
      </c>
      <c r="V670" s="57">
        <f t="shared" si="186"/>
        <v>0.25</v>
      </c>
      <c r="W670" s="47">
        <f t="shared" si="176"/>
        <v>1585.575</v>
      </c>
      <c r="X670" s="47">
        <f t="shared" si="177"/>
        <v>1268.46</v>
      </c>
      <c r="Y670" s="47">
        <f t="shared" si="178"/>
        <v>1585.575</v>
      </c>
      <c r="Z670" s="48" t="s">
        <v>1712</v>
      </c>
      <c r="AA670" s="49" t="s">
        <v>5960</v>
      </c>
    </row>
    <row r="671" spans="2:27" ht="16.5" thickBot="1" x14ac:dyDescent="0.3">
      <c r="B671" s="24" t="s">
        <v>50</v>
      </c>
      <c r="C671" s="50" t="s">
        <v>823</v>
      </c>
      <c r="D671" s="24">
        <v>30151902</v>
      </c>
      <c r="E671" s="51" t="s">
        <v>1581</v>
      </c>
      <c r="F671" s="51" t="s">
        <v>1574</v>
      </c>
      <c r="G671" s="42" t="s">
        <v>290</v>
      </c>
      <c r="H671" s="58">
        <v>5946</v>
      </c>
      <c r="I671" s="43">
        <f t="shared" si="179"/>
        <v>5351.4000000000005</v>
      </c>
      <c r="J671" s="52">
        <v>0.1</v>
      </c>
      <c r="K671" s="53">
        <v>5.5E-2</v>
      </c>
      <c r="L671" s="54">
        <f t="shared" si="183"/>
        <v>5645.7270000000008</v>
      </c>
      <c r="M671" s="54">
        <v>7349</v>
      </c>
      <c r="N671" s="54">
        <f t="shared" si="132"/>
        <v>6614.1</v>
      </c>
      <c r="O671" s="55">
        <v>0.13</v>
      </c>
      <c r="P671" s="55">
        <v>0.185</v>
      </c>
      <c r="Q671" s="54">
        <f t="shared" si="184"/>
        <v>7837.7085000000006</v>
      </c>
      <c r="R671" s="24" t="s">
        <v>804</v>
      </c>
      <c r="S671" s="51" t="s">
        <v>1581</v>
      </c>
      <c r="T671" s="45">
        <f t="shared" si="185"/>
        <v>0.90000000000000013</v>
      </c>
      <c r="U671" s="57">
        <f t="shared" si="186"/>
        <v>0.2</v>
      </c>
      <c r="V671" s="57">
        <f t="shared" si="186"/>
        <v>0.25</v>
      </c>
      <c r="W671" s="47">
        <f t="shared" si="176"/>
        <v>1653.5250000000001</v>
      </c>
      <c r="X671" s="47">
        <f t="shared" si="177"/>
        <v>1322.8200000000002</v>
      </c>
      <c r="Y671" s="47">
        <f t="shared" si="178"/>
        <v>1653.5250000000001</v>
      </c>
      <c r="Z671" s="48" t="s">
        <v>1712</v>
      </c>
      <c r="AA671" s="49" t="s">
        <v>5960</v>
      </c>
    </row>
    <row r="672" spans="2:27" ht="16.5" thickBot="1" x14ac:dyDescent="0.3">
      <c r="B672" s="24" t="s">
        <v>50</v>
      </c>
      <c r="C672" s="50" t="s">
        <v>823</v>
      </c>
      <c r="D672" s="24">
        <v>30151902</v>
      </c>
      <c r="E672" s="51" t="s">
        <v>1582</v>
      </c>
      <c r="F672" s="51" t="s">
        <v>1574</v>
      </c>
      <c r="G672" s="42" t="s">
        <v>290</v>
      </c>
      <c r="H672" s="58">
        <v>7374</v>
      </c>
      <c r="I672" s="43">
        <f t="shared" si="179"/>
        <v>6636.6</v>
      </c>
      <c r="J672" s="52">
        <v>0.1</v>
      </c>
      <c r="K672" s="53">
        <v>5.5E-2</v>
      </c>
      <c r="L672" s="54">
        <f t="shared" si="183"/>
        <v>7001.6130000000003</v>
      </c>
      <c r="M672" s="54">
        <v>7588</v>
      </c>
      <c r="N672" s="54">
        <f t="shared" si="132"/>
        <v>6829.2</v>
      </c>
      <c r="O672" s="55">
        <v>0.13</v>
      </c>
      <c r="P672" s="55">
        <v>0.185</v>
      </c>
      <c r="Q672" s="54">
        <f t="shared" si="184"/>
        <v>8092.6019999999999</v>
      </c>
      <c r="R672" s="24" t="s">
        <v>804</v>
      </c>
      <c r="S672" s="51" t="s">
        <v>1582</v>
      </c>
      <c r="T672" s="45">
        <f t="shared" si="185"/>
        <v>0.9</v>
      </c>
      <c r="U672" s="57">
        <f t="shared" si="186"/>
        <v>0.2</v>
      </c>
      <c r="V672" s="57">
        <f t="shared" si="186"/>
        <v>0.25</v>
      </c>
      <c r="W672" s="47">
        <f t="shared" si="176"/>
        <v>1707.3</v>
      </c>
      <c r="X672" s="47">
        <f t="shared" si="177"/>
        <v>1365.8400000000001</v>
      </c>
      <c r="Y672" s="47">
        <f t="shared" si="178"/>
        <v>1707.3</v>
      </c>
      <c r="Z672" s="48" t="s">
        <v>1712</v>
      </c>
      <c r="AA672" s="49" t="s">
        <v>5960</v>
      </c>
    </row>
    <row r="673" spans="2:27" ht="16.5" thickBot="1" x14ac:dyDescent="0.3">
      <c r="B673" s="24" t="s">
        <v>50</v>
      </c>
      <c r="C673" s="50" t="s">
        <v>823</v>
      </c>
      <c r="D673" s="24">
        <v>30151902</v>
      </c>
      <c r="E673" s="51" t="s">
        <v>1583</v>
      </c>
      <c r="F673" s="51" t="s">
        <v>1574</v>
      </c>
      <c r="G673" s="42" t="s">
        <v>290</v>
      </c>
      <c r="H673" s="58">
        <v>7387</v>
      </c>
      <c r="I673" s="43">
        <f t="shared" si="179"/>
        <v>6648.3</v>
      </c>
      <c r="J673" s="52">
        <v>0.1</v>
      </c>
      <c r="K673" s="53">
        <v>5.5E-2</v>
      </c>
      <c r="L673" s="54">
        <f t="shared" si="183"/>
        <v>7013.9565000000002</v>
      </c>
      <c r="M673" s="54">
        <v>8790</v>
      </c>
      <c r="N673" s="54">
        <f t="shared" si="132"/>
        <v>7911</v>
      </c>
      <c r="O673" s="55">
        <v>0.13</v>
      </c>
      <c r="P673" s="55">
        <v>0.185</v>
      </c>
      <c r="Q673" s="54">
        <f t="shared" si="184"/>
        <v>9374.5349999999999</v>
      </c>
      <c r="R673" s="24" t="s">
        <v>804</v>
      </c>
      <c r="S673" s="51" t="s">
        <v>1583</v>
      </c>
      <c r="T673" s="45">
        <f t="shared" si="185"/>
        <v>0.9</v>
      </c>
      <c r="U673" s="57">
        <f t="shared" si="186"/>
        <v>0.2</v>
      </c>
      <c r="V673" s="57">
        <f t="shared" si="186"/>
        <v>0.25</v>
      </c>
      <c r="W673" s="47">
        <f t="shared" si="176"/>
        <v>1977.75</v>
      </c>
      <c r="X673" s="47">
        <f t="shared" si="177"/>
        <v>1582.2</v>
      </c>
      <c r="Y673" s="47">
        <f t="shared" si="178"/>
        <v>1977.75</v>
      </c>
      <c r="Z673" s="48" t="s">
        <v>1712</v>
      </c>
      <c r="AA673" s="49" t="s">
        <v>5960</v>
      </c>
    </row>
    <row r="674" spans="2:27" ht="16.5" thickBot="1" x14ac:dyDescent="0.3">
      <c r="B674" s="24" t="s">
        <v>50</v>
      </c>
      <c r="C674" s="50" t="s">
        <v>823</v>
      </c>
      <c r="D674" s="24">
        <v>30151902</v>
      </c>
      <c r="E674" s="51" t="s">
        <v>1584</v>
      </c>
      <c r="F674" s="51" t="s">
        <v>1585</v>
      </c>
      <c r="G674" s="42" t="s">
        <v>290</v>
      </c>
      <c r="H674" s="58">
        <v>2609</v>
      </c>
      <c r="I674" s="43">
        <f t="shared" si="179"/>
        <v>2348.1</v>
      </c>
      <c r="J674" s="52">
        <v>0.1</v>
      </c>
      <c r="K674" s="53">
        <v>5.5E-2</v>
      </c>
      <c r="L674" s="54">
        <f t="shared" si="183"/>
        <v>2477.2455</v>
      </c>
      <c r="M674" s="54">
        <v>3116</v>
      </c>
      <c r="N674" s="54">
        <f t="shared" si="132"/>
        <v>2804.4</v>
      </c>
      <c r="O674" s="55">
        <v>0.13</v>
      </c>
      <c r="P674" s="55">
        <v>0.185</v>
      </c>
      <c r="Q674" s="54">
        <f t="shared" ref="Q674:Q683" si="187">N674+(N674*P674)</f>
        <v>3323.2139999999999</v>
      </c>
      <c r="R674" s="24" t="s">
        <v>804</v>
      </c>
      <c r="S674" s="51" t="s">
        <v>1584</v>
      </c>
      <c r="T674" s="45">
        <f t="shared" si="185"/>
        <v>0.89999999999999991</v>
      </c>
      <c r="U674" s="57">
        <f t="shared" si="186"/>
        <v>0.2</v>
      </c>
      <c r="V674" s="57">
        <f t="shared" si="186"/>
        <v>0.25</v>
      </c>
      <c r="W674" s="47">
        <f t="shared" si="176"/>
        <v>701.1</v>
      </c>
      <c r="X674" s="47">
        <f t="shared" si="177"/>
        <v>560.88</v>
      </c>
      <c r="Y674" s="47">
        <f t="shared" si="178"/>
        <v>701.1</v>
      </c>
      <c r="Z674" s="48" t="s">
        <v>1712</v>
      </c>
      <c r="AA674" s="49" t="s">
        <v>5960</v>
      </c>
    </row>
    <row r="675" spans="2:27" ht="16.5" thickBot="1" x14ac:dyDescent="0.3">
      <c r="B675" s="24" t="s">
        <v>50</v>
      </c>
      <c r="C675" s="50" t="s">
        <v>823</v>
      </c>
      <c r="D675" s="24">
        <v>30151902</v>
      </c>
      <c r="E675" s="51" t="s">
        <v>1586</v>
      </c>
      <c r="F675" s="51" t="s">
        <v>1585</v>
      </c>
      <c r="G675" s="42" t="s">
        <v>290</v>
      </c>
      <c r="H675" s="58">
        <v>2812</v>
      </c>
      <c r="I675" s="43">
        <f t="shared" si="179"/>
        <v>2530.8000000000002</v>
      </c>
      <c r="J675" s="52">
        <v>0.1</v>
      </c>
      <c r="K675" s="53">
        <v>5.5E-2</v>
      </c>
      <c r="L675" s="54">
        <f t="shared" si="183"/>
        <v>2669.9940000000001</v>
      </c>
      <c r="M675" s="54">
        <v>3356</v>
      </c>
      <c r="N675" s="54">
        <f t="shared" si="132"/>
        <v>3020.4</v>
      </c>
      <c r="O675" s="55">
        <v>0.13</v>
      </c>
      <c r="P675" s="55">
        <v>0.185</v>
      </c>
      <c r="Q675" s="54">
        <f t="shared" si="187"/>
        <v>3579.174</v>
      </c>
      <c r="R675" s="24" t="s">
        <v>804</v>
      </c>
      <c r="S675" s="51" t="s">
        <v>1586</v>
      </c>
      <c r="T675" s="45">
        <f t="shared" si="185"/>
        <v>0.9</v>
      </c>
      <c r="U675" s="57">
        <f t="shared" si="186"/>
        <v>0.2</v>
      </c>
      <c r="V675" s="57">
        <f t="shared" si="186"/>
        <v>0.25</v>
      </c>
      <c r="W675" s="47">
        <f t="shared" si="176"/>
        <v>755.1</v>
      </c>
      <c r="X675" s="47">
        <f t="shared" si="177"/>
        <v>604.08000000000004</v>
      </c>
      <c r="Y675" s="47">
        <f t="shared" si="178"/>
        <v>755.1</v>
      </c>
      <c r="Z675" s="48" t="s">
        <v>1712</v>
      </c>
      <c r="AA675" s="49" t="s">
        <v>5960</v>
      </c>
    </row>
    <row r="676" spans="2:27" ht="16.5" thickBot="1" x14ac:dyDescent="0.3">
      <c r="B676" s="24" t="s">
        <v>50</v>
      </c>
      <c r="C676" s="50" t="s">
        <v>823</v>
      </c>
      <c r="D676" s="24">
        <v>30151902</v>
      </c>
      <c r="E676" s="51" t="s">
        <v>1587</v>
      </c>
      <c r="F676" s="51" t="s">
        <v>1585</v>
      </c>
      <c r="G676" s="42" t="s">
        <v>290</v>
      </c>
      <c r="H676" s="58">
        <v>3080</v>
      </c>
      <c r="I676" s="43">
        <f t="shared" si="179"/>
        <v>2772</v>
      </c>
      <c r="J676" s="52">
        <v>0.1</v>
      </c>
      <c r="K676" s="53">
        <v>5.5E-2</v>
      </c>
      <c r="L676" s="54">
        <f t="shared" si="183"/>
        <v>2924.46</v>
      </c>
      <c r="M676" s="54">
        <v>3571</v>
      </c>
      <c r="N676" s="54">
        <f t="shared" si="132"/>
        <v>3213.9</v>
      </c>
      <c r="O676" s="55">
        <v>0.13</v>
      </c>
      <c r="P676" s="55">
        <v>0.185</v>
      </c>
      <c r="Q676" s="54">
        <f t="shared" si="187"/>
        <v>3808.4715000000001</v>
      </c>
      <c r="R676" s="24" t="s">
        <v>804</v>
      </c>
      <c r="S676" s="51" t="s">
        <v>1587</v>
      </c>
      <c r="T676" s="45">
        <f t="shared" si="185"/>
        <v>0.9</v>
      </c>
      <c r="U676" s="57">
        <f t="shared" si="186"/>
        <v>0.2</v>
      </c>
      <c r="V676" s="57">
        <f t="shared" si="186"/>
        <v>0.25</v>
      </c>
      <c r="W676" s="47">
        <f t="shared" si="176"/>
        <v>803.47500000000002</v>
      </c>
      <c r="X676" s="47">
        <f t="shared" si="177"/>
        <v>642.78000000000009</v>
      </c>
      <c r="Y676" s="47">
        <f t="shared" si="178"/>
        <v>803.47500000000002</v>
      </c>
      <c r="Z676" s="48" t="s">
        <v>1712</v>
      </c>
      <c r="AA676" s="49" t="s">
        <v>5960</v>
      </c>
    </row>
    <row r="677" spans="2:27" ht="16.5" thickBot="1" x14ac:dyDescent="0.3">
      <c r="B677" s="24" t="s">
        <v>50</v>
      </c>
      <c r="C677" s="50" t="s">
        <v>823</v>
      </c>
      <c r="D677" s="24">
        <v>30151902</v>
      </c>
      <c r="E677" s="51" t="s">
        <v>1588</v>
      </c>
      <c r="F677" s="51" t="s">
        <v>1585</v>
      </c>
      <c r="G677" s="42" t="s">
        <v>290</v>
      </c>
      <c r="H677" s="58">
        <v>3348</v>
      </c>
      <c r="I677" s="43">
        <f t="shared" si="179"/>
        <v>3013.2000000000003</v>
      </c>
      <c r="J677" s="52">
        <v>0.1</v>
      </c>
      <c r="K677" s="53">
        <v>5.5E-2</v>
      </c>
      <c r="L677" s="54">
        <f t="shared" si="183"/>
        <v>3178.9260000000004</v>
      </c>
      <c r="M677" s="54">
        <v>4001</v>
      </c>
      <c r="N677" s="54">
        <f t="shared" si="132"/>
        <v>3600.9</v>
      </c>
      <c r="O677" s="55">
        <v>0.13</v>
      </c>
      <c r="P677" s="55">
        <v>0.185</v>
      </c>
      <c r="Q677" s="54">
        <f t="shared" si="187"/>
        <v>4267.0664999999999</v>
      </c>
      <c r="R677" s="24" t="s">
        <v>804</v>
      </c>
      <c r="S677" s="51" t="s">
        <v>1588</v>
      </c>
      <c r="T677" s="45">
        <f t="shared" si="185"/>
        <v>0.90000000000000013</v>
      </c>
      <c r="U677" s="57">
        <f t="shared" si="186"/>
        <v>0.2</v>
      </c>
      <c r="V677" s="57">
        <f t="shared" si="186"/>
        <v>0.25</v>
      </c>
      <c r="W677" s="47">
        <f t="shared" si="176"/>
        <v>900.22500000000002</v>
      </c>
      <c r="X677" s="47">
        <f t="shared" si="177"/>
        <v>720.18000000000006</v>
      </c>
      <c r="Y677" s="47">
        <f t="shared" si="178"/>
        <v>900.22500000000002</v>
      </c>
      <c r="Z677" s="48" t="s">
        <v>1712</v>
      </c>
      <c r="AA677" s="49" t="s">
        <v>5960</v>
      </c>
    </row>
    <row r="678" spans="2:27" ht="16.5" thickBot="1" x14ac:dyDescent="0.3">
      <c r="B678" s="24" t="s">
        <v>50</v>
      </c>
      <c r="C678" s="50" t="s">
        <v>823</v>
      </c>
      <c r="D678" s="24">
        <v>30151902</v>
      </c>
      <c r="E678" s="51" t="s">
        <v>1589</v>
      </c>
      <c r="F678" s="51" t="s">
        <v>1585</v>
      </c>
      <c r="G678" s="42" t="s">
        <v>290</v>
      </c>
      <c r="H678" s="58">
        <v>4062</v>
      </c>
      <c r="I678" s="43">
        <f t="shared" si="179"/>
        <v>3655.8</v>
      </c>
      <c r="J678" s="52">
        <v>0.1</v>
      </c>
      <c r="K678" s="53">
        <v>5.5E-2</v>
      </c>
      <c r="L678" s="54">
        <f t="shared" si="183"/>
        <v>3856.8690000000001</v>
      </c>
      <c r="M678" s="54">
        <v>5002</v>
      </c>
      <c r="N678" s="54">
        <f t="shared" si="132"/>
        <v>4501.8</v>
      </c>
      <c r="O678" s="55">
        <v>0.13</v>
      </c>
      <c r="P678" s="55">
        <v>0.185</v>
      </c>
      <c r="Q678" s="54">
        <f t="shared" si="187"/>
        <v>5334.6329999999998</v>
      </c>
      <c r="R678" s="24" t="s">
        <v>804</v>
      </c>
      <c r="S678" s="51" t="s">
        <v>1589</v>
      </c>
      <c r="T678" s="45">
        <f t="shared" si="185"/>
        <v>0.9</v>
      </c>
      <c r="U678" s="57">
        <f t="shared" si="186"/>
        <v>0.2</v>
      </c>
      <c r="V678" s="57">
        <f t="shared" si="186"/>
        <v>0.25</v>
      </c>
      <c r="W678" s="47">
        <f t="shared" si="176"/>
        <v>1125.45</v>
      </c>
      <c r="X678" s="47">
        <f t="shared" si="177"/>
        <v>900.36000000000013</v>
      </c>
      <c r="Y678" s="47">
        <f t="shared" si="178"/>
        <v>1125.45</v>
      </c>
      <c r="Z678" s="48" t="s">
        <v>1712</v>
      </c>
      <c r="AA678" s="49" t="s">
        <v>5960</v>
      </c>
    </row>
    <row r="679" spans="2:27" ht="16.5" thickBot="1" x14ac:dyDescent="0.3">
      <c r="B679" s="24" t="s">
        <v>50</v>
      </c>
      <c r="C679" s="50" t="s">
        <v>823</v>
      </c>
      <c r="D679" s="24">
        <v>30151902</v>
      </c>
      <c r="E679" s="51" t="s">
        <v>1590</v>
      </c>
      <c r="F679" s="51" t="s">
        <v>1585</v>
      </c>
      <c r="G679" s="42" t="s">
        <v>290</v>
      </c>
      <c r="H679" s="58">
        <v>5675</v>
      </c>
      <c r="I679" s="43">
        <f t="shared" si="179"/>
        <v>5107.5</v>
      </c>
      <c r="J679" s="52">
        <v>0.1</v>
      </c>
      <c r="K679" s="53">
        <v>5.5E-2</v>
      </c>
      <c r="L679" s="54">
        <f t="shared" si="183"/>
        <v>5388.4125000000004</v>
      </c>
      <c r="M679" s="54">
        <v>5723</v>
      </c>
      <c r="N679" s="54">
        <f t="shared" si="132"/>
        <v>5150.7</v>
      </c>
      <c r="O679" s="55">
        <v>0.13</v>
      </c>
      <c r="P679" s="55">
        <v>0.185</v>
      </c>
      <c r="Q679" s="54">
        <f t="shared" si="187"/>
        <v>6103.5794999999998</v>
      </c>
      <c r="R679" s="24" t="s">
        <v>804</v>
      </c>
      <c r="S679" s="51" t="s">
        <v>1590</v>
      </c>
      <c r="T679" s="45">
        <f t="shared" si="185"/>
        <v>0.9</v>
      </c>
      <c r="U679" s="57">
        <f t="shared" si="186"/>
        <v>0.2</v>
      </c>
      <c r="V679" s="57">
        <f t="shared" si="186"/>
        <v>0.25</v>
      </c>
      <c r="W679" s="47">
        <f t="shared" si="176"/>
        <v>1287.675</v>
      </c>
      <c r="X679" s="47">
        <f t="shared" si="177"/>
        <v>1030.1400000000001</v>
      </c>
      <c r="Y679" s="47">
        <f t="shared" si="178"/>
        <v>1287.675</v>
      </c>
      <c r="Z679" s="48" t="s">
        <v>1712</v>
      </c>
      <c r="AA679" s="49" t="s">
        <v>5960</v>
      </c>
    </row>
    <row r="680" spans="2:27" ht="16.5" thickBot="1" x14ac:dyDescent="0.3">
      <c r="B680" s="24" t="s">
        <v>50</v>
      </c>
      <c r="C680" s="50" t="s">
        <v>823</v>
      </c>
      <c r="D680" s="24">
        <v>30151902</v>
      </c>
      <c r="E680" s="51" t="s">
        <v>1591</v>
      </c>
      <c r="F680" s="51" t="s">
        <v>1585</v>
      </c>
      <c r="G680" s="42" t="s">
        <v>290</v>
      </c>
      <c r="H680" s="58">
        <v>5941</v>
      </c>
      <c r="I680" s="43">
        <f t="shared" si="179"/>
        <v>5346.9000000000005</v>
      </c>
      <c r="J680" s="52">
        <v>0.1</v>
      </c>
      <c r="K680" s="53">
        <v>5.5E-2</v>
      </c>
      <c r="L680" s="54">
        <f t="shared" si="183"/>
        <v>5640.9795000000004</v>
      </c>
      <c r="M680" s="54">
        <v>7119</v>
      </c>
      <c r="N680" s="54">
        <f t="shared" si="132"/>
        <v>6407.1</v>
      </c>
      <c r="O680" s="55">
        <v>0.13</v>
      </c>
      <c r="P680" s="55">
        <v>0.185</v>
      </c>
      <c r="Q680" s="54">
        <f t="shared" si="187"/>
        <v>7592.4135000000006</v>
      </c>
      <c r="R680" s="24" t="s">
        <v>804</v>
      </c>
      <c r="S680" s="51" t="s">
        <v>1591</v>
      </c>
      <c r="T680" s="45">
        <f t="shared" si="185"/>
        <v>0.90000000000000013</v>
      </c>
      <c r="U680" s="57">
        <f t="shared" ref="U680:V694" si="188">U679</f>
        <v>0.2</v>
      </c>
      <c r="V680" s="57">
        <f t="shared" si="188"/>
        <v>0.25</v>
      </c>
      <c r="W680" s="47">
        <f t="shared" si="176"/>
        <v>1601.7750000000001</v>
      </c>
      <c r="X680" s="47">
        <f t="shared" si="177"/>
        <v>1281.42</v>
      </c>
      <c r="Y680" s="47">
        <f t="shared" si="178"/>
        <v>1601.7750000000001</v>
      </c>
      <c r="Z680" s="48" t="s">
        <v>1712</v>
      </c>
      <c r="AA680" s="49" t="s">
        <v>5960</v>
      </c>
    </row>
    <row r="681" spans="2:27" ht="16.5" thickBot="1" x14ac:dyDescent="0.3">
      <c r="B681" s="24" t="s">
        <v>50</v>
      </c>
      <c r="C681" s="50" t="s">
        <v>823</v>
      </c>
      <c r="D681" s="24">
        <v>30151902</v>
      </c>
      <c r="E681" s="51" t="s">
        <v>1592</v>
      </c>
      <c r="F681" s="51" t="s">
        <v>1585</v>
      </c>
      <c r="G681" s="42" t="s">
        <v>290</v>
      </c>
      <c r="H681" s="58">
        <v>6392</v>
      </c>
      <c r="I681" s="43">
        <f t="shared" si="179"/>
        <v>5752.8</v>
      </c>
      <c r="J681" s="52">
        <v>0.1</v>
      </c>
      <c r="K681" s="53">
        <v>5.5E-2</v>
      </c>
      <c r="L681" s="54">
        <f t="shared" si="183"/>
        <v>6069.2039999999997</v>
      </c>
      <c r="M681" s="54">
        <v>7421</v>
      </c>
      <c r="N681" s="54">
        <f t="shared" si="132"/>
        <v>6678.9000000000005</v>
      </c>
      <c r="O681" s="55">
        <v>0.13</v>
      </c>
      <c r="P681" s="55">
        <v>0.185</v>
      </c>
      <c r="Q681" s="54">
        <f t="shared" si="187"/>
        <v>7914.4965000000011</v>
      </c>
      <c r="R681" s="24" t="s">
        <v>804</v>
      </c>
      <c r="S681" s="51" t="s">
        <v>1592</v>
      </c>
      <c r="T681" s="45">
        <f t="shared" si="185"/>
        <v>0.9</v>
      </c>
      <c r="U681" s="57">
        <f t="shared" si="188"/>
        <v>0.2</v>
      </c>
      <c r="V681" s="57">
        <f t="shared" si="188"/>
        <v>0.25</v>
      </c>
      <c r="W681" s="47">
        <f t="shared" si="176"/>
        <v>1669.7250000000001</v>
      </c>
      <c r="X681" s="47">
        <f t="shared" si="177"/>
        <v>1335.7800000000002</v>
      </c>
      <c r="Y681" s="47">
        <f t="shared" si="178"/>
        <v>1669.7250000000001</v>
      </c>
      <c r="Z681" s="48" t="s">
        <v>1712</v>
      </c>
      <c r="AA681" s="49" t="s">
        <v>5960</v>
      </c>
    </row>
    <row r="682" spans="2:27" ht="16.5" thickBot="1" x14ac:dyDescent="0.3">
      <c r="B682" s="24" t="s">
        <v>50</v>
      </c>
      <c r="C682" s="50" t="s">
        <v>823</v>
      </c>
      <c r="D682" s="24">
        <v>30151902</v>
      </c>
      <c r="E682" s="51" t="s">
        <v>1593</v>
      </c>
      <c r="F682" s="51" t="s">
        <v>1585</v>
      </c>
      <c r="G682" s="42" t="s">
        <v>290</v>
      </c>
      <c r="H682" s="58">
        <v>7928</v>
      </c>
      <c r="I682" s="43">
        <f t="shared" si="179"/>
        <v>7135.2</v>
      </c>
      <c r="J682" s="52">
        <v>0.1</v>
      </c>
      <c r="K682" s="53">
        <v>5.5E-2</v>
      </c>
      <c r="L682" s="54">
        <f t="shared" si="183"/>
        <v>7527.6359999999995</v>
      </c>
      <c r="M682" s="54">
        <v>7660</v>
      </c>
      <c r="N682" s="54">
        <f t="shared" si="132"/>
        <v>6894</v>
      </c>
      <c r="O682" s="55">
        <v>0.13</v>
      </c>
      <c r="P682" s="55">
        <v>0.185</v>
      </c>
      <c r="Q682" s="54">
        <f t="shared" si="187"/>
        <v>8169.3899999999994</v>
      </c>
      <c r="R682" s="24" t="s">
        <v>804</v>
      </c>
      <c r="S682" s="51" t="s">
        <v>1593</v>
      </c>
      <c r="T682" s="45">
        <f t="shared" si="185"/>
        <v>0.9</v>
      </c>
      <c r="U682" s="57">
        <f t="shared" si="188"/>
        <v>0.2</v>
      </c>
      <c r="V682" s="57">
        <f t="shared" si="188"/>
        <v>0.25</v>
      </c>
      <c r="W682" s="47">
        <f t="shared" si="176"/>
        <v>1723.5</v>
      </c>
      <c r="X682" s="47">
        <f t="shared" si="177"/>
        <v>1378.8000000000002</v>
      </c>
      <c r="Y682" s="47">
        <f t="shared" si="178"/>
        <v>1723.5</v>
      </c>
      <c r="Z682" s="48" t="s">
        <v>1712</v>
      </c>
      <c r="AA682" s="49" t="s">
        <v>5960</v>
      </c>
    </row>
    <row r="683" spans="2:27" ht="16.5" thickBot="1" x14ac:dyDescent="0.3">
      <c r="B683" s="24" t="s">
        <v>50</v>
      </c>
      <c r="C683" s="50" t="s">
        <v>823</v>
      </c>
      <c r="D683" s="24">
        <v>30151902</v>
      </c>
      <c r="E683" s="51" t="s">
        <v>1594</v>
      </c>
      <c r="F683" s="51" t="s">
        <v>1585</v>
      </c>
      <c r="G683" s="42" t="s">
        <v>290</v>
      </c>
      <c r="H683" s="58">
        <v>7935</v>
      </c>
      <c r="I683" s="43">
        <f t="shared" si="179"/>
        <v>7141.5</v>
      </c>
      <c r="J683" s="52">
        <v>0.1</v>
      </c>
      <c r="K683" s="53">
        <v>5.5E-2</v>
      </c>
      <c r="L683" s="54">
        <f t="shared" si="183"/>
        <v>7534.2825000000003</v>
      </c>
      <c r="M683" s="54">
        <v>8883</v>
      </c>
      <c r="N683" s="54">
        <f t="shared" si="132"/>
        <v>7994.7</v>
      </c>
      <c r="O683" s="55">
        <v>0.13</v>
      </c>
      <c r="P683" s="55">
        <v>0.185</v>
      </c>
      <c r="Q683" s="54">
        <f t="shared" si="187"/>
        <v>9473.7194999999992</v>
      </c>
      <c r="R683" s="24" t="s">
        <v>804</v>
      </c>
      <c r="S683" s="51" t="s">
        <v>1594</v>
      </c>
      <c r="T683" s="45">
        <f t="shared" si="185"/>
        <v>0.9</v>
      </c>
      <c r="U683" s="57">
        <f t="shared" si="188"/>
        <v>0.2</v>
      </c>
      <c r="V683" s="57">
        <f t="shared" si="188"/>
        <v>0.25</v>
      </c>
      <c r="W683" s="47">
        <f t="shared" si="176"/>
        <v>1998.675</v>
      </c>
      <c r="X683" s="47">
        <f t="shared" si="177"/>
        <v>1598.94</v>
      </c>
      <c r="Y683" s="47">
        <f t="shared" si="178"/>
        <v>1998.675</v>
      </c>
      <c r="Z683" s="48" t="s">
        <v>1712</v>
      </c>
      <c r="AA683" s="49" t="s">
        <v>5960</v>
      </c>
    </row>
    <row r="684" spans="2:27" ht="16.5" thickBot="1" x14ac:dyDescent="0.3">
      <c r="B684" s="24" t="s">
        <v>50</v>
      </c>
      <c r="C684" s="50" t="s">
        <v>823</v>
      </c>
      <c r="D684" s="24">
        <v>30151902</v>
      </c>
      <c r="E684" s="51" t="s">
        <v>1595</v>
      </c>
      <c r="F684" s="51" t="s">
        <v>1596</v>
      </c>
      <c r="G684" s="42" t="s">
        <v>290</v>
      </c>
      <c r="H684" s="58">
        <v>3084</v>
      </c>
      <c r="I684" s="43">
        <f t="shared" si="179"/>
        <v>2775.6</v>
      </c>
      <c r="J684" s="52">
        <v>0.1</v>
      </c>
      <c r="K684" s="53">
        <v>5.5E-2</v>
      </c>
      <c r="L684" s="54">
        <f t="shared" si="183"/>
        <v>2928.2579999999998</v>
      </c>
      <c r="M684" s="54">
        <v>3624</v>
      </c>
      <c r="N684" s="54">
        <f t="shared" si="132"/>
        <v>3261.6</v>
      </c>
      <c r="O684" s="55">
        <v>0.13</v>
      </c>
      <c r="P684" s="55">
        <v>0.185</v>
      </c>
      <c r="Q684" s="54">
        <f t="shared" ref="Q684:Q693" si="189">N684+(N684*P684)</f>
        <v>3864.9960000000001</v>
      </c>
      <c r="R684" s="24" t="s">
        <v>804</v>
      </c>
      <c r="S684" s="51" t="s">
        <v>1595</v>
      </c>
      <c r="T684" s="45">
        <f t="shared" si="185"/>
        <v>0.9</v>
      </c>
      <c r="U684" s="57">
        <f t="shared" si="188"/>
        <v>0.2</v>
      </c>
      <c r="V684" s="57">
        <f t="shared" si="188"/>
        <v>0.25</v>
      </c>
      <c r="W684" s="47">
        <f t="shared" si="176"/>
        <v>815.4</v>
      </c>
      <c r="X684" s="47">
        <f t="shared" si="177"/>
        <v>652.32000000000005</v>
      </c>
      <c r="Y684" s="47">
        <f t="shared" si="178"/>
        <v>815.4</v>
      </c>
      <c r="Z684" s="48" t="s">
        <v>1712</v>
      </c>
      <c r="AA684" s="49" t="s">
        <v>5960</v>
      </c>
    </row>
    <row r="685" spans="2:27" ht="16.5" thickBot="1" x14ac:dyDescent="0.3">
      <c r="B685" s="24" t="s">
        <v>50</v>
      </c>
      <c r="C685" s="50" t="s">
        <v>823</v>
      </c>
      <c r="D685" s="24">
        <v>30151902</v>
      </c>
      <c r="E685" s="51" t="s">
        <v>1597</v>
      </c>
      <c r="F685" s="51" t="s">
        <v>1596</v>
      </c>
      <c r="G685" s="42" t="s">
        <v>290</v>
      </c>
      <c r="H685" s="58">
        <v>3279</v>
      </c>
      <c r="I685" s="43">
        <f t="shared" si="179"/>
        <v>2951.1</v>
      </c>
      <c r="J685" s="52">
        <v>0.1</v>
      </c>
      <c r="K685" s="53">
        <v>5.5E-2</v>
      </c>
      <c r="L685" s="54">
        <f t="shared" si="183"/>
        <v>3113.4105</v>
      </c>
      <c r="M685" s="54">
        <v>3864</v>
      </c>
      <c r="N685" s="54">
        <f t="shared" si="132"/>
        <v>3477.6</v>
      </c>
      <c r="O685" s="55">
        <v>0.13</v>
      </c>
      <c r="P685" s="55">
        <v>0.185</v>
      </c>
      <c r="Q685" s="54">
        <f t="shared" si="189"/>
        <v>4120.9560000000001</v>
      </c>
      <c r="R685" s="24" t="s">
        <v>804</v>
      </c>
      <c r="S685" s="51" t="s">
        <v>1597</v>
      </c>
      <c r="T685" s="45">
        <f t="shared" si="185"/>
        <v>0.9</v>
      </c>
      <c r="U685" s="57">
        <f t="shared" si="188"/>
        <v>0.2</v>
      </c>
      <c r="V685" s="57">
        <f t="shared" si="188"/>
        <v>0.25</v>
      </c>
      <c r="W685" s="47">
        <f t="shared" si="176"/>
        <v>869.4</v>
      </c>
      <c r="X685" s="47">
        <f t="shared" si="177"/>
        <v>695.52</v>
      </c>
      <c r="Y685" s="47">
        <f t="shared" si="178"/>
        <v>869.4</v>
      </c>
      <c r="Z685" s="48" t="s">
        <v>1712</v>
      </c>
      <c r="AA685" s="49" t="s">
        <v>5960</v>
      </c>
    </row>
    <row r="686" spans="2:27" ht="16.5" thickBot="1" x14ac:dyDescent="0.3">
      <c r="B686" s="24" t="s">
        <v>50</v>
      </c>
      <c r="C686" s="50" t="s">
        <v>823</v>
      </c>
      <c r="D686" s="24">
        <v>30151902</v>
      </c>
      <c r="E686" s="51" t="s">
        <v>1598</v>
      </c>
      <c r="F686" s="51" t="s">
        <v>1596</v>
      </c>
      <c r="G686" s="42" t="s">
        <v>290</v>
      </c>
      <c r="H686" s="58">
        <v>3539</v>
      </c>
      <c r="I686" s="43">
        <f t="shared" si="179"/>
        <v>3185.1</v>
      </c>
      <c r="J686" s="52">
        <v>0.1</v>
      </c>
      <c r="K686" s="53">
        <v>5.5E-2</v>
      </c>
      <c r="L686" s="54">
        <f t="shared" si="183"/>
        <v>3360.2804999999998</v>
      </c>
      <c r="M686" s="54">
        <v>4079</v>
      </c>
      <c r="N686" s="54">
        <f t="shared" si="132"/>
        <v>3671.1</v>
      </c>
      <c r="O686" s="55">
        <v>0.13</v>
      </c>
      <c r="P686" s="55">
        <v>0.185</v>
      </c>
      <c r="Q686" s="54">
        <f t="shared" si="189"/>
        <v>4350.2534999999998</v>
      </c>
      <c r="R686" s="24" t="s">
        <v>804</v>
      </c>
      <c r="S686" s="51" t="s">
        <v>1598</v>
      </c>
      <c r="T686" s="45">
        <f t="shared" si="185"/>
        <v>0.9</v>
      </c>
      <c r="U686" s="57">
        <f t="shared" si="188"/>
        <v>0.2</v>
      </c>
      <c r="V686" s="57">
        <f t="shared" si="188"/>
        <v>0.25</v>
      </c>
      <c r="W686" s="47">
        <f t="shared" si="176"/>
        <v>917.77499999999998</v>
      </c>
      <c r="X686" s="47">
        <f t="shared" si="177"/>
        <v>734.22</v>
      </c>
      <c r="Y686" s="47">
        <f t="shared" si="178"/>
        <v>917.77499999999998</v>
      </c>
      <c r="Z686" s="48" t="s">
        <v>1712</v>
      </c>
      <c r="AA686" s="49" t="s">
        <v>5960</v>
      </c>
    </row>
    <row r="687" spans="2:27" ht="16.5" thickBot="1" x14ac:dyDescent="0.3">
      <c r="B687" s="24" t="s">
        <v>50</v>
      </c>
      <c r="C687" s="50" t="s">
        <v>823</v>
      </c>
      <c r="D687" s="24">
        <v>30151902</v>
      </c>
      <c r="E687" s="51" t="s">
        <v>1599</v>
      </c>
      <c r="F687" s="51" t="s">
        <v>1596</v>
      </c>
      <c r="G687" s="42" t="s">
        <v>290</v>
      </c>
      <c r="H687" s="58">
        <v>3807</v>
      </c>
      <c r="I687" s="43">
        <f t="shared" si="179"/>
        <v>3426.3</v>
      </c>
      <c r="J687" s="52">
        <v>0.1</v>
      </c>
      <c r="K687" s="53">
        <v>5.5E-2</v>
      </c>
      <c r="L687" s="54">
        <f t="shared" si="183"/>
        <v>3614.7465000000002</v>
      </c>
      <c r="M687" s="54">
        <v>4532</v>
      </c>
      <c r="N687" s="54">
        <f t="shared" si="132"/>
        <v>4078.8</v>
      </c>
      <c r="O687" s="55">
        <v>0.13</v>
      </c>
      <c r="P687" s="55">
        <v>0.185</v>
      </c>
      <c r="Q687" s="54">
        <f t="shared" si="189"/>
        <v>4833.3780000000006</v>
      </c>
      <c r="R687" s="24" t="s">
        <v>804</v>
      </c>
      <c r="S687" s="51" t="s">
        <v>1599</v>
      </c>
      <c r="T687" s="45">
        <f t="shared" si="185"/>
        <v>0.9</v>
      </c>
      <c r="U687" s="57">
        <f t="shared" si="188"/>
        <v>0.2</v>
      </c>
      <c r="V687" s="57">
        <f t="shared" si="188"/>
        <v>0.25</v>
      </c>
      <c r="W687" s="47">
        <f t="shared" si="176"/>
        <v>1019.7</v>
      </c>
      <c r="X687" s="47">
        <f t="shared" si="177"/>
        <v>815.7600000000001</v>
      </c>
      <c r="Y687" s="47">
        <f t="shared" si="178"/>
        <v>1019.7</v>
      </c>
      <c r="Z687" s="48" t="s">
        <v>1712</v>
      </c>
      <c r="AA687" s="49" t="s">
        <v>5960</v>
      </c>
    </row>
    <row r="688" spans="2:27" ht="16.5" thickBot="1" x14ac:dyDescent="0.3">
      <c r="B688" s="24" t="s">
        <v>50</v>
      </c>
      <c r="C688" s="50" t="s">
        <v>823</v>
      </c>
      <c r="D688" s="24">
        <v>30151902</v>
      </c>
      <c r="E688" s="51" t="s">
        <v>1600</v>
      </c>
      <c r="F688" s="51" t="s">
        <v>1596</v>
      </c>
      <c r="G688" s="42" t="s">
        <v>290</v>
      </c>
      <c r="H688" s="58">
        <v>4484</v>
      </c>
      <c r="I688" s="43">
        <f t="shared" si="179"/>
        <v>4035.6</v>
      </c>
      <c r="J688" s="52">
        <v>0.1</v>
      </c>
      <c r="K688" s="53">
        <v>5.5E-2</v>
      </c>
      <c r="L688" s="54">
        <f t="shared" si="183"/>
        <v>4257.558</v>
      </c>
      <c r="M688" s="54">
        <v>5473</v>
      </c>
      <c r="N688" s="54">
        <f t="shared" si="132"/>
        <v>4925.7</v>
      </c>
      <c r="O688" s="55">
        <v>0.13</v>
      </c>
      <c r="P688" s="55">
        <v>0.185</v>
      </c>
      <c r="Q688" s="54">
        <f t="shared" si="189"/>
        <v>5836.9544999999998</v>
      </c>
      <c r="R688" s="24" t="s">
        <v>804</v>
      </c>
      <c r="S688" s="51" t="s">
        <v>1600</v>
      </c>
      <c r="T688" s="45">
        <f t="shared" si="185"/>
        <v>0.9</v>
      </c>
      <c r="U688" s="57">
        <f t="shared" si="188"/>
        <v>0.2</v>
      </c>
      <c r="V688" s="57">
        <f t="shared" si="188"/>
        <v>0.25</v>
      </c>
      <c r="W688" s="47">
        <f t="shared" si="176"/>
        <v>1231.425</v>
      </c>
      <c r="X688" s="47">
        <f t="shared" si="177"/>
        <v>985.14</v>
      </c>
      <c r="Y688" s="47">
        <f t="shared" si="178"/>
        <v>1231.425</v>
      </c>
      <c r="Z688" s="48" t="s">
        <v>1712</v>
      </c>
      <c r="AA688" s="49" t="s">
        <v>5960</v>
      </c>
    </row>
    <row r="689" spans="2:27" ht="16.5" thickBot="1" x14ac:dyDescent="0.3">
      <c r="B689" s="24" t="s">
        <v>50</v>
      </c>
      <c r="C689" s="50" t="s">
        <v>823</v>
      </c>
      <c r="D689" s="24">
        <v>30151902</v>
      </c>
      <c r="E689" s="51" t="s">
        <v>1601</v>
      </c>
      <c r="F689" s="51" t="s">
        <v>1596</v>
      </c>
      <c r="G689" s="42" t="s">
        <v>290</v>
      </c>
      <c r="H689" s="58">
        <v>5896</v>
      </c>
      <c r="I689" s="43">
        <f t="shared" si="179"/>
        <v>5306.4000000000005</v>
      </c>
      <c r="J689" s="52">
        <v>0.1</v>
      </c>
      <c r="K689" s="53">
        <v>5.5E-2</v>
      </c>
      <c r="L689" s="54">
        <f t="shared" si="183"/>
        <v>5598.2520000000004</v>
      </c>
      <c r="M689" s="54">
        <v>6237</v>
      </c>
      <c r="N689" s="54">
        <f t="shared" si="132"/>
        <v>5613.3</v>
      </c>
      <c r="O689" s="55">
        <v>0.13</v>
      </c>
      <c r="P689" s="55">
        <v>0.185</v>
      </c>
      <c r="Q689" s="54">
        <f t="shared" si="189"/>
        <v>6651.7605000000003</v>
      </c>
      <c r="R689" s="24" t="s">
        <v>804</v>
      </c>
      <c r="S689" s="51" t="s">
        <v>1601</v>
      </c>
      <c r="T689" s="45">
        <f t="shared" si="185"/>
        <v>0.90000000000000013</v>
      </c>
      <c r="U689" s="57">
        <f t="shared" si="188"/>
        <v>0.2</v>
      </c>
      <c r="V689" s="57">
        <f t="shared" si="188"/>
        <v>0.25</v>
      </c>
      <c r="W689" s="47">
        <f t="shared" si="176"/>
        <v>1403.325</v>
      </c>
      <c r="X689" s="47">
        <f t="shared" si="177"/>
        <v>1122.6600000000001</v>
      </c>
      <c r="Y689" s="47">
        <f t="shared" si="178"/>
        <v>1403.325</v>
      </c>
      <c r="Z689" s="48" t="s">
        <v>1712</v>
      </c>
      <c r="AA689" s="49" t="s">
        <v>5960</v>
      </c>
    </row>
    <row r="690" spans="2:27" ht="16.5" thickBot="1" x14ac:dyDescent="0.3">
      <c r="B690" s="24" t="s">
        <v>50</v>
      </c>
      <c r="C690" s="50" t="s">
        <v>823</v>
      </c>
      <c r="D690" s="24">
        <v>30151902</v>
      </c>
      <c r="E690" s="51" t="s">
        <v>1602</v>
      </c>
      <c r="F690" s="51" t="s">
        <v>1596</v>
      </c>
      <c r="G690" s="42" t="s">
        <v>290</v>
      </c>
      <c r="H690" s="58">
        <v>6157</v>
      </c>
      <c r="I690" s="43">
        <f t="shared" si="179"/>
        <v>5541.3</v>
      </c>
      <c r="J690" s="52">
        <v>0.1</v>
      </c>
      <c r="K690" s="53">
        <v>5.5E-2</v>
      </c>
      <c r="L690" s="54">
        <f t="shared" si="183"/>
        <v>5846.0715</v>
      </c>
      <c r="M690" s="54">
        <v>7622</v>
      </c>
      <c r="N690" s="54">
        <f t="shared" si="132"/>
        <v>6859.8</v>
      </c>
      <c r="O690" s="55">
        <v>0.13</v>
      </c>
      <c r="P690" s="55">
        <v>0.185</v>
      </c>
      <c r="Q690" s="54">
        <f t="shared" si="189"/>
        <v>8128.8630000000003</v>
      </c>
      <c r="R690" s="24" t="s">
        <v>804</v>
      </c>
      <c r="S690" s="51" t="s">
        <v>1602</v>
      </c>
      <c r="T690" s="45">
        <f t="shared" si="185"/>
        <v>0.9</v>
      </c>
      <c r="U690" s="57">
        <f t="shared" si="188"/>
        <v>0.2</v>
      </c>
      <c r="V690" s="57">
        <f t="shared" si="188"/>
        <v>0.25</v>
      </c>
      <c r="W690" s="47">
        <f t="shared" si="176"/>
        <v>1714.95</v>
      </c>
      <c r="X690" s="47">
        <f t="shared" si="177"/>
        <v>1371.96</v>
      </c>
      <c r="Y690" s="47">
        <f t="shared" si="178"/>
        <v>1714.95</v>
      </c>
      <c r="Z690" s="48" t="s">
        <v>1712</v>
      </c>
      <c r="AA690" s="49" t="s">
        <v>5960</v>
      </c>
    </row>
    <row r="691" spans="2:27" ht="16.5" thickBot="1" x14ac:dyDescent="0.3">
      <c r="B691" s="24" t="s">
        <v>50</v>
      </c>
      <c r="C691" s="50" t="s">
        <v>823</v>
      </c>
      <c r="D691" s="24">
        <v>30151902</v>
      </c>
      <c r="E691" s="51" t="s">
        <v>1603</v>
      </c>
      <c r="F691" s="51" t="s">
        <v>1596</v>
      </c>
      <c r="G691" s="42" t="s">
        <v>290</v>
      </c>
      <c r="H691" s="58">
        <v>6593</v>
      </c>
      <c r="I691" s="43">
        <f t="shared" si="179"/>
        <v>5933.7</v>
      </c>
      <c r="J691" s="52">
        <v>0.1</v>
      </c>
      <c r="K691" s="53">
        <v>5.5E-2</v>
      </c>
      <c r="L691" s="54">
        <f t="shared" si="183"/>
        <v>6260.0535</v>
      </c>
      <c r="M691" s="54">
        <v>7924</v>
      </c>
      <c r="N691" s="54">
        <f t="shared" si="132"/>
        <v>7131.6</v>
      </c>
      <c r="O691" s="55">
        <v>0.13</v>
      </c>
      <c r="P691" s="55">
        <v>0.185</v>
      </c>
      <c r="Q691" s="54">
        <f t="shared" si="189"/>
        <v>8450.9459999999999</v>
      </c>
      <c r="R691" s="24" t="s">
        <v>804</v>
      </c>
      <c r="S691" s="51" t="s">
        <v>1603</v>
      </c>
      <c r="T691" s="45">
        <f t="shared" si="185"/>
        <v>0.9</v>
      </c>
      <c r="U691" s="57">
        <f t="shared" si="188"/>
        <v>0.2</v>
      </c>
      <c r="V691" s="57">
        <f t="shared" si="188"/>
        <v>0.25</v>
      </c>
      <c r="W691" s="47">
        <f t="shared" si="176"/>
        <v>1782.9</v>
      </c>
      <c r="X691" s="47">
        <f t="shared" si="177"/>
        <v>1426.3200000000002</v>
      </c>
      <c r="Y691" s="47">
        <f t="shared" si="178"/>
        <v>1782.9</v>
      </c>
      <c r="Z691" s="48" t="s">
        <v>1712</v>
      </c>
      <c r="AA691" s="49" t="s">
        <v>5960</v>
      </c>
    </row>
    <row r="692" spans="2:27" ht="16.5" thickBot="1" x14ac:dyDescent="0.3">
      <c r="B692" s="24" t="s">
        <v>50</v>
      </c>
      <c r="C692" s="50" t="s">
        <v>823</v>
      </c>
      <c r="D692" s="24">
        <v>30151902</v>
      </c>
      <c r="E692" s="51" t="s">
        <v>1604</v>
      </c>
      <c r="F692" s="51" t="s">
        <v>1596</v>
      </c>
      <c r="G692" s="42" t="s">
        <v>290</v>
      </c>
      <c r="H692" s="58">
        <v>7968</v>
      </c>
      <c r="I692" s="43">
        <f t="shared" si="179"/>
        <v>7171.2</v>
      </c>
      <c r="J692" s="52">
        <v>0.1</v>
      </c>
      <c r="K692" s="53">
        <v>5.5E-2</v>
      </c>
      <c r="L692" s="54">
        <f t="shared" si="183"/>
        <v>7565.616</v>
      </c>
      <c r="M692" s="54">
        <v>8163</v>
      </c>
      <c r="N692" s="54">
        <f t="shared" si="132"/>
        <v>7346.7</v>
      </c>
      <c r="O692" s="55">
        <v>0.13</v>
      </c>
      <c r="P692" s="55">
        <v>0.185</v>
      </c>
      <c r="Q692" s="54">
        <f t="shared" si="189"/>
        <v>8705.8395</v>
      </c>
      <c r="R692" s="24" t="s">
        <v>804</v>
      </c>
      <c r="S692" s="51" t="s">
        <v>1604</v>
      </c>
      <c r="T692" s="45">
        <f t="shared" si="185"/>
        <v>0.9</v>
      </c>
      <c r="U692" s="57">
        <f t="shared" si="188"/>
        <v>0.2</v>
      </c>
      <c r="V692" s="57">
        <f t="shared" si="188"/>
        <v>0.25</v>
      </c>
      <c r="W692" s="47">
        <f t="shared" si="176"/>
        <v>1836.675</v>
      </c>
      <c r="X692" s="47">
        <f t="shared" si="177"/>
        <v>1469.3400000000001</v>
      </c>
      <c r="Y692" s="47">
        <f t="shared" si="178"/>
        <v>1836.675</v>
      </c>
      <c r="Z692" s="48" t="s">
        <v>1712</v>
      </c>
      <c r="AA692" s="49" t="s">
        <v>5960</v>
      </c>
    </row>
    <row r="693" spans="2:27" ht="16.5" thickBot="1" x14ac:dyDescent="0.3">
      <c r="B693" s="24" t="s">
        <v>50</v>
      </c>
      <c r="C693" s="50" t="s">
        <v>823</v>
      </c>
      <c r="D693" s="24">
        <v>30151902</v>
      </c>
      <c r="E693" s="51" t="s">
        <v>1605</v>
      </c>
      <c r="F693" s="51" t="s">
        <v>1596</v>
      </c>
      <c r="G693" s="42" t="s">
        <v>290</v>
      </c>
      <c r="H693" s="58">
        <v>7979</v>
      </c>
      <c r="I693" s="43">
        <f t="shared" si="179"/>
        <v>7181.1</v>
      </c>
      <c r="J693" s="52">
        <v>0.1</v>
      </c>
      <c r="K693" s="53">
        <v>5.5E-2</v>
      </c>
      <c r="L693" s="54">
        <f t="shared" si="183"/>
        <v>7576.0605000000005</v>
      </c>
      <c r="M693" s="54">
        <v>9365</v>
      </c>
      <c r="N693" s="54">
        <f t="shared" si="132"/>
        <v>8428.5</v>
      </c>
      <c r="O693" s="55">
        <v>0.13</v>
      </c>
      <c r="P693" s="55">
        <v>0.185</v>
      </c>
      <c r="Q693" s="54">
        <f t="shared" si="189"/>
        <v>9987.7724999999991</v>
      </c>
      <c r="R693" s="24" t="s">
        <v>804</v>
      </c>
      <c r="S693" s="51" t="s">
        <v>1605</v>
      </c>
      <c r="T693" s="45">
        <f t="shared" si="185"/>
        <v>0.9</v>
      </c>
      <c r="U693" s="57">
        <f t="shared" si="188"/>
        <v>0.2</v>
      </c>
      <c r="V693" s="57">
        <f t="shared" si="188"/>
        <v>0.25</v>
      </c>
      <c r="W693" s="47">
        <f t="shared" si="176"/>
        <v>2107.125</v>
      </c>
      <c r="X693" s="47">
        <f t="shared" si="177"/>
        <v>1685.7</v>
      </c>
      <c r="Y693" s="47">
        <f t="shared" si="178"/>
        <v>2107.125</v>
      </c>
      <c r="Z693" s="48" t="s">
        <v>1712</v>
      </c>
      <c r="AA693" s="49" t="s">
        <v>5960</v>
      </c>
    </row>
    <row r="694" spans="2:27" ht="16.5" thickBot="1" x14ac:dyDescent="0.3">
      <c r="B694" s="24" t="s">
        <v>50</v>
      </c>
      <c r="C694" s="50" t="s">
        <v>823</v>
      </c>
      <c r="D694" s="24">
        <v>30151902</v>
      </c>
      <c r="E694" s="51" t="s">
        <v>1606</v>
      </c>
      <c r="F694" s="51" t="s">
        <v>1607</v>
      </c>
      <c r="G694" s="42" t="s">
        <v>290</v>
      </c>
      <c r="H694" s="58">
        <v>3229</v>
      </c>
      <c r="I694" s="43">
        <f t="shared" ref="I694:I712" si="190">SUM(H694*0.9)</f>
        <v>2906.1</v>
      </c>
      <c r="J694" s="52">
        <v>0.1</v>
      </c>
      <c r="K694" s="53">
        <v>5.5E-2</v>
      </c>
      <c r="L694" s="54">
        <f t="shared" si="183"/>
        <v>3065.9355</v>
      </c>
      <c r="M694" s="54">
        <v>3751</v>
      </c>
      <c r="N694" s="54">
        <f t="shared" si="132"/>
        <v>3375.9</v>
      </c>
      <c r="O694" s="55">
        <v>0.13</v>
      </c>
      <c r="P694" s="55">
        <v>0.185</v>
      </c>
      <c r="Q694" s="54">
        <f t="shared" ref="Q694:Q703" si="191">N694+(N694*P694)</f>
        <v>4000.4414999999999</v>
      </c>
      <c r="R694" s="24" t="s">
        <v>804</v>
      </c>
      <c r="S694" s="51" t="s">
        <v>1606</v>
      </c>
      <c r="T694" s="45">
        <f t="shared" si="185"/>
        <v>0.9</v>
      </c>
      <c r="U694" s="57">
        <f t="shared" si="188"/>
        <v>0.2</v>
      </c>
      <c r="V694" s="57">
        <f t="shared" si="188"/>
        <v>0.25</v>
      </c>
      <c r="W694" s="47">
        <f t="shared" si="176"/>
        <v>843.97500000000002</v>
      </c>
      <c r="X694" s="47">
        <f t="shared" si="177"/>
        <v>675.18000000000006</v>
      </c>
      <c r="Y694" s="47">
        <f t="shared" si="178"/>
        <v>843.97500000000002</v>
      </c>
      <c r="Z694" s="48" t="s">
        <v>1712</v>
      </c>
      <c r="AA694" s="49" t="s">
        <v>5960</v>
      </c>
    </row>
    <row r="695" spans="2:27" ht="16.5" thickBot="1" x14ac:dyDescent="0.3">
      <c r="B695" s="24" t="s">
        <v>50</v>
      </c>
      <c r="C695" s="50" t="s">
        <v>823</v>
      </c>
      <c r="D695" s="24">
        <v>30151902</v>
      </c>
      <c r="E695" s="51" t="s">
        <v>1608</v>
      </c>
      <c r="F695" s="51" t="s">
        <v>1607</v>
      </c>
      <c r="G695" s="42" t="s">
        <v>290</v>
      </c>
      <c r="H695" s="58">
        <v>3431</v>
      </c>
      <c r="I695" s="43">
        <f t="shared" si="190"/>
        <v>3087.9</v>
      </c>
      <c r="J695" s="52">
        <v>0.1</v>
      </c>
      <c r="K695" s="53">
        <v>5.5E-2</v>
      </c>
      <c r="L695" s="54">
        <f t="shared" si="183"/>
        <v>3257.7345</v>
      </c>
      <c r="M695" s="54">
        <v>3990</v>
      </c>
      <c r="N695" s="54">
        <f t="shared" si="132"/>
        <v>3591</v>
      </c>
      <c r="O695" s="55">
        <v>0.13</v>
      </c>
      <c r="P695" s="55">
        <v>0.185</v>
      </c>
      <c r="Q695" s="54">
        <f t="shared" si="191"/>
        <v>4255.335</v>
      </c>
      <c r="R695" s="24" t="s">
        <v>804</v>
      </c>
      <c r="S695" s="51" t="s">
        <v>1608</v>
      </c>
      <c r="T695" s="45">
        <f t="shared" si="185"/>
        <v>0.9</v>
      </c>
      <c r="U695" s="57">
        <f t="shared" ref="U695:V701" si="192">U694</f>
        <v>0.2</v>
      </c>
      <c r="V695" s="57">
        <f t="shared" si="192"/>
        <v>0.25</v>
      </c>
      <c r="W695" s="47">
        <f t="shared" si="176"/>
        <v>897.75</v>
      </c>
      <c r="X695" s="47">
        <f t="shared" si="177"/>
        <v>718.2</v>
      </c>
      <c r="Y695" s="47">
        <f t="shared" si="178"/>
        <v>897.75</v>
      </c>
      <c r="Z695" s="48" t="s">
        <v>1712</v>
      </c>
      <c r="AA695" s="49" t="s">
        <v>5960</v>
      </c>
    </row>
    <row r="696" spans="2:27" ht="16.5" thickBot="1" x14ac:dyDescent="0.3">
      <c r="B696" s="24" t="s">
        <v>50</v>
      </c>
      <c r="C696" s="50" t="s">
        <v>823</v>
      </c>
      <c r="D696" s="24">
        <v>30151902</v>
      </c>
      <c r="E696" s="51" t="s">
        <v>1609</v>
      </c>
      <c r="F696" s="51" t="s">
        <v>1607</v>
      </c>
      <c r="G696" s="42" t="s">
        <v>290</v>
      </c>
      <c r="H696" s="58">
        <v>3696</v>
      </c>
      <c r="I696" s="43">
        <f t="shared" si="190"/>
        <v>3326.4</v>
      </c>
      <c r="J696" s="52">
        <v>0.1</v>
      </c>
      <c r="K696" s="53">
        <v>5.5E-2</v>
      </c>
      <c r="L696" s="54">
        <f t="shared" si="183"/>
        <v>3509.3519999999999</v>
      </c>
      <c r="M696" s="54">
        <v>4206</v>
      </c>
      <c r="N696" s="54">
        <f t="shared" si="132"/>
        <v>3785.4</v>
      </c>
      <c r="O696" s="55">
        <v>0.13</v>
      </c>
      <c r="P696" s="55">
        <v>0.185</v>
      </c>
      <c r="Q696" s="54">
        <f t="shared" si="191"/>
        <v>4485.6990000000005</v>
      </c>
      <c r="R696" s="24" t="s">
        <v>804</v>
      </c>
      <c r="S696" s="51" t="s">
        <v>1609</v>
      </c>
      <c r="T696" s="45">
        <f t="shared" si="185"/>
        <v>0.9</v>
      </c>
      <c r="U696" s="57">
        <f t="shared" si="192"/>
        <v>0.2</v>
      </c>
      <c r="V696" s="57">
        <f t="shared" si="192"/>
        <v>0.25</v>
      </c>
      <c r="W696" s="47">
        <f t="shared" si="176"/>
        <v>946.35</v>
      </c>
      <c r="X696" s="47">
        <f t="shared" si="177"/>
        <v>757.08</v>
      </c>
      <c r="Y696" s="47">
        <f t="shared" si="178"/>
        <v>946.35</v>
      </c>
      <c r="Z696" s="48" t="s">
        <v>1712</v>
      </c>
      <c r="AA696" s="49" t="s">
        <v>5960</v>
      </c>
    </row>
    <row r="697" spans="2:27" ht="16.5" thickBot="1" x14ac:dyDescent="0.3">
      <c r="B697" s="24" t="s">
        <v>50</v>
      </c>
      <c r="C697" s="50" t="s">
        <v>823</v>
      </c>
      <c r="D697" s="24">
        <v>30151902</v>
      </c>
      <c r="E697" s="51" t="s">
        <v>1610</v>
      </c>
      <c r="F697" s="51" t="s">
        <v>1607</v>
      </c>
      <c r="G697" s="42" t="s">
        <v>290</v>
      </c>
      <c r="H697" s="58">
        <v>3966</v>
      </c>
      <c r="I697" s="43">
        <f t="shared" si="190"/>
        <v>3569.4</v>
      </c>
      <c r="J697" s="52">
        <v>0.1</v>
      </c>
      <c r="K697" s="53">
        <v>5.5E-2</v>
      </c>
      <c r="L697" s="54">
        <f t="shared" si="183"/>
        <v>3765.7170000000001</v>
      </c>
      <c r="M697" s="54">
        <v>4636</v>
      </c>
      <c r="N697" s="54">
        <f t="shared" si="132"/>
        <v>4172.4000000000005</v>
      </c>
      <c r="O697" s="55">
        <v>0.13</v>
      </c>
      <c r="P697" s="55">
        <v>0.185</v>
      </c>
      <c r="Q697" s="54">
        <f t="shared" si="191"/>
        <v>4944.2940000000008</v>
      </c>
      <c r="R697" s="24" t="s">
        <v>804</v>
      </c>
      <c r="S697" s="51" t="s">
        <v>1610</v>
      </c>
      <c r="T697" s="45">
        <f t="shared" si="185"/>
        <v>0.9</v>
      </c>
      <c r="U697" s="57">
        <f t="shared" si="192"/>
        <v>0.2</v>
      </c>
      <c r="V697" s="57">
        <f t="shared" si="192"/>
        <v>0.25</v>
      </c>
      <c r="W697" s="47">
        <f t="shared" si="176"/>
        <v>1043.1000000000001</v>
      </c>
      <c r="X697" s="47">
        <f t="shared" si="177"/>
        <v>834.48000000000013</v>
      </c>
      <c r="Y697" s="47">
        <f t="shared" si="178"/>
        <v>1043.1000000000001</v>
      </c>
      <c r="Z697" s="48" t="s">
        <v>1712</v>
      </c>
      <c r="AA697" s="49" t="s">
        <v>5960</v>
      </c>
    </row>
    <row r="698" spans="2:27" ht="16.5" thickBot="1" x14ac:dyDescent="0.3">
      <c r="B698" s="24" t="s">
        <v>50</v>
      </c>
      <c r="C698" s="50" t="s">
        <v>823</v>
      </c>
      <c r="D698" s="24">
        <v>30151902</v>
      </c>
      <c r="E698" s="51" t="s">
        <v>1611</v>
      </c>
      <c r="F698" s="51" t="s">
        <v>1607</v>
      </c>
      <c r="G698" s="42" t="s">
        <v>290</v>
      </c>
      <c r="H698" s="58">
        <v>4664</v>
      </c>
      <c r="I698" s="43">
        <f t="shared" si="190"/>
        <v>4197.6000000000004</v>
      </c>
      <c r="J698" s="52">
        <v>0.1</v>
      </c>
      <c r="K698" s="53">
        <v>5.5E-2</v>
      </c>
      <c r="L698" s="54">
        <f t="shared" si="183"/>
        <v>4428.4680000000008</v>
      </c>
      <c r="M698" s="54">
        <v>5577</v>
      </c>
      <c r="N698" s="54">
        <f t="shared" si="132"/>
        <v>5019.3</v>
      </c>
      <c r="O698" s="55">
        <v>0.13</v>
      </c>
      <c r="P698" s="55">
        <v>0.185</v>
      </c>
      <c r="Q698" s="54">
        <f t="shared" si="191"/>
        <v>5947.8705</v>
      </c>
      <c r="R698" s="24" t="s">
        <v>804</v>
      </c>
      <c r="S698" s="51" t="s">
        <v>1611</v>
      </c>
      <c r="T698" s="45">
        <f t="shared" si="185"/>
        <v>0.90000000000000013</v>
      </c>
      <c r="U698" s="57">
        <f t="shared" si="192"/>
        <v>0.2</v>
      </c>
      <c r="V698" s="57">
        <f t="shared" si="192"/>
        <v>0.25</v>
      </c>
      <c r="W698" s="47">
        <f t="shared" si="176"/>
        <v>1254.825</v>
      </c>
      <c r="X698" s="47">
        <f t="shared" si="177"/>
        <v>1003.8600000000001</v>
      </c>
      <c r="Y698" s="47">
        <f t="shared" si="178"/>
        <v>1254.825</v>
      </c>
      <c r="Z698" s="48" t="s">
        <v>1712</v>
      </c>
      <c r="AA698" s="49" t="s">
        <v>5960</v>
      </c>
    </row>
    <row r="699" spans="2:27" ht="16.5" thickBot="1" x14ac:dyDescent="0.3">
      <c r="B699" s="24" t="s">
        <v>50</v>
      </c>
      <c r="C699" s="50" t="s">
        <v>823</v>
      </c>
      <c r="D699" s="24">
        <v>30151902</v>
      </c>
      <c r="E699" s="51" t="s">
        <v>1612</v>
      </c>
      <c r="F699" s="51" t="s">
        <v>1607</v>
      </c>
      <c r="G699" s="42" t="s">
        <v>290</v>
      </c>
      <c r="H699" s="58">
        <v>6344</v>
      </c>
      <c r="I699" s="43">
        <f t="shared" si="190"/>
        <v>5709.6</v>
      </c>
      <c r="J699" s="52">
        <v>0.1</v>
      </c>
      <c r="K699" s="53">
        <v>5.5E-2</v>
      </c>
      <c r="L699" s="54">
        <f t="shared" si="183"/>
        <v>6023.6280000000006</v>
      </c>
      <c r="M699" s="54">
        <v>6299</v>
      </c>
      <c r="N699" s="54">
        <f t="shared" si="132"/>
        <v>5669.1</v>
      </c>
      <c r="O699" s="55">
        <v>0.13</v>
      </c>
      <c r="P699" s="55">
        <v>0.185</v>
      </c>
      <c r="Q699" s="54">
        <f t="shared" si="191"/>
        <v>6717.8834999999999</v>
      </c>
      <c r="R699" s="24" t="s">
        <v>804</v>
      </c>
      <c r="S699" s="51" t="s">
        <v>1612</v>
      </c>
      <c r="T699" s="45">
        <f t="shared" si="185"/>
        <v>0.9</v>
      </c>
      <c r="U699" s="57">
        <f t="shared" si="192"/>
        <v>0.2</v>
      </c>
      <c r="V699" s="57">
        <f t="shared" si="192"/>
        <v>0.25</v>
      </c>
      <c r="W699" s="47">
        <f t="shared" si="176"/>
        <v>1417.2750000000001</v>
      </c>
      <c r="X699" s="47">
        <f t="shared" si="177"/>
        <v>1133.8200000000002</v>
      </c>
      <c r="Y699" s="47">
        <f t="shared" si="178"/>
        <v>1417.2750000000001</v>
      </c>
      <c r="Z699" s="48" t="s">
        <v>1712</v>
      </c>
      <c r="AA699" s="49" t="s">
        <v>5960</v>
      </c>
    </row>
    <row r="700" spans="2:27" ht="16.5" thickBot="1" x14ac:dyDescent="0.3">
      <c r="B700" s="24" t="s">
        <v>50</v>
      </c>
      <c r="C700" s="50" t="s">
        <v>823</v>
      </c>
      <c r="D700" s="24">
        <v>30151902</v>
      </c>
      <c r="E700" s="51" t="s">
        <v>1613</v>
      </c>
      <c r="F700" s="51" t="s">
        <v>1607</v>
      </c>
      <c r="G700" s="42" t="s">
        <v>290</v>
      </c>
      <c r="H700" s="58">
        <v>6611</v>
      </c>
      <c r="I700" s="43">
        <f t="shared" si="190"/>
        <v>5949.9000000000005</v>
      </c>
      <c r="J700" s="52">
        <v>0.1</v>
      </c>
      <c r="K700" s="53">
        <v>5.5E-2</v>
      </c>
      <c r="L700" s="54">
        <f t="shared" si="183"/>
        <v>6277.1445000000003</v>
      </c>
      <c r="M700" s="54">
        <v>7694</v>
      </c>
      <c r="N700" s="54">
        <f t="shared" si="132"/>
        <v>6924.6</v>
      </c>
      <c r="O700" s="55">
        <v>0.13</v>
      </c>
      <c r="P700" s="55">
        <v>0.185</v>
      </c>
      <c r="Q700" s="54">
        <f t="shared" si="191"/>
        <v>8205.6509999999998</v>
      </c>
      <c r="R700" s="24" t="s">
        <v>804</v>
      </c>
      <c r="S700" s="51" t="s">
        <v>1613</v>
      </c>
      <c r="T700" s="45">
        <f t="shared" si="185"/>
        <v>0.90000000000000013</v>
      </c>
      <c r="U700" s="57">
        <f t="shared" si="192"/>
        <v>0.2</v>
      </c>
      <c r="V700" s="57">
        <f t="shared" si="192"/>
        <v>0.25</v>
      </c>
      <c r="W700" s="47">
        <f t="shared" si="176"/>
        <v>1731.15</v>
      </c>
      <c r="X700" s="47">
        <f t="shared" si="177"/>
        <v>1384.92</v>
      </c>
      <c r="Y700" s="47">
        <f t="shared" si="178"/>
        <v>1731.15</v>
      </c>
      <c r="Z700" s="48" t="s">
        <v>1712</v>
      </c>
      <c r="AA700" s="49" t="s">
        <v>5960</v>
      </c>
    </row>
    <row r="701" spans="2:27" ht="16.5" thickBot="1" x14ac:dyDescent="0.3">
      <c r="B701" s="24" t="s">
        <v>50</v>
      </c>
      <c r="C701" s="50" t="s">
        <v>823</v>
      </c>
      <c r="D701" s="24">
        <v>30151902</v>
      </c>
      <c r="E701" s="51" t="s">
        <v>1614</v>
      </c>
      <c r="F701" s="51" t="s">
        <v>1607</v>
      </c>
      <c r="G701" s="42" t="s">
        <v>290</v>
      </c>
      <c r="H701" s="58">
        <v>7058</v>
      </c>
      <c r="I701" s="43">
        <f t="shared" si="190"/>
        <v>6352.2</v>
      </c>
      <c r="J701" s="52">
        <v>0.1</v>
      </c>
      <c r="K701" s="53">
        <v>5.5E-2</v>
      </c>
      <c r="L701" s="54">
        <f t="shared" si="183"/>
        <v>6701.5709999999999</v>
      </c>
      <c r="M701" s="54">
        <v>7997</v>
      </c>
      <c r="N701" s="54">
        <f t="shared" si="132"/>
        <v>7197.3</v>
      </c>
      <c r="O701" s="55">
        <v>0.13</v>
      </c>
      <c r="P701" s="55">
        <v>0.185</v>
      </c>
      <c r="Q701" s="54">
        <f t="shared" si="191"/>
        <v>8528.8005000000012</v>
      </c>
      <c r="R701" s="24" t="s">
        <v>804</v>
      </c>
      <c r="S701" s="51" t="s">
        <v>1614</v>
      </c>
      <c r="T701" s="45">
        <f t="shared" si="185"/>
        <v>0.9</v>
      </c>
      <c r="U701" s="57">
        <f t="shared" si="192"/>
        <v>0.2</v>
      </c>
      <c r="V701" s="57">
        <f t="shared" si="192"/>
        <v>0.25</v>
      </c>
      <c r="W701" s="47">
        <f t="shared" si="176"/>
        <v>1799.325</v>
      </c>
      <c r="X701" s="47">
        <f t="shared" si="177"/>
        <v>1439.46</v>
      </c>
      <c r="Y701" s="47">
        <f t="shared" si="178"/>
        <v>1799.325</v>
      </c>
      <c r="Z701" s="48" t="s">
        <v>1712</v>
      </c>
      <c r="AA701" s="49" t="s">
        <v>5960</v>
      </c>
    </row>
    <row r="702" spans="2:27" ht="16.5" thickBot="1" x14ac:dyDescent="0.3">
      <c r="B702" s="24" t="s">
        <v>50</v>
      </c>
      <c r="C702" s="50" t="s">
        <v>823</v>
      </c>
      <c r="D702" s="24">
        <v>30151902</v>
      </c>
      <c r="E702" s="51" t="s">
        <v>1615</v>
      </c>
      <c r="F702" s="51" t="s">
        <v>1607</v>
      </c>
      <c r="G702" s="42" t="s">
        <v>290</v>
      </c>
      <c r="H702" s="58">
        <v>8537</v>
      </c>
      <c r="I702" s="43">
        <f t="shared" si="190"/>
        <v>7683.3</v>
      </c>
      <c r="J702" s="52">
        <v>0.1</v>
      </c>
      <c r="K702" s="53">
        <v>5.5E-2</v>
      </c>
      <c r="L702" s="54">
        <f t="shared" si="183"/>
        <v>8105.8815000000004</v>
      </c>
      <c r="M702" s="54">
        <v>8235</v>
      </c>
      <c r="N702" s="54">
        <f t="shared" si="132"/>
        <v>7411.5</v>
      </c>
      <c r="O702" s="55">
        <v>0.13</v>
      </c>
      <c r="P702" s="55">
        <v>0.185</v>
      </c>
      <c r="Q702" s="54">
        <f t="shared" si="191"/>
        <v>8782.6275000000005</v>
      </c>
      <c r="R702" s="24" t="s">
        <v>804</v>
      </c>
      <c r="S702" s="51" t="s">
        <v>1615</v>
      </c>
      <c r="T702" s="45">
        <f t="shared" si="185"/>
        <v>0.9</v>
      </c>
      <c r="U702" s="57">
        <f t="shared" ref="U702:V707" si="193">U701</f>
        <v>0.2</v>
      </c>
      <c r="V702" s="57">
        <f t="shared" si="193"/>
        <v>0.25</v>
      </c>
      <c r="W702" s="47">
        <f t="shared" si="176"/>
        <v>1852.875</v>
      </c>
      <c r="X702" s="47">
        <f t="shared" si="177"/>
        <v>1482.3000000000002</v>
      </c>
      <c r="Y702" s="47">
        <f t="shared" si="178"/>
        <v>1852.875</v>
      </c>
      <c r="Z702" s="48" t="s">
        <v>1712</v>
      </c>
      <c r="AA702" s="49" t="s">
        <v>5960</v>
      </c>
    </row>
    <row r="703" spans="2:27" ht="16.5" thickBot="1" x14ac:dyDescent="0.3">
      <c r="B703" s="24" t="s">
        <v>50</v>
      </c>
      <c r="C703" s="50" t="s">
        <v>823</v>
      </c>
      <c r="D703" s="24">
        <v>30151902</v>
      </c>
      <c r="E703" s="51" t="s">
        <v>1616</v>
      </c>
      <c r="F703" s="51" t="s">
        <v>1607</v>
      </c>
      <c r="G703" s="42" t="s">
        <v>290</v>
      </c>
      <c r="H703" s="58">
        <v>8546</v>
      </c>
      <c r="I703" s="43">
        <f t="shared" si="190"/>
        <v>7691.4000000000005</v>
      </c>
      <c r="J703" s="52">
        <v>0.1</v>
      </c>
      <c r="K703" s="53">
        <v>5.5E-2</v>
      </c>
      <c r="L703" s="54">
        <f t="shared" si="183"/>
        <v>8114.4270000000006</v>
      </c>
      <c r="M703" s="54">
        <v>9458</v>
      </c>
      <c r="N703" s="54">
        <f t="shared" si="132"/>
        <v>8512.2000000000007</v>
      </c>
      <c r="O703" s="55">
        <v>0.13</v>
      </c>
      <c r="P703" s="55">
        <v>0.185</v>
      </c>
      <c r="Q703" s="54">
        <f t="shared" si="191"/>
        <v>10086.957</v>
      </c>
      <c r="R703" s="24" t="s">
        <v>804</v>
      </c>
      <c r="S703" s="51" t="s">
        <v>1616</v>
      </c>
      <c r="T703" s="45">
        <f t="shared" si="185"/>
        <v>0.9</v>
      </c>
      <c r="U703" s="57">
        <f t="shared" si="193"/>
        <v>0.2</v>
      </c>
      <c r="V703" s="57">
        <f t="shared" si="193"/>
        <v>0.25</v>
      </c>
      <c r="W703" s="47">
        <f t="shared" si="176"/>
        <v>2128.0500000000002</v>
      </c>
      <c r="X703" s="47">
        <f t="shared" si="177"/>
        <v>1702.4400000000003</v>
      </c>
      <c r="Y703" s="47">
        <f t="shared" si="178"/>
        <v>2128.0500000000002</v>
      </c>
      <c r="Z703" s="48" t="s">
        <v>1712</v>
      </c>
      <c r="AA703" s="49" t="s">
        <v>5960</v>
      </c>
    </row>
    <row r="704" spans="2:27" ht="16.5" thickBot="1" x14ac:dyDescent="0.3">
      <c r="B704" s="24" t="s">
        <v>50</v>
      </c>
      <c r="C704" s="50" t="s">
        <v>823</v>
      </c>
      <c r="D704" s="24">
        <v>30151902</v>
      </c>
      <c r="E704" s="51" t="s">
        <v>1617</v>
      </c>
      <c r="F704" s="51" t="s">
        <v>1618</v>
      </c>
      <c r="G704" s="42" t="s">
        <v>290</v>
      </c>
      <c r="H704" s="58">
        <v>3146</v>
      </c>
      <c r="I704" s="43">
        <f t="shared" si="190"/>
        <v>2831.4</v>
      </c>
      <c r="J704" s="52">
        <v>0.1</v>
      </c>
      <c r="K704" s="53">
        <v>5.5E-2</v>
      </c>
      <c r="L704" s="54">
        <f t="shared" si="183"/>
        <v>2987.127</v>
      </c>
      <c r="M704" s="54">
        <v>3568</v>
      </c>
      <c r="N704" s="54">
        <f t="shared" si="132"/>
        <v>3211.2000000000003</v>
      </c>
      <c r="O704" s="55">
        <v>0.13</v>
      </c>
      <c r="P704" s="55">
        <v>0.185</v>
      </c>
      <c r="Q704" s="54">
        <f t="shared" ref="Q704:Q709" si="194">N704+(N704*P704)</f>
        <v>3805.2720000000004</v>
      </c>
      <c r="R704" s="24" t="s">
        <v>804</v>
      </c>
      <c r="S704" s="51" t="s">
        <v>1617</v>
      </c>
      <c r="T704" s="45">
        <f t="shared" si="185"/>
        <v>0.9</v>
      </c>
      <c r="U704" s="57">
        <f t="shared" si="193"/>
        <v>0.2</v>
      </c>
      <c r="V704" s="57">
        <f t="shared" si="193"/>
        <v>0.25</v>
      </c>
      <c r="W704" s="47">
        <f t="shared" si="176"/>
        <v>802.80000000000007</v>
      </c>
      <c r="X704" s="47">
        <f t="shared" si="177"/>
        <v>642.24000000000012</v>
      </c>
      <c r="Y704" s="47">
        <f t="shared" si="178"/>
        <v>802.80000000000007</v>
      </c>
      <c r="Z704" s="48" t="s">
        <v>1712</v>
      </c>
      <c r="AA704" s="49" t="s">
        <v>5960</v>
      </c>
    </row>
    <row r="705" spans="2:27" ht="16.5" thickBot="1" x14ac:dyDescent="0.3">
      <c r="B705" s="24" t="s">
        <v>50</v>
      </c>
      <c r="C705" s="50" t="s">
        <v>823</v>
      </c>
      <c r="D705" s="24">
        <v>30151902</v>
      </c>
      <c r="E705" s="51" t="s">
        <v>1619</v>
      </c>
      <c r="F705" s="51" t="s">
        <v>1618</v>
      </c>
      <c r="G705" s="42" t="s">
        <v>290</v>
      </c>
      <c r="H705" s="42">
        <v>3768</v>
      </c>
      <c r="I705" s="43">
        <f t="shared" si="190"/>
        <v>3391.2000000000003</v>
      </c>
      <c r="J705" s="52">
        <v>0.1</v>
      </c>
      <c r="K705" s="53">
        <v>5.5E-2</v>
      </c>
      <c r="L705" s="54">
        <f t="shared" si="183"/>
        <v>3577.7160000000003</v>
      </c>
      <c r="M705" s="54">
        <v>4273</v>
      </c>
      <c r="N705" s="54">
        <f t="shared" si="132"/>
        <v>3845.7000000000003</v>
      </c>
      <c r="O705" s="55">
        <v>0.13</v>
      </c>
      <c r="P705" s="55">
        <v>0.185</v>
      </c>
      <c r="Q705" s="54">
        <f t="shared" si="194"/>
        <v>4557.1545000000006</v>
      </c>
      <c r="R705" s="24" t="s">
        <v>804</v>
      </c>
      <c r="S705" s="51" t="s">
        <v>1619</v>
      </c>
      <c r="T705" s="45">
        <f t="shared" si="185"/>
        <v>0.9</v>
      </c>
      <c r="U705" s="57">
        <f t="shared" si="193"/>
        <v>0.2</v>
      </c>
      <c r="V705" s="57">
        <f t="shared" si="193"/>
        <v>0.25</v>
      </c>
      <c r="W705" s="47">
        <f t="shared" si="176"/>
        <v>961.42500000000007</v>
      </c>
      <c r="X705" s="47">
        <f t="shared" si="177"/>
        <v>769.1400000000001</v>
      </c>
      <c r="Y705" s="47">
        <f t="shared" si="178"/>
        <v>961.42500000000007</v>
      </c>
      <c r="Z705" s="48" t="s">
        <v>1712</v>
      </c>
      <c r="AA705" s="49" t="s">
        <v>5960</v>
      </c>
    </row>
    <row r="706" spans="2:27" ht="16.5" thickBot="1" x14ac:dyDescent="0.3">
      <c r="B706" s="24" t="s">
        <v>50</v>
      </c>
      <c r="C706" s="50" t="s">
        <v>823</v>
      </c>
      <c r="D706" s="24">
        <v>30151902</v>
      </c>
      <c r="E706" s="51" t="s">
        <v>1620</v>
      </c>
      <c r="F706" s="51" t="s">
        <v>1618</v>
      </c>
      <c r="G706" s="42" t="s">
        <v>290</v>
      </c>
      <c r="H706" s="42">
        <v>3798</v>
      </c>
      <c r="I706" s="43">
        <f t="shared" si="190"/>
        <v>3418.2000000000003</v>
      </c>
      <c r="J706" s="52">
        <v>0.1</v>
      </c>
      <c r="K706" s="53">
        <v>5.5E-2</v>
      </c>
      <c r="L706" s="54">
        <f t="shared" ref="L706:L751" si="195">I706+(I706*K706)</f>
        <v>3606.2010000000005</v>
      </c>
      <c r="M706" s="54">
        <v>4308</v>
      </c>
      <c r="N706" s="54">
        <f t="shared" si="132"/>
        <v>3877.2000000000003</v>
      </c>
      <c r="O706" s="55">
        <v>0.13</v>
      </c>
      <c r="P706" s="55">
        <v>0.185</v>
      </c>
      <c r="Q706" s="54">
        <f t="shared" si="194"/>
        <v>4594.482</v>
      </c>
      <c r="R706" s="24" t="s">
        <v>804</v>
      </c>
      <c r="S706" s="51" t="s">
        <v>1620</v>
      </c>
      <c r="T706" s="45">
        <f t="shared" si="185"/>
        <v>0.9</v>
      </c>
      <c r="U706" s="57">
        <f t="shared" si="193"/>
        <v>0.2</v>
      </c>
      <c r="V706" s="57">
        <f t="shared" si="193"/>
        <v>0.25</v>
      </c>
      <c r="W706" s="47">
        <f t="shared" si="176"/>
        <v>969.30000000000007</v>
      </c>
      <c r="X706" s="47">
        <f t="shared" si="177"/>
        <v>775.44</v>
      </c>
      <c r="Y706" s="47">
        <f t="shared" si="178"/>
        <v>969.30000000000007</v>
      </c>
      <c r="Z706" s="48" t="s">
        <v>1712</v>
      </c>
      <c r="AA706" s="49" t="s">
        <v>5960</v>
      </c>
    </row>
    <row r="707" spans="2:27" ht="16.5" thickBot="1" x14ac:dyDescent="0.3">
      <c r="B707" s="24" t="s">
        <v>50</v>
      </c>
      <c r="C707" s="50" t="s">
        <v>823</v>
      </c>
      <c r="D707" s="24">
        <v>30151902</v>
      </c>
      <c r="E707" s="51" t="s">
        <v>1621</v>
      </c>
      <c r="F707" s="51" t="s">
        <v>1618</v>
      </c>
      <c r="G707" s="42" t="s">
        <v>290</v>
      </c>
      <c r="H707" s="42">
        <v>3807</v>
      </c>
      <c r="I707" s="43">
        <f t="shared" si="190"/>
        <v>3426.3</v>
      </c>
      <c r="J707" s="52">
        <v>0.1</v>
      </c>
      <c r="K707" s="53">
        <v>5.5E-2</v>
      </c>
      <c r="L707" s="54">
        <f t="shared" si="195"/>
        <v>3614.7465000000002</v>
      </c>
      <c r="M707" s="54">
        <v>4318</v>
      </c>
      <c r="N707" s="54">
        <f t="shared" si="132"/>
        <v>3886.2000000000003</v>
      </c>
      <c r="O707" s="55">
        <v>0.13</v>
      </c>
      <c r="P707" s="55">
        <v>0.185</v>
      </c>
      <c r="Q707" s="54">
        <f t="shared" si="194"/>
        <v>4605.1469999999999</v>
      </c>
      <c r="R707" s="24" t="s">
        <v>804</v>
      </c>
      <c r="S707" s="51" t="s">
        <v>1621</v>
      </c>
      <c r="T707" s="45">
        <f t="shared" ref="T707:T751" si="196">SUM(I707/H707)</f>
        <v>0.9</v>
      </c>
      <c r="U707" s="57">
        <f t="shared" si="193"/>
        <v>0.2</v>
      </c>
      <c r="V707" s="57">
        <f t="shared" si="193"/>
        <v>0.25</v>
      </c>
      <c r="W707" s="47">
        <f t="shared" si="176"/>
        <v>971.55000000000007</v>
      </c>
      <c r="X707" s="47">
        <f t="shared" si="177"/>
        <v>777.24000000000012</v>
      </c>
      <c r="Y707" s="47">
        <f t="shared" si="178"/>
        <v>971.55000000000007</v>
      </c>
      <c r="Z707" s="48" t="s">
        <v>1712</v>
      </c>
      <c r="AA707" s="49" t="s">
        <v>5960</v>
      </c>
    </row>
    <row r="708" spans="2:27" ht="16.5" thickBot="1" x14ac:dyDescent="0.3">
      <c r="B708" s="24" t="s">
        <v>50</v>
      </c>
      <c r="C708" s="50" t="s">
        <v>823</v>
      </c>
      <c r="D708" s="24">
        <v>30151902</v>
      </c>
      <c r="E708" s="51" t="s">
        <v>1622</v>
      </c>
      <c r="F708" s="51" t="s">
        <v>1618</v>
      </c>
      <c r="G708" s="42" t="s">
        <v>290</v>
      </c>
      <c r="H708" s="42">
        <v>3904</v>
      </c>
      <c r="I708" s="43">
        <f t="shared" si="190"/>
        <v>3513.6</v>
      </c>
      <c r="J708" s="52">
        <v>0.1</v>
      </c>
      <c r="K708" s="53">
        <v>5.5E-2</v>
      </c>
      <c r="L708" s="54">
        <f t="shared" si="195"/>
        <v>3706.848</v>
      </c>
      <c r="M708" s="54">
        <v>4428</v>
      </c>
      <c r="N708" s="54">
        <f t="shared" si="132"/>
        <v>3985.2000000000003</v>
      </c>
      <c r="O708" s="55">
        <v>0.13</v>
      </c>
      <c r="P708" s="55">
        <v>0.185</v>
      </c>
      <c r="Q708" s="54">
        <f t="shared" si="194"/>
        <v>4722.4620000000004</v>
      </c>
      <c r="R708" s="24" t="s">
        <v>804</v>
      </c>
      <c r="S708" s="51" t="s">
        <v>1622</v>
      </c>
      <c r="T708" s="45">
        <f t="shared" si="196"/>
        <v>0.9</v>
      </c>
      <c r="U708" s="57">
        <f t="shared" ref="U708:V722" si="197">U707</f>
        <v>0.2</v>
      </c>
      <c r="V708" s="57">
        <f t="shared" si="197"/>
        <v>0.25</v>
      </c>
      <c r="W708" s="47">
        <f t="shared" si="176"/>
        <v>996.30000000000007</v>
      </c>
      <c r="X708" s="47">
        <f t="shared" si="177"/>
        <v>797.04000000000008</v>
      </c>
      <c r="Y708" s="47">
        <f t="shared" si="178"/>
        <v>996.30000000000007</v>
      </c>
      <c r="Z708" s="48" t="s">
        <v>1712</v>
      </c>
      <c r="AA708" s="49" t="s">
        <v>5960</v>
      </c>
    </row>
    <row r="709" spans="2:27" ht="16.5" thickBot="1" x14ac:dyDescent="0.3">
      <c r="B709" s="24" t="s">
        <v>50</v>
      </c>
      <c r="C709" s="50" t="s">
        <v>823</v>
      </c>
      <c r="D709" s="24">
        <v>30151902</v>
      </c>
      <c r="E709" s="51" t="s">
        <v>1623</v>
      </c>
      <c r="F709" s="51" t="s">
        <v>1618</v>
      </c>
      <c r="G709" s="42" t="s">
        <v>290</v>
      </c>
      <c r="H709" s="42">
        <v>4256</v>
      </c>
      <c r="I709" s="43">
        <f t="shared" si="190"/>
        <v>3830.4</v>
      </c>
      <c r="J709" s="52">
        <v>0.1</v>
      </c>
      <c r="K709" s="53">
        <v>5.5E-2</v>
      </c>
      <c r="L709" s="54">
        <f t="shared" si="195"/>
        <v>4041.0720000000001</v>
      </c>
      <c r="M709" s="54">
        <v>4827</v>
      </c>
      <c r="N709" s="54">
        <f t="shared" si="132"/>
        <v>4344.3</v>
      </c>
      <c r="O709" s="55">
        <v>0.13</v>
      </c>
      <c r="P709" s="55">
        <v>0.185</v>
      </c>
      <c r="Q709" s="54">
        <f t="shared" si="194"/>
        <v>5147.9955</v>
      </c>
      <c r="R709" s="24" t="s">
        <v>804</v>
      </c>
      <c r="S709" s="51" t="s">
        <v>1623</v>
      </c>
      <c r="T709" s="45">
        <f t="shared" si="196"/>
        <v>0.9</v>
      </c>
      <c r="U709" s="57">
        <f t="shared" si="197"/>
        <v>0.2</v>
      </c>
      <c r="V709" s="57">
        <f t="shared" si="197"/>
        <v>0.25</v>
      </c>
      <c r="W709" s="47">
        <f t="shared" si="176"/>
        <v>1086.075</v>
      </c>
      <c r="X709" s="47">
        <f t="shared" si="177"/>
        <v>868.86000000000013</v>
      </c>
      <c r="Y709" s="47">
        <f t="shared" si="178"/>
        <v>1086.075</v>
      </c>
      <c r="Z709" s="48" t="s">
        <v>1712</v>
      </c>
      <c r="AA709" s="49" t="s">
        <v>5960</v>
      </c>
    </row>
    <row r="710" spans="2:27" ht="16.5" thickBot="1" x14ac:dyDescent="0.3">
      <c r="B710" s="24" t="s">
        <v>50</v>
      </c>
      <c r="C710" s="50" t="s">
        <v>823</v>
      </c>
      <c r="D710" s="24">
        <v>30151902</v>
      </c>
      <c r="E710" s="51" t="s">
        <v>1624</v>
      </c>
      <c r="F710" s="51" t="s">
        <v>1625</v>
      </c>
      <c r="G710" s="42" t="s">
        <v>290</v>
      </c>
      <c r="H710" s="42">
        <v>3344</v>
      </c>
      <c r="I710" s="43">
        <f t="shared" si="190"/>
        <v>3009.6</v>
      </c>
      <c r="J710" s="52">
        <v>0.1</v>
      </c>
      <c r="K710" s="53">
        <v>5.5E-2</v>
      </c>
      <c r="L710" s="54">
        <f t="shared" si="195"/>
        <v>3175.1279999999997</v>
      </c>
      <c r="M710" s="54">
        <v>3793</v>
      </c>
      <c r="N710" s="54">
        <f t="shared" si="132"/>
        <v>3413.7000000000003</v>
      </c>
      <c r="O710" s="55">
        <v>0.13</v>
      </c>
      <c r="P710" s="55">
        <v>0.185</v>
      </c>
      <c r="Q710" s="54">
        <f t="shared" ref="Q710:Q715" si="198">N710+(N710*P710)</f>
        <v>4045.2345000000005</v>
      </c>
      <c r="R710" s="24" t="s">
        <v>804</v>
      </c>
      <c r="S710" s="51" t="s">
        <v>1624</v>
      </c>
      <c r="T710" s="45">
        <f t="shared" si="196"/>
        <v>0.9</v>
      </c>
      <c r="U710" s="57">
        <f t="shared" si="197"/>
        <v>0.2</v>
      </c>
      <c r="V710" s="57">
        <f t="shared" si="197"/>
        <v>0.25</v>
      </c>
      <c r="W710" s="47">
        <f t="shared" ref="W710:W773" si="199">N710*V710</f>
        <v>853.42500000000007</v>
      </c>
      <c r="X710" s="47">
        <f t="shared" ref="X710:X773" si="200">N710*U710</f>
        <v>682.74000000000012</v>
      </c>
      <c r="Y710" s="47">
        <f t="shared" ref="Y710:Y773" si="201">N710*V710</f>
        <v>853.42500000000007</v>
      </c>
      <c r="Z710" s="48" t="s">
        <v>1712</v>
      </c>
      <c r="AA710" s="49" t="s">
        <v>5960</v>
      </c>
    </row>
    <row r="711" spans="2:27" ht="16.5" thickBot="1" x14ac:dyDescent="0.3">
      <c r="B711" s="24" t="s">
        <v>50</v>
      </c>
      <c r="C711" s="50" t="s">
        <v>823</v>
      </c>
      <c r="D711" s="24">
        <v>30151902</v>
      </c>
      <c r="E711" s="51" t="s">
        <v>1626</v>
      </c>
      <c r="F711" s="51" t="s">
        <v>1625</v>
      </c>
      <c r="G711" s="42" t="s">
        <v>290</v>
      </c>
      <c r="H711" s="42">
        <v>3980</v>
      </c>
      <c r="I711" s="43">
        <f t="shared" si="190"/>
        <v>3582</v>
      </c>
      <c r="J711" s="52">
        <v>0.1</v>
      </c>
      <c r="K711" s="53">
        <v>5.5E-2</v>
      </c>
      <c r="L711" s="54">
        <f t="shared" si="195"/>
        <v>3779.01</v>
      </c>
      <c r="M711" s="54">
        <v>4514</v>
      </c>
      <c r="N711" s="54">
        <f t="shared" si="132"/>
        <v>4062.6</v>
      </c>
      <c r="O711" s="55">
        <v>0.13</v>
      </c>
      <c r="P711" s="55">
        <v>0.185</v>
      </c>
      <c r="Q711" s="54">
        <f t="shared" si="198"/>
        <v>4814.1809999999996</v>
      </c>
      <c r="R711" s="24" t="s">
        <v>804</v>
      </c>
      <c r="S711" s="51" t="s">
        <v>1626</v>
      </c>
      <c r="T711" s="45">
        <f t="shared" si="196"/>
        <v>0.9</v>
      </c>
      <c r="U711" s="57">
        <f t="shared" si="197"/>
        <v>0.2</v>
      </c>
      <c r="V711" s="57">
        <f t="shared" si="197"/>
        <v>0.25</v>
      </c>
      <c r="W711" s="47">
        <f t="shared" si="199"/>
        <v>1015.65</v>
      </c>
      <c r="X711" s="47">
        <f t="shared" si="200"/>
        <v>812.52</v>
      </c>
      <c r="Y711" s="47">
        <f t="shared" si="201"/>
        <v>1015.65</v>
      </c>
      <c r="Z711" s="48" t="s">
        <v>1712</v>
      </c>
      <c r="AA711" s="49" t="s">
        <v>5960</v>
      </c>
    </row>
    <row r="712" spans="2:27" ht="16.5" thickBot="1" x14ac:dyDescent="0.3">
      <c r="B712" s="24" t="s">
        <v>50</v>
      </c>
      <c r="C712" s="50" t="s">
        <v>823</v>
      </c>
      <c r="D712" s="24">
        <v>30151902</v>
      </c>
      <c r="E712" s="51" t="s">
        <v>1627</v>
      </c>
      <c r="F712" s="51" t="s">
        <v>1625</v>
      </c>
      <c r="G712" s="42" t="s">
        <v>290</v>
      </c>
      <c r="H712" s="58">
        <v>4013</v>
      </c>
      <c r="I712" s="43">
        <f t="shared" si="190"/>
        <v>3611.7000000000003</v>
      </c>
      <c r="J712" s="52">
        <v>0.1</v>
      </c>
      <c r="K712" s="53">
        <v>5.5E-2</v>
      </c>
      <c r="L712" s="54">
        <f t="shared" si="195"/>
        <v>3810.3435000000004</v>
      </c>
      <c r="M712" s="54">
        <v>4551</v>
      </c>
      <c r="N712" s="54">
        <f t="shared" si="132"/>
        <v>4095.9</v>
      </c>
      <c r="O712" s="55">
        <v>0.13</v>
      </c>
      <c r="P712" s="55">
        <v>0.185</v>
      </c>
      <c r="Q712" s="54">
        <f t="shared" si="198"/>
        <v>4853.6414999999997</v>
      </c>
      <c r="R712" s="24" t="s">
        <v>804</v>
      </c>
      <c r="S712" s="51" t="s">
        <v>1627</v>
      </c>
      <c r="T712" s="45">
        <f t="shared" si="196"/>
        <v>0.9</v>
      </c>
      <c r="U712" s="57">
        <f t="shared" si="197"/>
        <v>0.2</v>
      </c>
      <c r="V712" s="57">
        <f t="shared" si="197"/>
        <v>0.25</v>
      </c>
      <c r="W712" s="47">
        <f t="shared" si="199"/>
        <v>1023.975</v>
      </c>
      <c r="X712" s="47">
        <f t="shared" si="200"/>
        <v>819.18000000000006</v>
      </c>
      <c r="Y712" s="47">
        <f t="shared" si="201"/>
        <v>1023.975</v>
      </c>
      <c r="Z712" s="48" t="s">
        <v>1712</v>
      </c>
      <c r="AA712" s="49" t="s">
        <v>5960</v>
      </c>
    </row>
    <row r="713" spans="2:27" ht="16.5" thickBot="1" x14ac:dyDescent="0.3">
      <c r="B713" s="24" t="s">
        <v>50</v>
      </c>
      <c r="C713" s="50" t="s">
        <v>823</v>
      </c>
      <c r="D713" s="24">
        <v>30151902</v>
      </c>
      <c r="E713" s="51" t="s">
        <v>1628</v>
      </c>
      <c r="F713" s="51" t="s">
        <v>1625</v>
      </c>
      <c r="G713" s="42" t="s">
        <v>290</v>
      </c>
      <c r="H713" s="59">
        <v>4025</v>
      </c>
      <c r="I713" s="43">
        <f t="shared" ref="I713:I721" si="202">SUM(H713*0.88)</f>
        <v>3542</v>
      </c>
      <c r="J713" s="52">
        <v>0.1</v>
      </c>
      <c r="K713" s="53">
        <v>5.5E-2</v>
      </c>
      <c r="L713" s="54">
        <f t="shared" si="195"/>
        <v>3736.81</v>
      </c>
      <c r="M713" s="54">
        <v>4565</v>
      </c>
      <c r="N713" s="54">
        <f t="shared" si="132"/>
        <v>4108.5</v>
      </c>
      <c r="O713" s="55">
        <v>0.13</v>
      </c>
      <c r="P713" s="55">
        <v>0.185</v>
      </c>
      <c r="Q713" s="54">
        <f t="shared" si="198"/>
        <v>4868.5725000000002</v>
      </c>
      <c r="R713" s="24" t="s">
        <v>804</v>
      </c>
      <c r="S713" s="51" t="s">
        <v>1628</v>
      </c>
      <c r="T713" s="45">
        <f t="shared" si="196"/>
        <v>0.88</v>
      </c>
      <c r="U713" s="57">
        <f t="shared" si="197"/>
        <v>0.2</v>
      </c>
      <c r="V713" s="57">
        <f t="shared" si="197"/>
        <v>0.25</v>
      </c>
      <c r="W713" s="47">
        <f t="shared" si="199"/>
        <v>1027.125</v>
      </c>
      <c r="X713" s="47">
        <f t="shared" si="200"/>
        <v>821.7</v>
      </c>
      <c r="Y713" s="47">
        <f t="shared" si="201"/>
        <v>1027.125</v>
      </c>
      <c r="Z713" s="48" t="s">
        <v>1712</v>
      </c>
      <c r="AA713" s="49" t="s">
        <v>5960</v>
      </c>
    </row>
    <row r="714" spans="2:27" ht="16.5" thickBot="1" x14ac:dyDescent="0.3">
      <c r="B714" s="24" t="s">
        <v>50</v>
      </c>
      <c r="C714" s="50" t="s">
        <v>823</v>
      </c>
      <c r="D714" s="24">
        <v>30151902</v>
      </c>
      <c r="E714" s="51" t="s">
        <v>1629</v>
      </c>
      <c r="F714" s="51" t="s">
        <v>1625</v>
      </c>
      <c r="G714" s="42" t="s">
        <v>290</v>
      </c>
      <c r="H714" s="59">
        <v>4123</v>
      </c>
      <c r="I714" s="43">
        <f t="shared" si="202"/>
        <v>3628.2400000000002</v>
      </c>
      <c r="J714" s="52">
        <v>0.1</v>
      </c>
      <c r="K714" s="53">
        <v>5.5E-2</v>
      </c>
      <c r="L714" s="54">
        <f t="shared" si="195"/>
        <v>3827.7932000000001</v>
      </c>
      <c r="M714" s="54">
        <v>4676</v>
      </c>
      <c r="N714" s="54">
        <f t="shared" si="132"/>
        <v>4208.4000000000005</v>
      </c>
      <c r="O714" s="55">
        <v>0.13</v>
      </c>
      <c r="P714" s="55">
        <v>0.185</v>
      </c>
      <c r="Q714" s="54">
        <f t="shared" si="198"/>
        <v>4986.9540000000006</v>
      </c>
      <c r="R714" s="24" t="s">
        <v>804</v>
      </c>
      <c r="S714" s="51" t="s">
        <v>1629</v>
      </c>
      <c r="T714" s="45">
        <f t="shared" si="196"/>
        <v>0.88</v>
      </c>
      <c r="U714" s="57">
        <f t="shared" si="197"/>
        <v>0.2</v>
      </c>
      <c r="V714" s="57">
        <f t="shared" si="197"/>
        <v>0.25</v>
      </c>
      <c r="W714" s="47">
        <f t="shared" si="199"/>
        <v>1052.1000000000001</v>
      </c>
      <c r="X714" s="47">
        <f t="shared" si="200"/>
        <v>841.68000000000018</v>
      </c>
      <c r="Y714" s="47">
        <f t="shared" si="201"/>
        <v>1052.1000000000001</v>
      </c>
      <c r="Z714" s="48" t="s">
        <v>1712</v>
      </c>
      <c r="AA714" s="49" t="s">
        <v>5960</v>
      </c>
    </row>
    <row r="715" spans="2:27" ht="16.5" thickBot="1" x14ac:dyDescent="0.3">
      <c r="B715" s="24" t="s">
        <v>50</v>
      </c>
      <c r="C715" s="50" t="s">
        <v>823</v>
      </c>
      <c r="D715" s="24">
        <v>30151902</v>
      </c>
      <c r="E715" s="51" t="s">
        <v>1630</v>
      </c>
      <c r="F715" s="51" t="s">
        <v>1625</v>
      </c>
      <c r="G715" s="42" t="s">
        <v>290</v>
      </c>
      <c r="H715" s="59">
        <v>4488</v>
      </c>
      <c r="I715" s="43">
        <f t="shared" si="202"/>
        <v>3949.44</v>
      </c>
      <c r="J715" s="52">
        <v>0.1</v>
      </c>
      <c r="K715" s="53">
        <v>5.5E-2</v>
      </c>
      <c r="L715" s="54">
        <f t="shared" si="195"/>
        <v>4166.6592000000001</v>
      </c>
      <c r="M715" s="54">
        <v>5090</v>
      </c>
      <c r="N715" s="54">
        <f t="shared" si="132"/>
        <v>4581</v>
      </c>
      <c r="O715" s="55">
        <v>0.13</v>
      </c>
      <c r="P715" s="55">
        <v>0.185</v>
      </c>
      <c r="Q715" s="54">
        <f t="shared" si="198"/>
        <v>5428.4849999999997</v>
      </c>
      <c r="R715" s="24" t="s">
        <v>804</v>
      </c>
      <c r="S715" s="51" t="s">
        <v>1630</v>
      </c>
      <c r="T715" s="45">
        <f t="shared" si="196"/>
        <v>0.88</v>
      </c>
      <c r="U715" s="57">
        <f t="shared" si="197"/>
        <v>0.2</v>
      </c>
      <c r="V715" s="57">
        <f t="shared" si="197"/>
        <v>0.25</v>
      </c>
      <c r="W715" s="47">
        <f t="shared" si="199"/>
        <v>1145.25</v>
      </c>
      <c r="X715" s="47">
        <f t="shared" si="200"/>
        <v>916.2</v>
      </c>
      <c r="Y715" s="47">
        <f t="shared" si="201"/>
        <v>1145.25</v>
      </c>
      <c r="Z715" s="48" t="s">
        <v>1712</v>
      </c>
      <c r="AA715" s="49" t="s">
        <v>5960</v>
      </c>
    </row>
    <row r="716" spans="2:27" ht="16.5" thickBot="1" x14ac:dyDescent="0.3">
      <c r="B716" s="24" t="s">
        <v>50</v>
      </c>
      <c r="C716" s="50" t="s">
        <v>823</v>
      </c>
      <c r="D716" s="24">
        <v>30151902</v>
      </c>
      <c r="E716" s="51" t="s">
        <v>1631</v>
      </c>
      <c r="F716" s="51" t="s">
        <v>1632</v>
      </c>
      <c r="G716" s="42" t="s">
        <v>290</v>
      </c>
      <c r="H716" s="59">
        <v>3524</v>
      </c>
      <c r="I716" s="43">
        <f t="shared" si="202"/>
        <v>3101.12</v>
      </c>
      <c r="J716" s="52">
        <v>0.1</v>
      </c>
      <c r="K716" s="53">
        <v>5.5E-2</v>
      </c>
      <c r="L716" s="54">
        <f t="shared" si="195"/>
        <v>3271.6815999999999</v>
      </c>
      <c r="M716" s="54">
        <v>3997</v>
      </c>
      <c r="N716" s="54">
        <f t="shared" si="132"/>
        <v>3597.3</v>
      </c>
      <c r="O716" s="55">
        <v>0.13</v>
      </c>
      <c r="P716" s="55">
        <v>0.185</v>
      </c>
      <c r="Q716" s="54">
        <f t="shared" ref="Q716:Q721" si="203">N716+(N716*P716)</f>
        <v>4262.8005000000003</v>
      </c>
      <c r="R716" s="24" t="s">
        <v>804</v>
      </c>
      <c r="S716" s="51" t="s">
        <v>1631</v>
      </c>
      <c r="T716" s="45">
        <f t="shared" si="196"/>
        <v>0.88</v>
      </c>
      <c r="U716" s="57">
        <f t="shared" si="197"/>
        <v>0.2</v>
      </c>
      <c r="V716" s="57">
        <f t="shared" si="197"/>
        <v>0.25</v>
      </c>
      <c r="W716" s="47">
        <f t="shared" si="199"/>
        <v>899.32500000000005</v>
      </c>
      <c r="X716" s="47">
        <f t="shared" si="200"/>
        <v>719.46</v>
      </c>
      <c r="Y716" s="47">
        <f t="shared" si="201"/>
        <v>899.32500000000005</v>
      </c>
      <c r="Z716" s="48" t="s">
        <v>1712</v>
      </c>
      <c r="AA716" s="49" t="s">
        <v>5960</v>
      </c>
    </row>
    <row r="717" spans="2:27" ht="16.5" thickBot="1" x14ac:dyDescent="0.3">
      <c r="B717" s="24" t="s">
        <v>50</v>
      </c>
      <c r="C717" s="50" t="s">
        <v>823</v>
      </c>
      <c r="D717" s="24">
        <v>30151902</v>
      </c>
      <c r="E717" s="51" t="s">
        <v>1633</v>
      </c>
      <c r="F717" s="51" t="s">
        <v>1632</v>
      </c>
      <c r="G717" s="42" t="s">
        <v>290</v>
      </c>
      <c r="H717" s="59">
        <v>4145</v>
      </c>
      <c r="I717" s="43">
        <f t="shared" si="202"/>
        <v>3647.6</v>
      </c>
      <c r="J717" s="52">
        <v>0.1</v>
      </c>
      <c r="K717" s="53">
        <v>5.5E-2</v>
      </c>
      <c r="L717" s="54">
        <f t="shared" si="195"/>
        <v>3848.2179999999998</v>
      </c>
      <c r="M717" s="54">
        <v>4701</v>
      </c>
      <c r="N717" s="54">
        <f t="shared" si="132"/>
        <v>4230.9000000000005</v>
      </c>
      <c r="O717" s="55">
        <v>0.13</v>
      </c>
      <c r="P717" s="55">
        <v>0.185</v>
      </c>
      <c r="Q717" s="54">
        <f t="shared" si="203"/>
        <v>5013.616500000001</v>
      </c>
      <c r="R717" s="24" t="s">
        <v>804</v>
      </c>
      <c r="S717" s="51" t="s">
        <v>1633</v>
      </c>
      <c r="T717" s="45">
        <f t="shared" si="196"/>
        <v>0.88</v>
      </c>
      <c r="U717" s="57">
        <f t="shared" si="197"/>
        <v>0.2</v>
      </c>
      <c r="V717" s="57">
        <f t="shared" si="197"/>
        <v>0.25</v>
      </c>
      <c r="W717" s="47">
        <f t="shared" si="199"/>
        <v>1057.7250000000001</v>
      </c>
      <c r="X717" s="47">
        <f t="shared" si="200"/>
        <v>846.18000000000018</v>
      </c>
      <c r="Y717" s="47">
        <f t="shared" si="201"/>
        <v>1057.7250000000001</v>
      </c>
      <c r="Z717" s="48" t="s">
        <v>1712</v>
      </c>
      <c r="AA717" s="49" t="s">
        <v>5960</v>
      </c>
    </row>
    <row r="718" spans="2:27" ht="16.5" thickBot="1" x14ac:dyDescent="0.3">
      <c r="B718" s="24" t="s">
        <v>50</v>
      </c>
      <c r="C718" s="50" t="s">
        <v>823</v>
      </c>
      <c r="D718" s="24">
        <v>30151902</v>
      </c>
      <c r="E718" s="51" t="s">
        <v>1634</v>
      </c>
      <c r="F718" s="51" t="s">
        <v>1632</v>
      </c>
      <c r="G718" s="42" t="s">
        <v>290</v>
      </c>
      <c r="H718" s="59">
        <v>4179</v>
      </c>
      <c r="I718" s="43">
        <f t="shared" si="202"/>
        <v>3677.52</v>
      </c>
      <c r="J718" s="52">
        <v>0.1</v>
      </c>
      <c r="K718" s="53">
        <v>5.5E-2</v>
      </c>
      <c r="L718" s="54">
        <f t="shared" si="195"/>
        <v>3879.7835999999998</v>
      </c>
      <c r="M718" s="54">
        <v>4740</v>
      </c>
      <c r="N718" s="54">
        <f t="shared" si="132"/>
        <v>4266</v>
      </c>
      <c r="O718" s="55">
        <v>0.13</v>
      </c>
      <c r="P718" s="55">
        <v>0.185</v>
      </c>
      <c r="Q718" s="54">
        <f t="shared" si="203"/>
        <v>5055.21</v>
      </c>
      <c r="R718" s="24" t="s">
        <v>804</v>
      </c>
      <c r="S718" s="51" t="s">
        <v>1634</v>
      </c>
      <c r="T718" s="45">
        <f t="shared" si="196"/>
        <v>0.88</v>
      </c>
      <c r="U718" s="57">
        <f t="shared" si="197"/>
        <v>0.2</v>
      </c>
      <c r="V718" s="57">
        <f t="shared" si="197"/>
        <v>0.25</v>
      </c>
      <c r="W718" s="47">
        <f t="shared" si="199"/>
        <v>1066.5</v>
      </c>
      <c r="X718" s="47">
        <f t="shared" si="200"/>
        <v>853.2</v>
      </c>
      <c r="Y718" s="47">
        <f t="shared" si="201"/>
        <v>1066.5</v>
      </c>
      <c r="Z718" s="48" t="s">
        <v>1712</v>
      </c>
      <c r="AA718" s="49" t="s">
        <v>5960</v>
      </c>
    </row>
    <row r="719" spans="2:27" ht="16.5" thickBot="1" x14ac:dyDescent="0.3">
      <c r="B719" s="24" t="s">
        <v>50</v>
      </c>
      <c r="C719" s="50" t="s">
        <v>823</v>
      </c>
      <c r="D719" s="24">
        <v>30151902</v>
      </c>
      <c r="E719" s="51" t="s">
        <v>1635</v>
      </c>
      <c r="F719" s="51" t="s">
        <v>1632</v>
      </c>
      <c r="G719" s="42" t="s">
        <v>290</v>
      </c>
      <c r="H719" s="43">
        <v>4191</v>
      </c>
      <c r="I719" s="43">
        <f t="shared" si="202"/>
        <v>3688.08</v>
      </c>
      <c r="J719" s="52">
        <v>0.1</v>
      </c>
      <c r="K719" s="53">
        <v>5.5E-2</v>
      </c>
      <c r="L719" s="54">
        <f t="shared" si="195"/>
        <v>3890.9243999999999</v>
      </c>
      <c r="M719" s="54">
        <v>4753</v>
      </c>
      <c r="N719" s="54">
        <f t="shared" si="132"/>
        <v>4277.7</v>
      </c>
      <c r="O719" s="55">
        <v>0.13</v>
      </c>
      <c r="P719" s="55">
        <v>0.185</v>
      </c>
      <c r="Q719" s="54">
        <f t="shared" si="203"/>
        <v>5069.0744999999997</v>
      </c>
      <c r="R719" s="24" t="s">
        <v>804</v>
      </c>
      <c r="S719" s="51" t="s">
        <v>1635</v>
      </c>
      <c r="T719" s="45">
        <f t="shared" si="196"/>
        <v>0.88</v>
      </c>
      <c r="U719" s="57">
        <f t="shared" si="197"/>
        <v>0.2</v>
      </c>
      <c r="V719" s="57">
        <f t="shared" si="197"/>
        <v>0.25</v>
      </c>
      <c r="W719" s="47">
        <f t="shared" si="199"/>
        <v>1069.425</v>
      </c>
      <c r="X719" s="47">
        <f t="shared" si="200"/>
        <v>855.54</v>
      </c>
      <c r="Y719" s="47">
        <f t="shared" si="201"/>
        <v>1069.425</v>
      </c>
      <c r="Z719" s="48" t="s">
        <v>1712</v>
      </c>
      <c r="AA719" s="49" t="s">
        <v>5960</v>
      </c>
    </row>
    <row r="720" spans="2:27" ht="16.5" thickBot="1" x14ac:dyDescent="0.3">
      <c r="B720" s="24" t="s">
        <v>50</v>
      </c>
      <c r="C720" s="50" t="s">
        <v>823</v>
      </c>
      <c r="D720" s="24">
        <v>30151902</v>
      </c>
      <c r="E720" s="51" t="s">
        <v>1636</v>
      </c>
      <c r="F720" s="51" t="s">
        <v>1632</v>
      </c>
      <c r="G720" s="42" t="s">
        <v>290</v>
      </c>
      <c r="H720" s="43">
        <v>4282</v>
      </c>
      <c r="I720" s="43">
        <f t="shared" si="202"/>
        <v>3768.16</v>
      </c>
      <c r="J720" s="52">
        <v>0.1</v>
      </c>
      <c r="K720" s="53">
        <v>5.5E-2</v>
      </c>
      <c r="L720" s="54">
        <f t="shared" si="195"/>
        <v>3975.4087999999997</v>
      </c>
      <c r="M720" s="54">
        <v>4857</v>
      </c>
      <c r="N720" s="54">
        <f t="shared" si="132"/>
        <v>4371.3</v>
      </c>
      <c r="O720" s="55">
        <v>0.13</v>
      </c>
      <c r="P720" s="55">
        <v>0.185</v>
      </c>
      <c r="Q720" s="54">
        <f t="shared" si="203"/>
        <v>5179.9904999999999</v>
      </c>
      <c r="R720" s="24" t="s">
        <v>804</v>
      </c>
      <c r="S720" s="51" t="s">
        <v>1636</v>
      </c>
      <c r="T720" s="45">
        <f t="shared" si="196"/>
        <v>0.88</v>
      </c>
      <c r="U720" s="57">
        <f t="shared" si="197"/>
        <v>0.2</v>
      </c>
      <c r="V720" s="57">
        <f t="shared" si="197"/>
        <v>0.25</v>
      </c>
      <c r="W720" s="47">
        <f t="shared" si="199"/>
        <v>1092.825</v>
      </c>
      <c r="X720" s="47">
        <f t="shared" si="200"/>
        <v>874.2600000000001</v>
      </c>
      <c r="Y720" s="47">
        <f t="shared" si="201"/>
        <v>1092.825</v>
      </c>
      <c r="Z720" s="48" t="s">
        <v>1712</v>
      </c>
      <c r="AA720" s="49" t="s">
        <v>5960</v>
      </c>
    </row>
    <row r="721" spans="2:27" ht="16.5" thickBot="1" x14ac:dyDescent="0.3">
      <c r="B721" s="24" t="s">
        <v>50</v>
      </c>
      <c r="C721" s="50" t="s">
        <v>823</v>
      </c>
      <c r="D721" s="24">
        <v>30151902</v>
      </c>
      <c r="E721" s="51" t="s">
        <v>1637</v>
      </c>
      <c r="F721" s="51" t="s">
        <v>1632</v>
      </c>
      <c r="G721" s="42" t="s">
        <v>290</v>
      </c>
      <c r="H721" s="43">
        <v>4638</v>
      </c>
      <c r="I721" s="43">
        <f t="shared" si="202"/>
        <v>4081.44</v>
      </c>
      <c r="J721" s="52">
        <v>0.1</v>
      </c>
      <c r="K721" s="53">
        <v>5.5E-2</v>
      </c>
      <c r="L721" s="54">
        <f t="shared" si="195"/>
        <v>4305.9192000000003</v>
      </c>
      <c r="M721" s="54">
        <v>5260</v>
      </c>
      <c r="N721" s="54">
        <f t="shared" si="132"/>
        <v>4734</v>
      </c>
      <c r="O721" s="55">
        <v>0.13</v>
      </c>
      <c r="P721" s="55">
        <v>0.185</v>
      </c>
      <c r="Q721" s="54">
        <f t="shared" si="203"/>
        <v>5609.79</v>
      </c>
      <c r="R721" s="24" t="s">
        <v>804</v>
      </c>
      <c r="S721" s="51" t="s">
        <v>1637</v>
      </c>
      <c r="T721" s="45">
        <f t="shared" si="196"/>
        <v>0.88</v>
      </c>
      <c r="U721" s="57">
        <f t="shared" si="197"/>
        <v>0.2</v>
      </c>
      <c r="V721" s="57">
        <f t="shared" si="197"/>
        <v>0.25</v>
      </c>
      <c r="W721" s="47">
        <f t="shared" si="199"/>
        <v>1183.5</v>
      </c>
      <c r="X721" s="47">
        <f t="shared" si="200"/>
        <v>946.80000000000007</v>
      </c>
      <c r="Y721" s="47">
        <f t="shared" si="201"/>
        <v>1183.5</v>
      </c>
      <c r="Z721" s="48" t="s">
        <v>1712</v>
      </c>
      <c r="AA721" s="49" t="s">
        <v>5960</v>
      </c>
    </row>
    <row r="722" spans="2:27" ht="16.5" thickBot="1" x14ac:dyDescent="0.3">
      <c r="B722" s="24" t="s">
        <v>50</v>
      </c>
      <c r="C722" s="50" t="s">
        <v>823</v>
      </c>
      <c r="D722" s="24">
        <v>30151902</v>
      </c>
      <c r="E722" s="51" t="s">
        <v>1638</v>
      </c>
      <c r="F722" s="51" t="s">
        <v>1639</v>
      </c>
      <c r="G722" s="42" t="s">
        <v>290</v>
      </c>
      <c r="H722" s="60">
        <v>3732</v>
      </c>
      <c r="I722" s="43">
        <f t="shared" ref="I722:I764" si="204">SUM(H722*0.9)</f>
        <v>3358.8</v>
      </c>
      <c r="J722" s="52">
        <v>0.1</v>
      </c>
      <c r="K722" s="53">
        <v>5.5E-2</v>
      </c>
      <c r="L722" s="54">
        <f t="shared" si="195"/>
        <v>3543.5340000000001</v>
      </c>
      <c r="M722" s="54">
        <v>4233</v>
      </c>
      <c r="N722" s="54">
        <f t="shared" si="132"/>
        <v>3809.7000000000003</v>
      </c>
      <c r="O722" s="55">
        <v>0.13</v>
      </c>
      <c r="P722" s="55">
        <v>0.185</v>
      </c>
      <c r="Q722" s="54">
        <f t="shared" ref="Q722:Q727" si="205">N722+(N722*P722)</f>
        <v>4514.4945000000007</v>
      </c>
      <c r="R722" s="24" t="s">
        <v>804</v>
      </c>
      <c r="S722" s="51" t="s">
        <v>1638</v>
      </c>
      <c r="T722" s="45">
        <f t="shared" si="196"/>
        <v>0.9</v>
      </c>
      <c r="U722" s="57">
        <f t="shared" si="197"/>
        <v>0.2</v>
      </c>
      <c r="V722" s="57">
        <f t="shared" si="197"/>
        <v>0.25</v>
      </c>
      <c r="W722" s="47">
        <f t="shared" si="199"/>
        <v>952.42500000000007</v>
      </c>
      <c r="X722" s="47">
        <f t="shared" si="200"/>
        <v>761.94</v>
      </c>
      <c r="Y722" s="47">
        <f t="shared" si="201"/>
        <v>952.42500000000007</v>
      </c>
      <c r="Z722" s="48" t="s">
        <v>1712</v>
      </c>
      <c r="AA722" s="49" t="s">
        <v>5960</v>
      </c>
    </row>
    <row r="723" spans="2:27" ht="16.5" thickBot="1" x14ac:dyDescent="0.3">
      <c r="B723" s="24" t="s">
        <v>50</v>
      </c>
      <c r="C723" s="50" t="s">
        <v>823</v>
      </c>
      <c r="D723" s="24">
        <v>30151902</v>
      </c>
      <c r="E723" s="51" t="s">
        <v>1640</v>
      </c>
      <c r="F723" s="51" t="s">
        <v>1639</v>
      </c>
      <c r="G723" s="42" t="s">
        <v>290</v>
      </c>
      <c r="H723" s="60">
        <v>4373</v>
      </c>
      <c r="I723" s="43">
        <f t="shared" si="204"/>
        <v>3935.7000000000003</v>
      </c>
      <c r="J723" s="52">
        <v>0.1</v>
      </c>
      <c r="K723" s="53">
        <v>5.5E-2</v>
      </c>
      <c r="L723" s="54">
        <f t="shared" si="195"/>
        <v>4152.1635000000006</v>
      </c>
      <c r="M723" s="54">
        <v>4959</v>
      </c>
      <c r="N723" s="54">
        <f t="shared" si="132"/>
        <v>4463.1000000000004</v>
      </c>
      <c r="O723" s="55">
        <v>0.13</v>
      </c>
      <c r="P723" s="55">
        <v>0.185</v>
      </c>
      <c r="Q723" s="54">
        <f t="shared" si="205"/>
        <v>5288.7735000000002</v>
      </c>
      <c r="R723" s="24" t="s">
        <v>804</v>
      </c>
      <c r="S723" s="51" t="s">
        <v>1640</v>
      </c>
      <c r="T723" s="45">
        <f t="shared" si="196"/>
        <v>0.9</v>
      </c>
      <c r="U723" s="57">
        <f t="shared" ref="U723:V728" si="206">U722</f>
        <v>0.2</v>
      </c>
      <c r="V723" s="57">
        <f t="shared" si="206"/>
        <v>0.25</v>
      </c>
      <c r="W723" s="47">
        <f t="shared" si="199"/>
        <v>1115.7750000000001</v>
      </c>
      <c r="X723" s="47">
        <f t="shared" si="200"/>
        <v>892.62000000000012</v>
      </c>
      <c r="Y723" s="47">
        <f t="shared" si="201"/>
        <v>1115.7750000000001</v>
      </c>
      <c r="Z723" s="48" t="s">
        <v>1712</v>
      </c>
      <c r="AA723" s="49" t="s">
        <v>5960</v>
      </c>
    </row>
    <row r="724" spans="2:27" ht="16.5" thickBot="1" x14ac:dyDescent="0.3">
      <c r="B724" s="24" t="s">
        <v>50</v>
      </c>
      <c r="C724" s="50" t="s">
        <v>823</v>
      </c>
      <c r="D724" s="24">
        <v>30151902</v>
      </c>
      <c r="E724" s="51" t="s">
        <v>1641</v>
      </c>
      <c r="F724" s="51" t="s">
        <v>1639</v>
      </c>
      <c r="G724" s="42" t="s">
        <v>290</v>
      </c>
      <c r="H724" s="60">
        <v>4404</v>
      </c>
      <c r="I724" s="43">
        <f t="shared" si="204"/>
        <v>3963.6</v>
      </c>
      <c r="J724" s="52">
        <v>0.1</v>
      </c>
      <c r="K724" s="53">
        <v>5.5E-2</v>
      </c>
      <c r="L724" s="54">
        <f t="shared" si="195"/>
        <v>4181.598</v>
      </c>
      <c r="M724" s="54">
        <v>4995</v>
      </c>
      <c r="N724" s="54">
        <f t="shared" si="132"/>
        <v>4495.5</v>
      </c>
      <c r="O724" s="55">
        <v>0.13</v>
      </c>
      <c r="P724" s="55">
        <v>0.185</v>
      </c>
      <c r="Q724" s="54">
        <f t="shared" si="205"/>
        <v>5327.1674999999996</v>
      </c>
      <c r="R724" s="24" t="s">
        <v>804</v>
      </c>
      <c r="S724" s="51" t="s">
        <v>1641</v>
      </c>
      <c r="T724" s="45">
        <f t="shared" si="196"/>
        <v>0.9</v>
      </c>
      <c r="U724" s="57">
        <f t="shared" si="206"/>
        <v>0.2</v>
      </c>
      <c r="V724" s="57">
        <f t="shared" si="206"/>
        <v>0.25</v>
      </c>
      <c r="W724" s="47">
        <f t="shared" si="199"/>
        <v>1123.875</v>
      </c>
      <c r="X724" s="47">
        <f t="shared" si="200"/>
        <v>899.1</v>
      </c>
      <c r="Y724" s="47">
        <f t="shared" si="201"/>
        <v>1123.875</v>
      </c>
      <c r="Z724" s="48" t="s">
        <v>1712</v>
      </c>
      <c r="AA724" s="49" t="s">
        <v>5960</v>
      </c>
    </row>
    <row r="725" spans="2:27" ht="16.5" thickBot="1" x14ac:dyDescent="0.3">
      <c r="B725" s="24" t="s">
        <v>50</v>
      </c>
      <c r="C725" s="50" t="s">
        <v>823</v>
      </c>
      <c r="D725" s="24">
        <v>30151902</v>
      </c>
      <c r="E725" s="51" t="s">
        <v>1642</v>
      </c>
      <c r="F725" s="51" t="s">
        <v>1639</v>
      </c>
      <c r="G725" s="42" t="s">
        <v>290</v>
      </c>
      <c r="H725" s="60">
        <v>4417</v>
      </c>
      <c r="I725" s="43">
        <f t="shared" si="204"/>
        <v>3975.3</v>
      </c>
      <c r="J725" s="52">
        <v>0.1</v>
      </c>
      <c r="K725" s="53">
        <v>5.5E-2</v>
      </c>
      <c r="L725" s="54">
        <f t="shared" si="195"/>
        <v>4193.9414999999999</v>
      </c>
      <c r="M725" s="54">
        <v>5009</v>
      </c>
      <c r="N725" s="54">
        <f t="shared" si="132"/>
        <v>4508.1000000000004</v>
      </c>
      <c r="O725" s="55">
        <v>0.13</v>
      </c>
      <c r="P725" s="55">
        <v>0.185</v>
      </c>
      <c r="Q725" s="54">
        <f t="shared" si="205"/>
        <v>5342.0985000000001</v>
      </c>
      <c r="R725" s="24" t="s">
        <v>804</v>
      </c>
      <c r="S725" s="51" t="s">
        <v>1642</v>
      </c>
      <c r="T725" s="45">
        <f t="shared" si="196"/>
        <v>0.9</v>
      </c>
      <c r="U725" s="57">
        <f t="shared" si="206"/>
        <v>0.2</v>
      </c>
      <c r="V725" s="57">
        <f t="shared" si="206"/>
        <v>0.25</v>
      </c>
      <c r="W725" s="47">
        <f t="shared" si="199"/>
        <v>1127.0250000000001</v>
      </c>
      <c r="X725" s="47">
        <f t="shared" si="200"/>
        <v>901.62000000000012</v>
      </c>
      <c r="Y725" s="47">
        <f t="shared" si="201"/>
        <v>1127.0250000000001</v>
      </c>
      <c r="Z725" s="48" t="s">
        <v>1712</v>
      </c>
      <c r="AA725" s="49" t="s">
        <v>5960</v>
      </c>
    </row>
    <row r="726" spans="2:27" ht="16.5" thickBot="1" x14ac:dyDescent="0.3">
      <c r="B726" s="24" t="s">
        <v>50</v>
      </c>
      <c r="C726" s="50" t="s">
        <v>823</v>
      </c>
      <c r="D726" s="24">
        <v>30151902</v>
      </c>
      <c r="E726" s="51" t="s">
        <v>1643</v>
      </c>
      <c r="F726" s="51" t="s">
        <v>1639</v>
      </c>
      <c r="G726" s="42" t="s">
        <v>290</v>
      </c>
      <c r="H726" s="60">
        <v>4516</v>
      </c>
      <c r="I726" s="43">
        <f t="shared" si="204"/>
        <v>4064.4</v>
      </c>
      <c r="J726" s="52">
        <v>0.1</v>
      </c>
      <c r="K726" s="53">
        <v>5.5E-2</v>
      </c>
      <c r="L726" s="54">
        <f t="shared" si="195"/>
        <v>4287.942</v>
      </c>
      <c r="M726" s="54">
        <v>5121</v>
      </c>
      <c r="N726" s="54">
        <f t="shared" si="132"/>
        <v>4608.9000000000005</v>
      </c>
      <c r="O726" s="55">
        <v>0.13</v>
      </c>
      <c r="P726" s="55">
        <v>0.185</v>
      </c>
      <c r="Q726" s="54">
        <f t="shared" si="205"/>
        <v>5461.5465000000004</v>
      </c>
      <c r="R726" s="24" t="s">
        <v>804</v>
      </c>
      <c r="S726" s="51" t="s">
        <v>1643</v>
      </c>
      <c r="T726" s="45">
        <f t="shared" si="196"/>
        <v>0.9</v>
      </c>
      <c r="U726" s="57">
        <f t="shared" si="206"/>
        <v>0.2</v>
      </c>
      <c r="V726" s="57">
        <f t="shared" si="206"/>
        <v>0.25</v>
      </c>
      <c r="W726" s="47">
        <f t="shared" si="199"/>
        <v>1152.2250000000001</v>
      </c>
      <c r="X726" s="47">
        <f t="shared" si="200"/>
        <v>921.7800000000002</v>
      </c>
      <c r="Y726" s="47">
        <f t="shared" si="201"/>
        <v>1152.2250000000001</v>
      </c>
      <c r="Z726" s="48" t="s">
        <v>1712</v>
      </c>
      <c r="AA726" s="49" t="s">
        <v>5960</v>
      </c>
    </row>
    <row r="727" spans="2:27" ht="16.5" thickBot="1" x14ac:dyDescent="0.3">
      <c r="B727" s="24" t="s">
        <v>50</v>
      </c>
      <c r="C727" s="50" t="s">
        <v>823</v>
      </c>
      <c r="D727" s="24">
        <v>30151902</v>
      </c>
      <c r="E727" s="51" t="s">
        <v>1644</v>
      </c>
      <c r="F727" s="51" t="s">
        <v>1639</v>
      </c>
      <c r="G727" s="42" t="s">
        <v>290</v>
      </c>
      <c r="H727" s="58">
        <v>4880</v>
      </c>
      <c r="I727" s="43">
        <f t="shared" si="204"/>
        <v>4392</v>
      </c>
      <c r="J727" s="52">
        <v>0.1</v>
      </c>
      <c r="K727" s="53">
        <v>5.5E-2</v>
      </c>
      <c r="L727" s="54">
        <f t="shared" si="195"/>
        <v>4633.5600000000004</v>
      </c>
      <c r="M727" s="54">
        <v>5534</v>
      </c>
      <c r="N727" s="54">
        <f t="shared" si="132"/>
        <v>4980.6000000000004</v>
      </c>
      <c r="O727" s="55">
        <v>0.13</v>
      </c>
      <c r="P727" s="55">
        <v>0.185</v>
      </c>
      <c r="Q727" s="54">
        <f t="shared" si="205"/>
        <v>5902.0110000000004</v>
      </c>
      <c r="R727" s="24" t="s">
        <v>804</v>
      </c>
      <c r="S727" s="51" t="s">
        <v>1644</v>
      </c>
      <c r="T727" s="45">
        <f t="shared" si="196"/>
        <v>0.9</v>
      </c>
      <c r="U727" s="57">
        <f t="shared" si="206"/>
        <v>0.2</v>
      </c>
      <c r="V727" s="57">
        <f t="shared" si="206"/>
        <v>0.25</v>
      </c>
      <c r="W727" s="47">
        <f t="shared" si="199"/>
        <v>1245.1500000000001</v>
      </c>
      <c r="X727" s="47">
        <f t="shared" si="200"/>
        <v>996.12000000000012</v>
      </c>
      <c r="Y727" s="47">
        <f t="shared" si="201"/>
        <v>1245.1500000000001</v>
      </c>
      <c r="Z727" s="48" t="s">
        <v>1712</v>
      </c>
      <c r="AA727" s="49" t="s">
        <v>5960</v>
      </c>
    </row>
    <row r="728" spans="2:27" ht="16.5" thickBot="1" x14ac:dyDescent="0.3">
      <c r="B728" s="24" t="s">
        <v>50</v>
      </c>
      <c r="C728" s="50" t="s">
        <v>823</v>
      </c>
      <c r="D728" s="24">
        <v>30151902</v>
      </c>
      <c r="E728" s="51" t="s">
        <v>1645</v>
      </c>
      <c r="F728" s="51" t="s">
        <v>1646</v>
      </c>
      <c r="G728" s="42" t="s">
        <v>290</v>
      </c>
      <c r="H728" s="58">
        <v>3491</v>
      </c>
      <c r="I728" s="43">
        <f t="shared" si="204"/>
        <v>3141.9</v>
      </c>
      <c r="J728" s="52">
        <v>0.1</v>
      </c>
      <c r="K728" s="53">
        <v>5.5E-2</v>
      </c>
      <c r="L728" s="54">
        <f t="shared" si="195"/>
        <v>3314.7045000000003</v>
      </c>
      <c r="M728" s="54">
        <v>3960</v>
      </c>
      <c r="N728" s="54">
        <f t="shared" si="132"/>
        <v>3564</v>
      </c>
      <c r="O728" s="55">
        <v>0.13</v>
      </c>
      <c r="P728" s="55">
        <v>0.185</v>
      </c>
      <c r="Q728" s="54">
        <f t="shared" ref="Q728:Q733" si="207">N728+(N728*P728)</f>
        <v>4223.34</v>
      </c>
      <c r="R728" s="24" t="s">
        <v>804</v>
      </c>
      <c r="S728" s="51" t="s">
        <v>1645</v>
      </c>
      <c r="T728" s="45">
        <f t="shared" si="196"/>
        <v>0.9</v>
      </c>
      <c r="U728" s="57">
        <f t="shared" si="206"/>
        <v>0.2</v>
      </c>
      <c r="V728" s="57">
        <f t="shared" si="206"/>
        <v>0.25</v>
      </c>
      <c r="W728" s="47">
        <f t="shared" si="199"/>
        <v>891</v>
      </c>
      <c r="X728" s="47">
        <f t="shared" si="200"/>
        <v>712.80000000000007</v>
      </c>
      <c r="Y728" s="47">
        <f t="shared" si="201"/>
        <v>891</v>
      </c>
      <c r="Z728" s="48" t="s">
        <v>1712</v>
      </c>
      <c r="AA728" s="49" t="s">
        <v>5960</v>
      </c>
    </row>
    <row r="729" spans="2:27" ht="16.5" thickBot="1" x14ac:dyDescent="0.3">
      <c r="B729" s="24" t="s">
        <v>50</v>
      </c>
      <c r="C729" s="50" t="s">
        <v>823</v>
      </c>
      <c r="D729" s="24">
        <v>30151902</v>
      </c>
      <c r="E729" s="51" t="s">
        <v>1647</v>
      </c>
      <c r="F729" s="51" t="s">
        <v>1646</v>
      </c>
      <c r="G729" s="42" t="s">
        <v>290</v>
      </c>
      <c r="H729" s="58">
        <v>3878</v>
      </c>
      <c r="I729" s="43">
        <f t="shared" si="204"/>
        <v>3490.2000000000003</v>
      </c>
      <c r="J729" s="52">
        <v>0.1</v>
      </c>
      <c r="K729" s="53">
        <v>5.5E-2</v>
      </c>
      <c r="L729" s="54">
        <f t="shared" si="195"/>
        <v>3682.1610000000001</v>
      </c>
      <c r="M729" s="54">
        <v>4398</v>
      </c>
      <c r="N729" s="54">
        <f t="shared" si="132"/>
        <v>3958.2000000000003</v>
      </c>
      <c r="O729" s="55">
        <v>0.13</v>
      </c>
      <c r="P729" s="55">
        <v>0.185</v>
      </c>
      <c r="Q729" s="54">
        <f t="shared" si="207"/>
        <v>4690.4670000000006</v>
      </c>
      <c r="R729" s="24" t="s">
        <v>804</v>
      </c>
      <c r="S729" s="51" t="s">
        <v>1647</v>
      </c>
      <c r="T729" s="45">
        <f t="shared" si="196"/>
        <v>0.9</v>
      </c>
      <c r="U729" s="57">
        <f t="shared" ref="U729:V743" si="208">U728</f>
        <v>0.2</v>
      </c>
      <c r="V729" s="57">
        <f t="shared" si="208"/>
        <v>0.25</v>
      </c>
      <c r="W729" s="47">
        <f t="shared" si="199"/>
        <v>989.55000000000007</v>
      </c>
      <c r="X729" s="47">
        <f t="shared" si="200"/>
        <v>791.6400000000001</v>
      </c>
      <c r="Y729" s="47">
        <f t="shared" si="201"/>
        <v>989.55000000000007</v>
      </c>
      <c r="Z729" s="48" t="s">
        <v>1712</v>
      </c>
      <c r="AA729" s="49" t="s">
        <v>5960</v>
      </c>
    </row>
    <row r="730" spans="2:27" ht="16.5" thickBot="1" x14ac:dyDescent="0.3">
      <c r="B730" s="24" t="s">
        <v>50</v>
      </c>
      <c r="C730" s="50" t="s">
        <v>823</v>
      </c>
      <c r="D730" s="24">
        <v>30151902</v>
      </c>
      <c r="E730" s="51" t="s">
        <v>1648</v>
      </c>
      <c r="F730" s="51" t="s">
        <v>1646</v>
      </c>
      <c r="G730" s="42" t="s">
        <v>290</v>
      </c>
      <c r="H730" s="58">
        <v>3925</v>
      </c>
      <c r="I730" s="43">
        <f t="shared" si="204"/>
        <v>3532.5</v>
      </c>
      <c r="J730" s="52">
        <v>0.1</v>
      </c>
      <c r="K730" s="53">
        <v>5.5E-2</v>
      </c>
      <c r="L730" s="54">
        <f t="shared" si="195"/>
        <v>3726.7874999999999</v>
      </c>
      <c r="M730" s="54">
        <v>4452</v>
      </c>
      <c r="N730" s="54">
        <f t="shared" si="132"/>
        <v>4006.8</v>
      </c>
      <c r="O730" s="55">
        <v>0.13</v>
      </c>
      <c r="P730" s="55">
        <v>0.185</v>
      </c>
      <c r="Q730" s="54">
        <f t="shared" si="207"/>
        <v>4748.058</v>
      </c>
      <c r="R730" s="24" t="s">
        <v>804</v>
      </c>
      <c r="S730" s="51" t="s">
        <v>1648</v>
      </c>
      <c r="T730" s="45">
        <f t="shared" si="196"/>
        <v>0.9</v>
      </c>
      <c r="U730" s="57">
        <f t="shared" si="208"/>
        <v>0.2</v>
      </c>
      <c r="V730" s="57">
        <f t="shared" si="208"/>
        <v>0.25</v>
      </c>
      <c r="W730" s="47">
        <f t="shared" si="199"/>
        <v>1001.7</v>
      </c>
      <c r="X730" s="47">
        <f t="shared" si="200"/>
        <v>801.36000000000013</v>
      </c>
      <c r="Y730" s="47">
        <f t="shared" si="201"/>
        <v>1001.7</v>
      </c>
      <c r="Z730" s="48" t="s">
        <v>1712</v>
      </c>
      <c r="AA730" s="49" t="s">
        <v>5960</v>
      </c>
    </row>
    <row r="731" spans="2:27" ht="16.5" thickBot="1" x14ac:dyDescent="0.3">
      <c r="B731" s="24" t="s">
        <v>50</v>
      </c>
      <c r="C731" s="50" t="s">
        <v>823</v>
      </c>
      <c r="D731" s="24">
        <v>30151902</v>
      </c>
      <c r="E731" s="51" t="s">
        <v>1649</v>
      </c>
      <c r="F731" s="51" t="s">
        <v>1646</v>
      </c>
      <c r="G731" s="42" t="s">
        <v>290</v>
      </c>
      <c r="H731" s="58">
        <v>4213</v>
      </c>
      <c r="I731" s="43">
        <f t="shared" si="204"/>
        <v>3791.7000000000003</v>
      </c>
      <c r="J731" s="52">
        <v>0.1</v>
      </c>
      <c r="K731" s="53">
        <v>5.5E-2</v>
      </c>
      <c r="L731" s="54">
        <f t="shared" si="195"/>
        <v>4000.2435000000005</v>
      </c>
      <c r="M731" s="54">
        <v>4778</v>
      </c>
      <c r="N731" s="54">
        <f t="shared" si="132"/>
        <v>4300.2</v>
      </c>
      <c r="O731" s="55">
        <v>0.13</v>
      </c>
      <c r="P731" s="55">
        <v>0.185</v>
      </c>
      <c r="Q731" s="54">
        <f t="shared" si="207"/>
        <v>5095.7370000000001</v>
      </c>
      <c r="R731" s="24" t="s">
        <v>804</v>
      </c>
      <c r="S731" s="51" t="s">
        <v>1649</v>
      </c>
      <c r="T731" s="45">
        <f t="shared" si="196"/>
        <v>0.9</v>
      </c>
      <c r="U731" s="57">
        <f t="shared" si="208"/>
        <v>0.2</v>
      </c>
      <c r="V731" s="57">
        <f t="shared" si="208"/>
        <v>0.25</v>
      </c>
      <c r="W731" s="47">
        <f t="shared" si="199"/>
        <v>1075.05</v>
      </c>
      <c r="X731" s="47">
        <f t="shared" si="200"/>
        <v>860.04</v>
      </c>
      <c r="Y731" s="47">
        <f t="shared" si="201"/>
        <v>1075.05</v>
      </c>
      <c r="Z731" s="48" t="s">
        <v>1712</v>
      </c>
      <c r="AA731" s="49" t="s">
        <v>5960</v>
      </c>
    </row>
    <row r="732" spans="2:27" ht="16.5" thickBot="1" x14ac:dyDescent="0.3">
      <c r="B732" s="24" t="s">
        <v>50</v>
      </c>
      <c r="C732" s="50" t="s">
        <v>823</v>
      </c>
      <c r="D732" s="24">
        <v>30151902</v>
      </c>
      <c r="E732" s="51" t="s">
        <v>1650</v>
      </c>
      <c r="F732" s="51" t="s">
        <v>1646</v>
      </c>
      <c r="G732" s="42" t="s">
        <v>290</v>
      </c>
      <c r="H732" s="58">
        <v>4305</v>
      </c>
      <c r="I732" s="43">
        <f t="shared" si="204"/>
        <v>3874.5</v>
      </c>
      <c r="J732" s="52">
        <v>0.1</v>
      </c>
      <c r="K732" s="53">
        <v>5.5E-2</v>
      </c>
      <c r="L732" s="54">
        <f t="shared" si="195"/>
        <v>4087.5974999999999</v>
      </c>
      <c r="M732" s="54">
        <v>4883</v>
      </c>
      <c r="N732" s="54">
        <f t="shared" si="132"/>
        <v>4394.7</v>
      </c>
      <c r="O732" s="55">
        <v>0.13</v>
      </c>
      <c r="P732" s="55">
        <v>0.185</v>
      </c>
      <c r="Q732" s="54">
        <f t="shared" si="207"/>
        <v>5207.7195000000002</v>
      </c>
      <c r="R732" s="24" t="s">
        <v>804</v>
      </c>
      <c r="S732" s="51" t="s">
        <v>1650</v>
      </c>
      <c r="T732" s="45">
        <f t="shared" si="196"/>
        <v>0.9</v>
      </c>
      <c r="U732" s="57">
        <f t="shared" si="208"/>
        <v>0.2</v>
      </c>
      <c r="V732" s="57">
        <f t="shared" si="208"/>
        <v>0.25</v>
      </c>
      <c r="W732" s="47">
        <f t="shared" si="199"/>
        <v>1098.675</v>
      </c>
      <c r="X732" s="47">
        <f t="shared" si="200"/>
        <v>878.94</v>
      </c>
      <c r="Y732" s="47">
        <f t="shared" si="201"/>
        <v>1098.675</v>
      </c>
      <c r="Z732" s="48" t="s">
        <v>1712</v>
      </c>
      <c r="AA732" s="49" t="s">
        <v>5960</v>
      </c>
    </row>
    <row r="733" spans="2:27" ht="16.5" thickBot="1" x14ac:dyDescent="0.3">
      <c r="B733" s="24" t="s">
        <v>50</v>
      </c>
      <c r="C733" s="50" t="s">
        <v>823</v>
      </c>
      <c r="D733" s="24">
        <v>30151902</v>
      </c>
      <c r="E733" s="51" t="s">
        <v>1651</v>
      </c>
      <c r="F733" s="51" t="s">
        <v>1646</v>
      </c>
      <c r="G733" s="42" t="s">
        <v>290</v>
      </c>
      <c r="H733" s="58">
        <v>4384</v>
      </c>
      <c r="I733" s="43">
        <f t="shared" si="204"/>
        <v>3945.6</v>
      </c>
      <c r="J733" s="52">
        <v>0.1</v>
      </c>
      <c r="K733" s="53">
        <v>5.5E-2</v>
      </c>
      <c r="L733" s="54">
        <f t="shared" si="195"/>
        <v>4162.6080000000002</v>
      </c>
      <c r="M733" s="54">
        <v>4972</v>
      </c>
      <c r="N733" s="54">
        <f t="shared" si="132"/>
        <v>4474.8</v>
      </c>
      <c r="O733" s="55">
        <v>0.13</v>
      </c>
      <c r="P733" s="55">
        <v>0.185</v>
      </c>
      <c r="Q733" s="54">
        <f t="shared" si="207"/>
        <v>5302.6379999999999</v>
      </c>
      <c r="R733" s="24" t="s">
        <v>804</v>
      </c>
      <c r="S733" s="51" t="s">
        <v>1651</v>
      </c>
      <c r="T733" s="45">
        <f t="shared" si="196"/>
        <v>0.9</v>
      </c>
      <c r="U733" s="57">
        <f t="shared" si="208"/>
        <v>0.2</v>
      </c>
      <c r="V733" s="57">
        <f t="shared" si="208"/>
        <v>0.25</v>
      </c>
      <c r="W733" s="47">
        <f t="shared" si="199"/>
        <v>1118.7</v>
      </c>
      <c r="X733" s="47">
        <f t="shared" si="200"/>
        <v>894.96</v>
      </c>
      <c r="Y733" s="47">
        <f t="shared" si="201"/>
        <v>1118.7</v>
      </c>
      <c r="Z733" s="48" t="s">
        <v>1712</v>
      </c>
      <c r="AA733" s="49" t="s">
        <v>5960</v>
      </c>
    </row>
    <row r="734" spans="2:27" ht="16.5" thickBot="1" x14ac:dyDescent="0.3">
      <c r="B734" s="24" t="s">
        <v>50</v>
      </c>
      <c r="C734" s="50" t="s">
        <v>823</v>
      </c>
      <c r="D734" s="24">
        <v>30151902</v>
      </c>
      <c r="E734" s="51" t="s">
        <v>1652</v>
      </c>
      <c r="F734" s="51" t="s">
        <v>1653</v>
      </c>
      <c r="G734" s="42" t="s">
        <v>290</v>
      </c>
      <c r="H734" s="58">
        <v>3698</v>
      </c>
      <c r="I734" s="43">
        <f t="shared" si="204"/>
        <v>3328.2000000000003</v>
      </c>
      <c r="J734" s="52">
        <v>0.1</v>
      </c>
      <c r="K734" s="53">
        <v>5.5E-2</v>
      </c>
      <c r="L734" s="54">
        <f t="shared" si="195"/>
        <v>3511.2510000000002</v>
      </c>
      <c r="M734" s="54">
        <v>4194</v>
      </c>
      <c r="N734" s="54">
        <f t="shared" si="132"/>
        <v>3774.6</v>
      </c>
      <c r="O734" s="55">
        <v>0.13</v>
      </c>
      <c r="P734" s="55">
        <v>0.185</v>
      </c>
      <c r="Q734" s="54">
        <f t="shared" ref="Q734:Q739" si="209">N734+(N734*P734)</f>
        <v>4472.9009999999998</v>
      </c>
      <c r="R734" s="24" t="s">
        <v>804</v>
      </c>
      <c r="S734" s="51" t="s">
        <v>1652</v>
      </c>
      <c r="T734" s="45">
        <f t="shared" si="196"/>
        <v>0.9</v>
      </c>
      <c r="U734" s="57">
        <f t="shared" si="208"/>
        <v>0.2</v>
      </c>
      <c r="V734" s="57">
        <f t="shared" si="208"/>
        <v>0.25</v>
      </c>
      <c r="W734" s="47">
        <f t="shared" si="199"/>
        <v>943.65</v>
      </c>
      <c r="X734" s="47">
        <f t="shared" si="200"/>
        <v>754.92000000000007</v>
      </c>
      <c r="Y734" s="47">
        <f t="shared" si="201"/>
        <v>943.65</v>
      </c>
      <c r="Z734" s="48" t="s">
        <v>1712</v>
      </c>
      <c r="AA734" s="49" t="s">
        <v>5960</v>
      </c>
    </row>
    <row r="735" spans="2:27" ht="16.5" thickBot="1" x14ac:dyDescent="0.3">
      <c r="B735" s="24" t="s">
        <v>50</v>
      </c>
      <c r="C735" s="50" t="s">
        <v>823</v>
      </c>
      <c r="D735" s="24">
        <v>30151902</v>
      </c>
      <c r="E735" s="51" t="s">
        <v>1654</v>
      </c>
      <c r="F735" s="51" t="s">
        <v>1653</v>
      </c>
      <c r="G735" s="42" t="s">
        <v>290</v>
      </c>
      <c r="H735" s="58">
        <v>4095</v>
      </c>
      <c r="I735" s="43">
        <f t="shared" si="204"/>
        <v>3685.5</v>
      </c>
      <c r="J735" s="52">
        <v>0.1</v>
      </c>
      <c r="K735" s="53">
        <v>5.5E-2</v>
      </c>
      <c r="L735" s="54">
        <f t="shared" si="195"/>
        <v>3888.2024999999999</v>
      </c>
      <c r="M735" s="54">
        <v>4645</v>
      </c>
      <c r="N735" s="54">
        <f t="shared" si="132"/>
        <v>4180.5</v>
      </c>
      <c r="O735" s="55">
        <v>0.13</v>
      </c>
      <c r="P735" s="55">
        <v>0.185</v>
      </c>
      <c r="Q735" s="54">
        <f t="shared" si="209"/>
        <v>4953.8924999999999</v>
      </c>
      <c r="R735" s="24" t="s">
        <v>804</v>
      </c>
      <c r="S735" s="51" t="s">
        <v>1654</v>
      </c>
      <c r="T735" s="45">
        <f t="shared" si="196"/>
        <v>0.9</v>
      </c>
      <c r="U735" s="57">
        <f t="shared" si="208"/>
        <v>0.2</v>
      </c>
      <c r="V735" s="57">
        <f t="shared" si="208"/>
        <v>0.25</v>
      </c>
      <c r="W735" s="47">
        <f t="shared" si="199"/>
        <v>1045.125</v>
      </c>
      <c r="X735" s="47">
        <f t="shared" si="200"/>
        <v>836.1</v>
      </c>
      <c r="Y735" s="47">
        <f t="shared" si="201"/>
        <v>1045.125</v>
      </c>
      <c r="Z735" s="48" t="s">
        <v>1712</v>
      </c>
      <c r="AA735" s="49" t="s">
        <v>5960</v>
      </c>
    </row>
    <row r="736" spans="2:27" ht="16.5" thickBot="1" x14ac:dyDescent="0.3">
      <c r="B736" s="24" t="s">
        <v>50</v>
      </c>
      <c r="C736" s="50" t="s">
        <v>823</v>
      </c>
      <c r="D736" s="24">
        <v>30151902</v>
      </c>
      <c r="E736" s="51" t="s">
        <v>1655</v>
      </c>
      <c r="F736" s="51" t="s">
        <v>1653</v>
      </c>
      <c r="G736" s="42" t="s">
        <v>290</v>
      </c>
      <c r="H736" s="58">
        <v>4145</v>
      </c>
      <c r="I736" s="43">
        <f t="shared" si="204"/>
        <v>3730.5</v>
      </c>
      <c r="J736" s="52">
        <v>0.1</v>
      </c>
      <c r="K736" s="53">
        <v>5.5E-2</v>
      </c>
      <c r="L736" s="54">
        <f t="shared" si="195"/>
        <v>3935.6774999999998</v>
      </c>
      <c r="M736" s="54">
        <v>4701</v>
      </c>
      <c r="N736" s="54">
        <f t="shared" si="132"/>
        <v>4230.9000000000005</v>
      </c>
      <c r="O736" s="55">
        <v>0.13</v>
      </c>
      <c r="P736" s="55">
        <v>0.185</v>
      </c>
      <c r="Q736" s="54">
        <f t="shared" si="209"/>
        <v>5013.616500000001</v>
      </c>
      <c r="R736" s="24" t="s">
        <v>804</v>
      </c>
      <c r="S736" s="51" t="s">
        <v>1655</v>
      </c>
      <c r="T736" s="45">
        <f t="shared" si="196"/>
        <v>0.9</v>
      </c>
      <c r="U736" s="57">
        <f t="shared" si="208"/>
        <v>0.2</v>
      </c>
      <c r="V736" s="57">
        <f t="shared" si="208"/>
        <v>0.25</v>
      </c>
      <c r="W736" s="47">
        <f t="shared" si="199"/>
        <v>1057.7250000000001</v>
      </c>
      <c r="X736" s="47">
        <f t="shared" si="200"/>
        <v>846.18000000000018</v>
      </c>
      <c r="Y736" s="47">
        <f t="shared" si="201"/>
        <v>1057.7250000000001</v>
      </c>
      <c r="Z736" s="48" t="s">
        <v>1712</v>
      </c>
      <c r="AA736" s="49" t="s">
        <v>5960</v>
      </c>
    </row>
    <row r="737" spans="2:27" ht="16.5" thickBot="1" x14ac:dyDescent="0.3">
      <c r="B737" s="24" t="s">
        <v>50</v>
      </c>
      <c r="C737" s="50" t="s">
        <v>823</v>
      </c>
      <c r="D737" s="24">
        <v>30151902</v>
      </c>
      <c r="E737" s="51" t="s">
        <v>1656</v>
      </c>
      <c r="F737" s="51" t="s">
        <v>1653</v>
      </c>
      <c r="G737" s="42" t="s">
        <v>290</v>
      </c>
      <c r="H737" s="58">
        <v>4429</v>
      </c>
      <c r="I737" s="43">
        <f t="shared" si="204"/>
        <v>3986.1</v>
      </c>
      <c r="J737" s="52">
        <v>0.1</v>
      </c>
      <c r="K737" s="53">
        <v>5.5E-2</v>
      </c>
      <c r="L737" s="54">
        <f t="shared" si="195"/>
        <v>4205.3355000000001</v>
      </c>
      <c r="M737" s="54">
        <v>5023</v>
      </c>
      <c r="N737" s="54">
        <f t="shared" si="132"/>
        <v>4520.7</v>
      </c>
      <c r="O737" s="55">
        <v>0.13</v>
      </c>
      <c r="P737" s="55">
        <v>0.185</v>
      </c>
      <c r="Q737" s="54">
        <f t="shared" si="209"/>
        <v>5357.0294999999996</v>
      </c>
      <c r="R737" s="24" t="s">
        <v>804</v>
      </c>
      <c r="S737" s="51" t="s">
        <v>1656</v>
      </c>
      <c r="T737" s="45">
        <f t="shared" si="196"/>
        <v>0.9</v>
      </c>
      <c r="U737" s="57">
        <f t="shared" si="208"/>
        <v>0.2</v>
      </c>
      <c r="V737" s="57">
        <f t="shared" si="208"/>
        <v>0.25</v>
      </c>
      <c r="W737" s="47">
        <f t="shared" si="199"/>
        <v>1130.175</v>
      </c>
      <c r="X737" s="47">
        <f t="shared" si="200"/>
        <v>904.14</v>
      </c>
      <c r="Y737" s="47">
        <f t="shared" si="201"/>
        <v>1130.175</v>
      </c>
      <c r="Z737" s="48" t="s">
        <v>1712</v>
      </c>
      <c r="AA737" s="49" t="s">
        <v>5960</v>
      </c>
    </row>
    <row r="738" spans="2:27" ht="16.5" thickBot="1" x14ac:dyDescent="0.3">
      <c r="B738" s="24" t="s">
        <v>50</v>
      </c>
      <c r="C738" s="50" t="s">
        <v>823</v>
      </c>
      <c r="D738" s="24">
        <v>30151902</v>
      </c>
      <c r="E738" s="51" t="s">
        <v>1657</v>
      </c>
      <c r="F738" s="51" t="s">
        <v>1653</v>
      </c>
      <c r="G738" s="42" t="s">
        <v>290</v>
      </c>
      <c r="H738" s="58">
        <v>4523</v>
      </c>
      <c r="I738" s="43">
        <f t="shared" si="204"/>
        <v>4070.7000000000003</v>
      </c>
      <c r="J738" s="52">
        <v>0.1</v>
      </c>
      <c r="K738" s="53">
        <v>5.5E-2</v>
      </c>
      <c r="L738" s="54">
        <f t="shared" si="195"/>
        <v>4294.5884999999998</v>
      </c>
      <c r="M738" s="54">
        <v>5130</v>
      </c>
      <c r="N738" s="54">
        <f t="shared" si="132"/>
        <v>4617</v>
      </c>
      <c r="O738" s="55">
        <v>0.13</v>
      </c>
      <c r="P738" s="55">
        <v>0.185</v>
      </c>
      <c r="Q738" s="54">
        <f t="shared" si="209"/>
        <v>5471.1450000000004</v>
      </c>
      <c r="R738" s="24" t="s">
        <v>804</v>
      </c>
      <c r="S738" s="51" t="s">
        <v>1657</v>
      </c>
      <c r="T738" s="45">
        <f t="shared" si="196"/>
        <v>0.9</v>
      </c>
      <c r="U738" s="57">
        <f t="shared" si="208"/>
        <v>0.2</v>
      </c>
      <c r="V738" s="57">
        <f t="shared" si="208"/>
        <v>0.25</v>
      </c>
      <c r="W738" s="47">
        <f t="shared" si="199"/>
        <v>1154.25</v>
      </c>
      <c r="X738" s="47">
        <f t="shared" si="200"/>
        <v>923.40000000000009</v>
      </c>
      <c r="Y738" s="47">
        <f t="shared" si="201"/>
        <v>1154.25</v>
      </c>
      <c r="Z738" s="48" t="s">
        <v>1712</v>
      </c>
      <c r="AA738" s="49" t="s">
        <v>5960</v>
      </c>
    </row>
    <row r="739" spans="2:27" ht="16.5" thickBot="1" x14ac:dyDescent="0.3">
      <c r="B739" s="24" t="s">
        <v>50</v>
      </c>
      <c r="C739" s="50" t="s">
        <v>823</v>
      </c>
      <c r="D739" s="24">
        <v>30151902</v>
      </c>
      <c r="E739" s="51" t="s">
        <v>1658</v>
      </c>
      <c r="F739" s="51" t="s">
        <v>1653</v>
      </c>
      <c r="G739" s="42" t="s">
        <v>290</v>
      </c>
      <c r="H739" s="58">
        <v>4604</v>
      </c>
      <c r="I739" s="43">
        <f t="shared" si="204"/>
        <v>4143.6000000000004</v>
      </c>
      <c r="J739" s="52">
        <v>0.1</v>
      </c>
      <c r="K739" s="53">
        <v>5.5E-2</v>
      </c>
      <c r="L739" s="54">
        <f t="shared" si="195"/>
        <v>4371.4980000000005</v>
      </c>
      <c r="M739" s="54">
        <v>5221</v>
      </c>
      <c r="N739" s="54">
        <f t="shared" si="132"/>
        <v>4698.9000000000005</v>
      </c>
      <c r="O739" s="55">
        <v>0.13</v>
      </c>
      <c r="P739" s="55">
        <v>0.185</v>
      </c>
      <c r="Q739" s="54">
        <f t="shared" si="209"/>
        <v>5568.1965000000009</v>
      </c>
      <c r="R739" s="24" t="s">
        <v>804</v>
      </c>
      <c r="S739" s="51" t="s">
        <v>1658</v>
      </c>
      <c r="T739" s="45">
        <f t="shared" si="196"/>
        <v>0.90000000000000013</v>
      </c>
      <c r="U739" s="57">
        <f t="shared" si="208"/>
        <v>0.2</v>
      </c>
      <c r="V739" s="57">
        <f t="shared" si="208"/>
        <v>0.25</v>
      </c>
      <c r="W739" s="47">
        <f t="shared" si="199"/>
        <v>1174.7250000000001</v>
      </c>
      <c r="X739" s="47">
        <f t="shared" si="200"/>
        <v>939.7800000000002</v>
      </c>
      <c r="Y739" s="47">
        <f t="shared" si="201"/>
        <v>1174.7250000000001</v>
      </c>
      <c r="Z739" s="48" t="s">
        <v>1712</v>
      </c>
      <c r="AA739" s="49" t="s">
        <v>5960</v>
      </c>
    </row>
    <row r="740" spans="2:27" ht="16.5" thickBot="1" x14ac:dyDescent="0.3">
      <c r="B740" s="24" t="s">
        <v>50</v>
      </c>
      <c r="C740" s="50" t="s">
        <v>823</v>
      </c>
      <c r="D740" s="24">
        <v>30151902</v>
      </c>
      <c r="E740" s="51" t="s">
        <v>1659</v>
      </c>
      <c r="F740" s="51" t="s">
        <v>1660</v>
      </c>
      <c r="G740" s="42" t="s">
        <v>290</v>
      </c>
      <c r="H740" s="58">
        <v>3871</v>
      </c>
      <c r="I740" s="43">
        <f t="shared" si="204"/>
        <v>3483.9</v>
      </c>
      <c r="J740" s="52">
        <v>0.1</v>
      </c>
      <c r="K740" s="53">
        <v>5.5E-2</v>
      </c>
      <c r="L740" s="54">
        <f t="shared" si="195"/>
        <v>3675.5145000000002</v>
      </c>
      <c r="M740" s="54">
        <v>4390</v>
      </c>
      <c r="N740" s="54">
        <f t="shared" si="132"/>
        <v>3951</v>
      </c>
      <c r="O740" s="55">
        <v>0.13</v>
      </c>
      <c r="P740" s="55">
        <v>0.185</v>
      </c>
      <c r="Q740" s="54">
        <f t="shared" ref="Q740:Q745" si="210">N740+(N740*P740)</f>
        <v>4681.9349999999995</v>
      </c>
      <c r="R740" s="24" t="s">
        <v>804</v>
      </c>
      <c r="S740" s="51" t="s">
        <v>1659</v>
      </c>
      <c r="T740" s="45">
        <f t="shared" si="196"/>
        <v>0.9</v>
      </c>
      <c r="U740" s="57">
        <f t="shared" si="208"/>
        <v>0.2</v>
      </c>
      <c r="V740" s="57">
        <f t="shared" si="208"/>
        <v>0.25</v>
      </c>
      <c r="W740" s="47">
        <f t="shared" si="199"/>
        <v>987.75</v>
      </c>
      <c r="X740" s="47">
        <f t="shared" si="200"/>
        <v>790.2</v>
      </c>
      <c r="Y740" s="47">
        <f t="shared" si="201"/>
        <v>987.75</v>
      </c>
      <c r="Z740" s="48" t="s">
        <v>1712</v>
      </c>
      <c r="AA740" s="49" t="s">
        <v>5960</v>
      </c>
    </row>
    <row r="741" spans="2:27" ht="16.5" thickBot="1" x14ac:dyDescent="0.3">
      <c r="B741" s="24" t="s">
        <v>50</v>
      </c>
      <c r="C741" s="50" t="s">
        <v>823</v>
      </c>
      <c r="D741" s="24">
        <v>30151902</v>
      </c>
      <c r="E741" s="51" t="s">
        <v>1661</v>
      </c>
      <c r="F741" s="51" t="s">
        <v>1660</v>
      </c>
      <c r="G741" s="42" t="s">
        <v>290</v>
      </c>
      <c r="H741" s="58">
        <v>4257</v>
      </c>
      <c r="I741" s="43">
        <f t="shared" si="204"/>
        <v>3831.3</v>
      </c>
      <c r="J741" s="52">
        <v>0.1</v>
      </c>
      <c r="K741" s="53">
        <v>5.5E-2</v>
      </c>
      <c r="L741" s="54">
        <f t="shared" si="195"/>
        <v>4042.0215000000003</v>
      </c>
      <c r="M741" s="54">
        <v>4828</v>
      </c>
      <c r="N741" s="54">
        <f t="shared" si="132"/>
        <v>4345.2</v>
      </c>
      <c r="O741" s="55">
        <v>0.13</v>
      </c>
      <c r="P741" s="55">
        <v>0.185</v>
      </c>
      <c r="Q741" s="54">
        <f t="shared" si="210"/>
        <v>5149.0619999999999</v>
      </c>
      <c r="R741" s="24" t="s">
        <v>804</v>
      </c>
      <c r="S741" s="51" t="s">
        <v>1661</v>
      </c>
      <c r="T741" s="45">
        <f t="shared" si="196"/>
        <v>0.9</v>
      </c>
      <c r="U741" s="57">
        <f t="shared" si="208"/>
        <v>0.2</v>
      </c>
      <c r="V741" s="57">
        <f t="shared" si="208"/>
        <v>0.25</v>
      </c>
      <c r="W741" s="47">
        <f t="shared" si="199"/>
        <v>1086.3</v>
      </c>
      <c r="X741" s="47">
        <f t="shared" si="200"/>
        <v>869.04</v>
      </c>
      <c r="Y741" s="47">
        <f t="shared" si="201"/>
        <v>1086.3</v>
      </c>
      <c r="Z741" s="48" t="s">
        <v>1712</v>
      </c>
      <c r="AA741" s="49" t="s">
        <v>5960</v>
      </c>
    </row>
    <row r="742" spans="2:27" ht="16.5" thickBot="1" x14ac:dyDescent="0.3">
      <c r="B742" s="24" t="s">
        <v>50</v>
      </c>
      <c r="C742" s="50" t="s">
        <v>823</v>
      </c>
      <c r="D742" s="24">
        <v>30151902</v>
      </c>
      <c r="E742" s="51" t="s">
        <v>1662</v>
      </c>
      <c r="F742" s="51" t="s">
        <v>1660</v>
      </c>
      <c r="G742" s="42" t="s">
        <v>290</v>
      </c>
      <c r="H742" s="58">
        <v>4304</v>
      </c>
      <c r="I742" s="43">
        <f t="shared" si="204"/>
        <v>3873.6</v>
      </c>
      <c r="J742" s="52">
        <v>0.1</v>
      </c>
      <c r="K742" s="53">
        <v>5.5E-2</v>
      </c>
      <c r="L742" s="54">
        <f t="shared" si="195"/>
        <v>4086.6480000000001</v>
      </c>
      <c r="M742" s="54">
        <v>4882</v>
      </c>
      <c r="N742" s="54">
        <f t="shared" si="132"/>
        <v>4393.8</v>
      </c>
      <c r="O742" s="55">
        <v>0.13</v>
      </c>
      <c r="P742" s="55">
        <v>0.185</v>
      </c>
      <c r="Q742" s="54">
        <f t="shared" si="210"/>
        <v>5206.6530000000002</v>
      </c>
      <c r="R742" s="24" t="s">
        <v>804</v>
      </c>
      <c r="S742" s="51" t="s">
        <v>1662</v>
      </c>
      <c r="T742" s="45">
        <f t="shared" si="196"/>
        <v>0.9</v>
      </c>
      <c r="U742" s="57">
        <f t="shared" si="208"/>
        <v>0.2</v>
      </c>
      <c r="V742" s="57">
        <f t="shared" si="208"/>
        <v>0.25</v>
      </c>
      <c r="W742" s="47">
        <f t="shared" si="199"/>
        <v>1098.45</v>
      </c>
      <c r="X742" s="47">
        <f t="shared" si="200"/>
        <v>878.7600000000001</v>
      </c>
      <c r="Y742" s="47">
        <f t="shared" si="201"/>
        <v>1098.45</v>
      </c>
      <c r="Z742" s="48" t="s">
        <v>1712</v>
      </c>
      <c r="AA742" s="49" t="s">
        <v>5960</v>
      </c>
    </row>
    <row r="743" spans="2:27" ht="16.5" thickBot="1" x14ac:dyDescent="0.3">
      <c r="B743" s="24" t="s">
        <v>50</v>
      </c>
      <c r="C743" s="50" t="s">
        <v>823</v>
      </c>
      <c r="D743" s="24">
        <v>30151902</v>
      </c>
      <c r="E743" s="51" t="s">
        <v>1663</v>
      </c>
      <c r="F743" s="51" t="s">
        <v>1660</v>
      </c>
      <c r="G743" s="42" t="s">
        <v>290</v>
      </c>
      <c r="H743" s="58">
        <v>4593</v>
      </c>
      <c r="I743" s="43">
        <f t="shared" si="204"/>
        <v>4133.7</v>
      </c>
      <c r="J743" s="52">
        <v>0.1</v>
      </c>
      <c r="K743" s="53">
        <v>5.5E-2</v>
      </c>
      <c r="L743" s="54">
        <f t="shared" si="195"/>
        <v>4361.0535</v>
      </c>
      <c r="M743" s="54">
        <v>5209</v>
      </c>
      <c r="N743" s="54">
        <f t="shared" si="132"/>
        <v>4688.1000000000004</v>
      </c>
      <c r="O743" s="55">
        <v>0.13</v>
      </c>
      <c r="P743" s="55">
        <v>0.185</v>
      </c>
      <c r="Q743" s="54">
        <f t="shared" si="210"/>
        <v>5555.3985000000002</v>
      </c>
      <c r="R743" s="24" t="s">
        <v>804</v>
      </c>
      <c r="S743" s="51" t="s">
        <v>1663</v>
      </c>
      <c r="T743" s="45">
        <f t="shared" si="196"/>
        <v>0.89999999999999991</v>
      </c>
      <c r="U743" s="57">
        <f t="shared" si="208"/>
        <v>0.2</v>
      </c>
      <c r="V743" s="57">
        <f t="shared" si="208"/>
        <v>0.25</v>
      </c>
      <c r="W743" s="47">
        <f t="shared" si="199"/>
        <v>1172.0250000000001</v>
      </c>
      <c r="X743" s="47">
        <f t="shared" si="200"/>
        <v>937.62000000000012</v>
      </c>
      <c r="Y743" s="47">
        <f t="shared" si="201"/>
        <v>1172.0250000000001</v>
      </c>
      <c r="Z743" s="48" t="s">
        <v>1712</v>
      </c>
      <c r="AA743" s="49" t="s">
        <v>5960</v>
      </c>
    </row>
    <row r="744" spans="2:27" ht="16.5" thickBot="1" x14ac:dyDescent="0.3">
      <c r="B744" s="24" t="s">
        <v>50</v>
      </c>
      <c r="C744" s="50" t="s">
        <v>823</v>
      </c>
      <c r="D744" s="24">
        <v>30151902</v>
      </c>
      <c r="E744" s="51" t="s">
        <v>1664</v>
      </c>
      <c r="F744" s="51" t="s">
        <v>1660</v>
      </c>
      <c r="G744" s="42" t="s">
        <v>290</v>
      </c>
      <c r="H744" s="58">
        <v>4690</v>
      </c>
      <c r="I744" s="43">
        <f t="shared" si="204"/>
        <v>4221</v>
      </c>
      <c r="J744" s="52">
        <v>0.1</v>
      </c>
      <c r="K744" s="53">
        <v>5.5E-2</v>
      </c>
      <c r="L744" s="54">
        <f t="shared" si="195"/>
        <v>4453.1549999999997</v>
      </c>
      <c r="M744" s="54">
        <v>5320</v>
      </c>
      <c r="N744" s="54">
        <f t="shared" si="132"/>
        <v>4788</v>
      </c>
      <c r="O744" s="55">
        <v>0.13</v>
      </c>
      <c r="P744" s="55">
        <v>0.185</v>
      </c>
      <c r="Q744" s="54">
        <f t="shared" si="210"/>
        <v>5673.78</v>
      </c>
      <c r="R744" s="24" t="s">
        <v>804</v>
      </c>
      <c r="S744" s="51" t="s">
        <v>1664</v>
      </c>
      <c r="T744" s="45">
        <f t="shared" si="196"/>
        <v>0.9</v>
      </c>
      <c r="U744" s="57">
        <f t="shared" ref="U744:V752" si="211">U743</f>
        <v>0.2</v>
      </c>
      <c r="V744" s="57">
        <f t="shared" si="211"/>
        <v>0.25</v>
      </c>
      <c r="W744" s="47">
        <f t="shared" si="199"/>
        <v>1197</v>
      </c>
      <c r="X744" s="47">
        <f t="shared" si="200"/>
        <v>957.6</v>
      </c>
      <c r="Y744" s="47">
        <f t="shared" si="201"/>
        <v>1197</v>
      </c>
      <c r="Z744" s="48" t="s">
        <v>1712</v>
      </c>
      <c r="AA744" s="49" t="s">
        <v>5960</v>
      </c>
    </row>
    <row r="745" spans="2:27" ht="16.5" thickBot="1" x14ac:dyDescent="0.3">
      <c r="B745" s="24" t="s">
        <v>50</v>
      </c>
      <c r="C745" s="50" t="s">
        <v>823</v>
      </c>
      <c r="D745" s="24">
        <v>30151902</v>
      </c>
      <c r="E745" s="51" t="s">
        <v>1665</v>
      </c>
      <c r="F745" s="51" t="s">
        <v>1660</v>
      </c>
      <c r="G745" s="42" t="s">
        <v>290</v>
      </c>
      <c r="H745" s="58">
        <v>4764</v>
      </c>
      <c r="I745" s="43">
        <f t="shared" si="204"/>
        <v>4287.6000000000004</v>
      </c>
      <c r="J745" s="52">
        <v>0.1</v>
      </c>
      <c r="K745" s="53">
        <v>5.5E-2</v>
      </c>
      <c r="L745" s="54">
        <f t="shared" si="195"/>
        <v>4523.4180000000006</v>
      </c>
      <c r="M745" s="54">
        <v>5403</v>
      </c>
      <c r="N745" s="54">
        <f t="shared" si="132"/>
        <v>4862.7</v>
      </c>
      <c r="O745" s="55">
        <v>0.13</v>
      </c>
      <c r="P745" s="55">
        <v>0.185</v>
      </c>
      <c r="Q745" s="54">
        <f t="shared" si="210"/>
        <v>5762.2995000000001</v>
      </c>
      <c r="R745" s="24" t="s">
        <v>804</v>
      </c>
      <c r="S745" s="51" t="s">
        <v>1665</v>
      </c>
      <c r="T745" s="45">
        <f t="shared" si="196"/>
        <v>0.9</v>
      </c>
      <c r="U745" s="57">
        <f t="shared" si="211"/>
        <v>0.2</v>
      </c>
      <c r="V745" s="57">
        <f t="shared" si="211"/>
        <v>0.25</v>
      </c>
      <c r="W745" s="47">
        <f t="shared" si="199"/>
        <v>1215.675</v>
      </c>
      <c r="X745" s="47">
        <f t="shared" si="200"/>
        <v>972.54</v>
      </c>
      <c r="Y745" s="47">
        <f t="shared" si="201"/>
        <v>1215.675</v>
      </c>
      <c r="Z745" s="48" t="s">
        <v>1712</v>
      </c>
      <c r="AA745" s="49" t="s">
        <v>5960</v>
      </c>
    </row>
    <row r="746" spans="2:27" ht="16.5" thickBot="1" x14ac:dyDescent="0.3">
      <c r="B746" s="24" t="s">
        <v>50</v>
      </c>
      <c r="C746" s="50" t="s">
        <v>823</v>
      </c>
      <c r="D746" s="24">
        <v>30151902</v>
      </c>
      <c r="E746" s="51" t="s">
        <v>1666</v>
      </c>
      <c r="F746" s="51" t="s">
        <v>1667</v>
      </c>
      <c r="G746" s="42" t="s">
        <v>290</v>
      </c>
      <c r="H746" s="58">
        <v>4092</v>
      </c>
      <c r="I746" s="43">
        <f t="shared" si="204"/>
        <v>3682.8</v>
      </c>
      <c r="J746" s="52">
        <v>0.1</v>
      </c>
      <c r="K746" s="53">
        <v>5.5E-2</v>
      </c>
      <c r="L746" s="54">
        <f t="shared" si="195"/>
        <v>3885.3540000000003</v>
      </c>
      <c r="M746" s="54">
        <v>4641</v>
      </c>
      <c r="N746" s="54">
        <f t="shared" si="132"/>
        <v>4176.9000000000005</v>
      </c>
      <c r="O746" s="55">
        <v>0.13</v>
      </c>
      <c r="P746" s="55">
        <v>0.185</v>
      </c>
      <c r="Q746" s="54">
        <f t="shared" ref="Q746:Q751" si="212">N746+(N746*P746)</f>
        <v>4949.6265000000003</v>
      </c>
      <c r="R746" s="24" t="s">
        <v>804</v>
      </c>
      <c r="S746" s="51" t="s">
        <v>1666</v>
      </c>
      <c r="T746" s="45">
        <f t="shared" si="196"/>
        <v>0.9</v>
      </c>
      <c r="U746" s="57">
        <f t="shared" si="211"/>
        <v>0.2</v>
      </c>
      <c r="V746" s="57">
        <f t="shared" si="211"/>
        <v>0.25</v>
      </c>
      <c r="W746" s="47">
        <f t="shared" si="199"/>
        <v>1044.2250000000001</v>
      </c>
      <c r="X746" s="47">
        <f t="shared" si="200"/>
        <v>835.38000000000011</v>
      </c>
      <c r="Y746" s="47">
        <f t="shared" si="201"/>
        <v>1044.2250000000001</v>
      </c>
      <c r="Z746" s="48" t="s">
        <v>1712</v>
      </c>
      <c r="AA746" s="49" t="s">
        <v>5960</v>
      </c>
    </row>
    <row r="747" spans="2:27" ht="16.5" thickBot="1" x14ac:dyDescent="0.3">
      <c r="B747" s="24" t="s">
        <v>50</v>
      </c>
      <c r="C747" s="50" t="s">
        <v>823</v>
      </c>
      <c r="D747" s="24">
        <v>30151902</v>
      </c>
      <c r="E747" s="51" t="s">
        <v>1668</v>
      </c>
      <c r="F747" s="51" t="s">
        <v>1667</v>
      </c>
      <c r="G747" s="42" t="s">
        <v>290</v>
      </c>
      <c r="H747" s="58">
        <v>4489</v>
      </c>
      <c r="I747" s="43">
        <f t="shared" si="204"/>
        <v>4040.1</v>
      </c>
      <c r="J747" s="52">
        <v>0.1</v>
      </c>
      <c r="K747" s="53">
        <v>5.5E-2</v>
      </c>
      <c r="L747" s="54">
        <f t="shared" si="195"/>
        <v>4262.3054999999995</v>
      </c>
      <c r="M747" s="54">
        <v>5092</v>
      </c>
      <c r="N747" s="54">
        <f t="shared" si="132"/>
        <v>4582.8</v>
      </c>
      <c r="O747" s="55">
        <v>0.13</v>
      </c>
      <c r="P747" s="55">
        <v>0.185</v>
      </c>
      <c r="Q747" s="54">
        <f t="shared" si="212"/>
        <v>5430.6180000000004</v>
      </c>
      <c r="R747" s="24" t="s">
        <v>804</v>
      </c>
      <c r="S747" s="51" t="s">
        <v>1668</v>
      </c>
      <c r="T747" s="45">
        <f t="shared" si="196"/>
        <v>0.9</v>
      </c>
      <c r="U747" s="57">
        <f t="shared" si="211"/>
        <v>0.2</v>
      </c>
      <c r="V747" s="57">
        <f t="shared" si="211"/>
        <v>0.25</v>
      </c>
      <c r="W747" s="47">
        <f t="shared" si="199"/>
        <v>1145.7</v>
      </c>
      <c r="X747" s="47">
        <f t="shared" si="200"/>
        <v>916.56000000000006</v>
      </c>
      <c r="Y747" s="47">
        <f t="shared" si="201"/>
        <v>1145.7</v>
      </c>
      <c r="Z747" s="48" t="s">
        <v>1712</v>
      </c>
      <c r="AA747" s="49" t="s">
        <v>5960</v>
      </c>
    </row>
    <row r="748" spans="2:27" ht="16.5" thickBot="1" x14ac:dyDescent="0.3">
      <c r="B748" s="24" t="s">
        <v>50</v>
      </c>
      <c r="C748" s="50" t="s">
        <v>823</v>
      </c>
      <c r="D748" s="24">
        <v>30151902</v>
      </c>
      <c r="E748" s="51" t="s">
        <v>1669</v>
      </c>
      <c r="F748" s="51" t="s">
        <v>1667</v>
      </c>
      <c r="G748" s="42" t="s">
        <v>290</v>
      </c>
      <c r="H748" s="58">
        <v>4535</v>
      </c>
      <c r="I748" s="43">
        <f t="shared" si="204"/>
        <v>4081.5</v>
      </c>
      <c r="J748" s="52">
        <v>0.1</v>
      </c>
      <c r="K748" s="53">
        <v>5.5E-2</v>
      </c>
      <c r="L748" s="54">
        <f t="shared" si="195"/>
        <v>4305.9825000000001</v>
      </c>
      <c r="M748" s="54">
        <v>5144</v>
      </c>
      <c r="N748" s="54">
        <f t="shared" si="132"/>
        <v>4629.6000000000004</v>
      </c>
      <c r="O748" s="55">
        <v>0.13</v>
      </c>
      <c r="P748" s="55">
        <v>0.185</v>
      </c>
      <c r="Q748" s="54">
        <f t="shared" si="212"/>
        <v>5486.0760000000009</v>
      </c>
      <c r="R748" s="24" t="s">
        <v>804</v>
      </c>
      <c r="S748" s="51" t="s">
        <v>1669</v>
      </c>
      <c r="T748" s="45">
        <f t="shared" si="196"/>
        <v>0.9</v>
      </c>
      <c r="U748" s="57">
        <f t="shared" si="211"/>
        <v>0.2</v>
      </c>
      <c r="V748" s="57">
        <f t="shared" si="211"/>
        <v>0.25</v>
      </c>
      <c r="W748" s="47">
        <f t="shared" si="199"/>
        <v>1157.4000000000001</v>
      </c>
      <c r="X748" s="47">
        <f t="shared" si="200"/>
        <v>925.92000000000007</v>
      </c>
      <c r="Y748" s="47">
        <f t="shared" si="201"/>
        <v>1157.4000000000001</v>
      </c>
      <c r="Z748" s="48" t="s">
        <v>1712</v>
      </c>
      <c r="AA748" s="49" t="s">
        <v>5960</v>
      </c>
    </row>
    <row r="749" spans="2:27" ht="16.5" thickBot="1" x14ac:dyDescent="0.3">
      <c r="B749" s="24" t="s">
        <v>50</v>
      </c>
      <c r="C749" s="50" t="s">
        <v>823</v>
      </c>
      <c r="D749" s="24">
        <v>30151902</v>
      </c>
      <c r="E749" s="51" t="s">
        <v>1670</v>
      </c>
      <c r="F749" s="51" t="s">
        <v>1667</v>
      </c>
      <c r="G749" s="42" t="s">
        <v>290</v>
      </c>
      <c r="H749" s="58">
        <v>4821</v>
      </c>
      <c r="I749" s="43">
        <f t="shared" si="204"/>
        <v>4338.9000000000005</v>
      </c>
      <c r="J749" s="52">
        <v>0.1</v>
      </c>
      <c r="K749" s="53">
        <v>5.5E-2</v>
      </c>
      <c r="L749" s="54">
        <f t="shared" si="195"/>
        <v>4577.5395000000008</v>
      </c>
      <c r="M749" s="54">
        <v>5648</v>
      </c>
      <c r="N749" s="54">
        <f t="shared" si="132"/>
        <v>5083.2</v>
      </c>
      <c r="O749" s="55">
        <v>0.13</v>
      </c>
      <c r="P749" s="55">
        <v>0.185</v>
      </c>
      <c r="Q749" s="54">
        <f t="shared" si="212"/>
        <v>6023.5919999999996</v>
      </c>
      <c r="R749" s="24" t="s">
        <v>804</v>
      </c>
      <c r="S749" s="51" t="s">
        <v>1670</v>
      </c>
      <c r="T749" s="45">
        <f t="shared" si="196"/>
        <v>0.90000000000000013</v>
      </c>
      <c r="U749" s="57">
        <f t="shared" si="211"/>
        <v>0.2</v>
      </c>
      <c r="V749" s="57">
        <f t="shared" si="211"/>
        <v>0.25</v>
      </c>
      <c r="W749" s="47">
        <f t="shared" si="199"/>
        <v>1270.8</v>
      </c>
      <c r="X749" s="47">
        <f t="shared" si="200"/>
        <v>1016.64</v>
      </c>
      <c r="Y749" s="47">
        <f t="shared" si="201"/>
        <v>1270.8</v>
      </c>
      <c r="Z749" s="48" t="s">
        <v>1712</v>
      </c>
      <c r="AA749" s="49" t="s">
        <v>5960</v>
      </c>
    </row>
    <row r="750" spans="2:27" ht="16.5" thickBot="1" x14ac:dyDescent="0.3">
      <c r="B750" s="24" t="s">
        <v>50</v>
      </c>
      <c r="C750" s="50" t="s">
        <v>823</v>
      </c>
      <c r="D750" s="24">
        <v>30151902</v>
      </c>
      <c r="E750" s="51" t="s">
        <v>1671</v>
      </c>
      <c r="F750" s="51" t="s">
        <v>1667</v>
      </c>
      <c r="G750" s="42" t="s">
        <v>290</v>
      </c>
      <c r="H750" s="58">
        <v>4918</v>
      </c>
      <c r="I750" s="43">
        <f t="shared" si="204"/>
        <v>4426.2</v>
      </c>
      <c r="J750" s="52">
        <v>0.1</v>
      </c>
      <c r="K750" s="53">
        <v>5.5E-2</v>
      </c>
      <c r="L750" s="54">
        <f t="shared" si="195"/>
        <v>4669.6409999999996</v>
      </c>
      <c r="M750" s="54">
        <v>5578</v>
      </c>
      <c r="N750" s="54">
        <f t="shared" si="132"/>
        <v>5020.2</v>
      </c>
      <c r="O750" s="55">
        <v>0.13</v>
      </c>
      <c r="P750" s="55">
        <v>0.185</v>
      </c>
      <c r="Q750" s="54">
        <f t="shared" si="212"/>
        <v>5948.9369999999999</v>
      </c>
      <c r="R750" s="24" t="s">
        <v>804</v>
      </c>
      <c r="S750" s="51" t="s">
        <v>1671</v>
      </c>
      <c r="T750" s="45">
        <f t="shared" si="196"/>
        <v>0.89999999999999991</v>
      </c>
      <c r="U750" s="57">
        <f t="shared" si="211"/>
        <v>0.2</v>
      </c>
      <c r="V750" s="57">
        <f t="shared" si="211"/>
        <v>0.25</v>
      </c>
      <c r="W750" s="47">
        <f t="shared" si="199"/>
        <v>1255.05</v>
      </c>
      <c r="X750" s="47">
        <f t="shared" si="200"/>
        <v>1004.04</v>
      </c>
      <c r="Y750" s="47">
        <f t="shared" si="201"/>
        <v>1255.05</v>
      </c>
      <c r="Z750" s="48" t="s">
        <v>1712</v>
      </c>
      <c r="AA750" s="49" t="s">
        <v>5960</v>
      </c>
    </row>
    <row r="751" spans="2:27" ht="16.5" thickBot="1" x14ac:dyDescent="0.3">
      <c r="B751" s="24" t="s">
        <v>50</v>
      </c>
      <c r="C751" s="50" t="s">
        <v>823</v>
      </c>
      <c r="D751" s="24">
        <v>30151902</v>
      </c>
      <c r="E751" s="51" t="s">
        <v>1672</v>
      </c>
      <c r="F751" s="51" t="s">
        <v>1667</v>
      </c>
      <c r="G751" s="42" t="s">
        <v>290</v>
      </c>
      <c r="H751" s="58">
        <v>4997</v>
      </c>
      <c r="I751" s="43">
        <f t="shared" si="204"/>
        <v>4497.3</v>
      </c>
      <c r="J751" s="52">
        <v>0.1</v>
      </c>
      <c r="K751" s="53">
        <v>5.5E-2</v>
      </c>
      <c r="L751" s="54">
        <f t="shared" si="195"/>
        <v>4744.6514999999999</v>
      </c>
      <c r="M751" s="54">
        <v>5668</v>
      </c>
      <c r="N751" s="54">
        <f t="shared" si="132"/>
        <v>5101.2</v>
      </c>
      <c r="O751" s="55">
        <v>0.13</v>
      </c>
      <c r="P751" s="55">
        <v>0.185</v>
      </c>
      <c r="Q751" s="54">
        <f t="shared" si="212"/>
        <v>6044.9219999999996</v>
      </c>
      <c r="R751" s="24" t="s">
        <v>804</v>
      </c>
      <c r="S751" s="51" t="s">
        <v>1672</v>
      </c>
      <c r="T751" s="45">
        <f t="shared" si="196"/>
        <v>0.9</v>
      </c>
      <c r="U751" s="57">
        <f t="shared" si="211"/>
        <v>0.2</v>
      </c>
      <c r="V751" s="57">
        <f t="shared" si="211"/>
        <v>0.25</v>
      </c>
      <c r="W751" s="47">
        <f t="shared" si="199"/>
        <v>1275.3</v>
      </c>
      <c r="X751" s="47">
        <f t="shared" si="200"/>
        <v>1020.24</v>
      </c>
      <c r="Y751" s="47">
        <f t="shared" si="201"/>
        <v>1275.3</v>
      </c>
      <c r="Z751" s="48" t="s">
        <v>1712</v>
      </c>
      <c r="AA751" s="49" t="s">
        <v>5960</v>
      </c>
    </row>
    <row r="752" spans="2:27" ht="16.5" thickBot="1" x14ac:dyDescent="0.3">
      <c r="B752" s="24" t="s">
        <v>50</v>
      </c>
      <c r="C752" s="50" t="s">
        <v>823</v>
      </c>
      <c r="D752" s="24">
        <v>30151902</v>
      </c>
      <c r="E752" s="51" t="s">
        <v>3499</v>
      </c>
      <c r="F752" s="50" t="s">
        <v>3507</v>
      </c>
      <c r="G752" s="42" t="s">
        <v>290</v>
      </c>
      <c r="H752" s="58">
        <v>2834</v>
      </c>
      <c r="I752" s="43">
        <f t="shared" si="204"/>
        <v>2550.6</v>
      </c>
      <c r="J752" s="52">
        <v>0.1</v>
      </c>
      <c r="K752" s="53">
        <v>5.5E-2</v>
      </c>
      <c r="L752" s="54">
        <f t="shared" ref="L752:L793" si="213">I752+(I752*K752)</f>
        <v>2690.8829999999998</v>
      </c>
      <c r="M752" s="54">
        <v>2793</v>
      </c>
      <c r="N752" s="54">
        <f t="shared" si="132"/>
        <v>2513.7000000000003</v>
      </c>
      <c r="O752" s="55">
        <v>0.13</v>
      </c>
      <c r="P752" s="55">
        <v>0.185</v>
      </c>
      <c r="Q752" s="54">
        <f t="shared" ref="Q752:Q759" si="214">N752+(N752*P752)</f>
        <v>2978.7345000000005</v>
      </c>
      <c r="R752" s="24" t="s">
        <v>804</v>
      </c>
      <c r="S752" s="51" t="s">
        <v>3499</v>
      </c>
      <c r="T752" s="45">
        <f t="shared" ref="T752:T800" si="215">SUM(I752/H752)</f>
        <v>0.9</v>
      </c>
      <c r="U752" s="57">
        <f t="shared" si="211"/>
        <v>0.2</v>
      </c>
      <c r="V752" s="57">
        <f t="shared" si="211"/>
        <v>0.25</v>
      </c>
      <c r="W752" s="47">
        <f t="shared" si="199"/>
        <v>628.42500000000007</v>
      </c>
      <c r="X752" s="47">
        <f t="shared" si="200"/>
        <v>502.74000000000007</v>
      </c>
      <c r="Y752" s="47">
        <f t="shared" si="201"/>
        <v>628.42500000000007</v>
      </c>
      <c r="Z752" s="48" t="s">
        <v>1712</v>
      </c>
      <c r="AA752" s="49" t="s">
        <v>5960</v>
      </c>
    </row>
    <row r="753" spans="2:27" ht="16.5" thickBot="1" x14ac:dyDescent="0.3">
      <c r="B753" s="24" t="s">
        <v>50</v>
      </c>
      <c r="C753" s="50" t="s">
        <v>823</v>
      </c>
      <c r="D753" s="24">
        <v>30151902</v>
      </c>
      <c r="E753" s="51" t="s">
        <v>3500</v>
      </c>
      <c r="F753" s="50" t="s">
        <v>3507</v>
      </c>
      <c r="G753" s="42" t="s">
        <v>290</v>
      </c>
      <c r="H753" s="58">
        <v>2967</v>
      </c>
      <c r="I753" s="43">
        <f t="shared" si="204"/>
        <v>2670.3</v>
      </c>
      <c r="J753" s="52">
        <v>0.1</v>
      </c>
      <c r="K753" s="53">
        <v>5.5E-2</v>
      </c>
      <c r="L753" s="54">
        <f t="shared" si="213"/>
        <v>2817.1665000000003</v>
      </c>
      <c r="M753" s="54">
        <v>3546</v>
      </c>
      <c r="N753" s="54">
        <f t="shared" si="132"/>
        <v>3191.4</v>
      </c>
      <c r="O753" s="55">
        <v>0.13</v>
      </c>
      <c r="P753" s="55">
        <v>0.185</v>
      </c>
      <c r="Q753" s="54">
        <f t="shared" si="214"/>
        <v>3781.8090000000002</v>
      </c>
      <c r="R753" s="24" t="s">
        <v>804</v>
      </c>
      <c r="S753" s="51" t="s">
        <v>3500</v>
      </c>
      <c r="T753" s="45">
        <f t="shared" si="215"/>
        <v>0.9</v>
      </c>
      <c r="U753" s="57">
        <f t="shared" ref="U753:V763" si="216">U752</f>
        <v>0.2</v>
      </c>
      <c r="V753" s="57">
        <f t="shared" si="216"/>
        <v>0.25</v>
      </c>
      <c r="W753" s="47">
        <f t="shared" si="199"/>
        <v>797.85</v>
      </c>
      <c r="X753" s="47">
        <f t="shared" si="200"/>
        <v>638.28000000000009</v>
      </c>
      <c r="Y753" s="47">
        <f t="shared" si="201"/>
        <v>797.85</v>
      </c>
      <c r="Z753" s="48" t="s">
        <v>1712</v>
      </c>
      <c r="AA753" s="49" t="s">
        <v>5960</v>
      </c>
    </row>
    <row r="754" spans="2:27" ht="16.5" thickBot="1" x14ac:dyDescent="0.3">
      <c r="B754" s="24" t="s">
        <v>50</v>
      </c>
      <c r="C754" s="50" t="s">
        <v>823</v>
      </c>
      <c r="D754" s="24">
        <v>30151902</v>
      </c>
      <c r="E754" s="51" t="s">
        <v>3501</v>
      </c>
      <c r="F754" s="50" t="s">
        <v>3507</v>
      </c>
      <c r="G754" s="42" t="s">
        <v>290</v>
      </c>
      <c r="H754" s="58">
        <v>3212</v>
      </c>
      <c r="I754" s="43">
        <f t="shared" si="204"/>
        <v>2890.8</v>
      </c>
      <c r="J754" s="52">
        <v>0.1</v>
      </c>
      <c r="K754" s="53">
        <v>5.5E-2</v>
      </c>
      <c r="L754" s="54">
        <f t="shared" si="213"/>
        <v>3049.7940000000003</v>
      </c>
      <c r="M754" s="54">
        <v>4108</v>
      </c>
      <c r="N754" s="54">
        <f t="shared" si="132"/>
        <v>3697.2000000000003</v>
      </c>
      <c r="O754" s="55">
        <v>0.13</v>
      </c>
      <c r="P754" s="55">
        <v>0.185</v>
      </c>
      <c r="Q754" s="54">
        <f t="shared" si="214"/>
        <v>4381.1820000000007</v>
      </c>
      <c r="R754" s="24" t="s">
        <v>804</v>
      </c>
      <c r="S754" s="51" t="s">
        <v>3501</v>
      </c>
      <c r="T754" s="45">
        <f t="shared" si="215"/>
        <v>0.9</v>
      </c>
      <c r="U754" s="57">
        <f t="shared" si="216"/>
        <v>0.2</v>
      </c>
      <c r="V754" s="57">
        <f t="shared" si="216"/>
        <v>0.25</v>
      </c>
      <c r="W754" s="47">
        <f t="shared" si="199"/>
        <v>924.30000000000007</v>
      </c>
      <c r="X754" s="47">
        <f t="shared" si="200"/>
        <v>739.44</v>
      </c>
      <c r="Y754" s="47">
        <f t="shared" si="201"/>
        <v>924.30000000000007</v>
      </c>
      <c r="Z754" s="48" t="s">
        <v>1712</v>
      </c>
      <c r="AA754" s="49" t="s">
        <v>5960</v>
      </c>
    </row>
    <row r="755" spans="2:27" ht="16.5" thickBot="1" x14ac:dyDescent="0.3">
      <c r="B755" s="24" t="s">
        <v>50</v>
      </c>
      <c r="C755" s="50" t="s">
        <v>823</v>
      </c>
      <c r="D755" s="24">
        <v>30151902</v>
      </c>
      <c r="E755" s="51" t="s">
        <v>3502</v>
      </c>
      <c r="F755" s="50" t="s">
        <v>3507</v>
      </c>
      <c r="G755" s="42" t="s">
        <v>290</v>
      </c>
      <c r="H755" s="58">
        <v>3520</v>
      </c>
      <c r="I755" s="43">
        <f t="shared" si="204"/>
        <v>3168</v>
      </c>
      <c r="J755" s="52">
        <v>0.1</v>
      </c>
      <c r="K755" s="53">
        <v>5.5E-2</v>
      </c>
      <c r="L755" s="54">
        <f t="shared" si="213"/>
        <v>3342.24</v>
      </c>
      <c r="M755" s="54">
        <v>4540</v>
      </c>
      <c r="N755" s="54">
        <f t="shared" si="132"/>
        <v>4086</v>
      </c>
      <c r="O755" s="55">
        <v>0.13</v>
      </c>
      <c r="P755" s="55">
        <v>0.185</v>
      </c>
      <c r="Q755" s="54">
        <f t="shared" si="214"/>
        <v>4841.91</v>
      </c>
      <c r="R755" s="24" t="s">
        <v>804</v>
      </c>
      <c r="S755" s="51" t="s">
        <v>3502</v>
      </c>
      <c r="T755" s="45">
        <f t="shared" si="215"/>
        <v>0.9</v>
      </c>
      <c r="U755" s="57">
        <f t="shared" si="216"/>
        <v>0.2</v>
      </c>
      <c r="V755" s="57">
        <f t="shared" si="216"/>
        <v>0.25</v>
      </c>
      <c r="W755" s="47">
        <f t="shared" si="199"/>
        <v>1021.5</v>
      </c>
      <c r="X755" s="47">
        <f t="shared" si="200"/>
        <v>817.2</v>
      </c>
      <c r="Y755" s="47">
        <f t="shared" si="201"/>
        <v>1021.5</v>
      </c>
      <c r="Z755" s="48" t="s">
        <v>1712</v>
      </c>
      <c r="AA755" s="49" t="s">
        <v>5960</v>
      </c>
    </row>
    <row r="756" spans="2:27" ht="16.5" thickBot="1" x14ac:dyDescent="0.3">
      <c r="B756" s="24" t="s">
        <v>50</v>
      </c>
      <c r="C756" s="50" t="s">
        <v>823</v>
      </c>
      <c r="D756" s="24">
        <v>30151902</v>
      </c>
      <c r="E756" s="51" t="s">
        <v>3503</v>
      </c>
      <c r="F756" s="50" t="s">
        <v>3507</v>
      </c>
      <c r="G756" s="42" t="s">
        <v>290</v>
      </c>
      <c r="H756" s="58">
        <v>3700</v>
      </c>
      <c r="I756" s="43">
        <f t="shared" si="204"/>
        <v>3330</v>
      </c>
      <c r="J756" s="52">
        <v>0.1</v>
      </c>
      <c r="K756" s="53">
        <v>5.5E-2</v>
      </c>
      <c r="L756" s="54">
        <f t="shared" si="213"/>
        <v>3513.15</v>
      </c>
      <c r="M756" s="54">
        <v>5464</v>
      </c>
      <c r="N756" s="54">
        <f t="shared" si="132"/>
        <v>4917.6000000000004</v>
      </c>
      <c r="O756" s="55">
        <v>0.13</v>
      </c>
      <c r="P756" s="55">
        <v>0.185</v>
      </c>
      <c r="Q756" s="54">
        <f t="shared" si="214"/>
        <v>5827.3560000000007</v>
      </c>
      <c r="R756" s="24" t="s">
        <v>804</v>
      </c>
      <c r="S756" s="51" t="s">
        <v>3503</v>
      </c>
      <c r="T756" s="45">
        <f t="shared" si="215"/>
        <v>0.9</v>
      </c>
      <c r="U756" s="57">
        <f t="shared" si="216"/>
        <v>0.2</v>
      </c>
      <c r="V756" s="57">
        <f t="shared" si="216"/>
        <v>0.25</v>
      </c>
      <c r="W756" s="47">
        <f t="shared" si="199"/>
        <v>1229.4000000000001</v>
      </c>
      <c r="X756" s="47">
        <f t="shared" si="200"/>
        <v>983.5200000000001</v>
      </c>
      <c r="Y756" s="47">
        <f t="shared" si="201"/>
        <v>1229.4000000000001</v>
      </c>
      <c r="Z756" s="48" t="s">
        <v>1712</v>
      </c>
      <c r="AA756" s="49" t="s">
        <v>5960</v>
      </c>
    </row>
    <row r="757" spans="2:27" ht="16.5" thickBot="1" x14ac:dyDescent="0.3">
      <c r="B757" s="24" t="s">
        <v>50</v>
      </c>
      <c r="C757" s="50" t="s">
        <v>823</v>
      </c>
      <c r="D757" s="24">
        <v>30151902</v>
      </c>
      <c r="E757" s="51" t="s">
        <v>3504</v>
      </c>
      <c r="F757" s="50" t="s">
        <v>3507</v>
      </c>
      <c r="G757" s="42" t="s">
        <v>290</v>
      </c>
      <c r="H757" s="58">
        <v>3708</v>
      </c>
      <c r="I757" s="43">
        <f t="shared" si="204"/>
        <v>3337.2000000000003</v>
      </c>
      <c r="J757" s="52">
        <v>0.1</v>
      </c>
      <c r="K757" s="53">
        <v>5.5E-2</v>
      </c>
      <c r="L757" s="54">
        <f t="shared" si="213"/>
        <v>3520.7460000000001</v>
      </c>
      <c r="M757" s="54">
        <v>5619</v>
      </c>
      <c r="N757" s="54">
        <f t="shared" si="132"/>
        <v>5057.1000000000004</v>
      </c>
      <c r="O757" s="55">
        <v>0.13</v>
      </c>
      <c r="P757" s="55">
        <v>0.185</v>
      </c>
      <c r="Q757" s="54">
        <f t="shared" si="214"/>
        <v>5992.6635000000006</v>
      </c>
      <c r="R757" s="24" t="s">
        <v>804</v>
      </c>
      <c r="S757" s="51" t="s">
        <v>3504</v>
      </c>
      <c r="T757" s="45">
        <f t="shared" si="215"/>
        <v>0.9</v>
      </c>
      <c r="U757" s="57">
        <f t="shared" si="216"/>
        <v>0.2</v>
      </c>
      <c r="V757" s="57">
        <f t="shared" si="216"/>
        <v>0.25</v>
      </c>
      <c r="W757" s="47">
        <f t="shared" si="199"/>
        <v>1264.2750000000001</v>
      </c>
      <c r="X757" s="47">
        <f t="shared" si="200"/>
        <v>1011.4200000000001</v>
      </c>
      <c r="Y757" s="47">
        <f t="shared" si="201"/>
        <v>1264.2750000000001</v>
      </c>
      <c r="Z757" s="48" t="s">
        <v>1712</v>
      </c>
      <c r="AA757" s="49" t="s">
        <v>5960</v>
      </c>
    </row>
    <row r="758" spans="2:27" ht="16.5" thickBot="1" x14ac:dyDescent="0.3">
      <c r="B758" s="24" t="s">
        <v>50</v>
      </c>
      <c r="C758" s="50" t="s">
        <v>823</v>
      </c>
      <c r="D758" s="24">
        <v>30151902</v>
      </c>
      <c r="E758" s="51" t="s">
        <v>3505</v>
      </c>
      <c r="F758" s="50" t="s">
        <v>3507</v>
      </c>
      <c r="G758" s="42" t="s">
        <v>290</v>
      </c>
      <c r="H758" s="58">
        <v>4304</v>
      </c>
      <c r="I758" s="43">
        <f t="shared" si="204"/>
        <v>3873.6</v>
      </c>
      <c r="J758" s="52">
        <v>0.1</v>
      </c>
      <c r="K758" s="53">
        <v>5.5E-2</v>
      </c>
      <c r="L758" s="54">
        <f t="shared" si="213"/>
        <v>4086.6480000000001</v>
      </c>
      <c r="M758" s="54">
        <v>6363</v>
      </c>
      <c r="N758" s="54">
        <f t="shared" si="132"/>
        <v>5726.7</v>
      </c>
      <c r="O758" s="55">
        <v>0.13</v>
      </c>
      <c r="P758" s="55">
        <v>0.185</v>
      </c>
      <c r="Q758" s="54">
        <f t="shared" si="214"/>
        <v>6786.1394999999993</v>
      </c>
      <c r="R758" s="24" t="s">
        <v>804</v>
      </c>
      <c r="S758" s="51" t="s">
        <v>3505</v>
      </c>
      <c r="T758" s="45">
        <f t="shared" si="215"/>
        <v>0.9</v>
      </c>
      <c r="U758" s="57">
        <f t="shared" si="216"/>
        <v>0.2</v>
      </c>
      <c r="V758" s="57">
        <f t="shared" si="216"/>
        <v>0.25</v>
      </c>
      <c r="W758" s="47">
        <f t="shared" si="199"/>
        <v>1431.675</v>
      </c>
      <c r="X758" s="47">
        <f t="shared" si="200"/>
        <v>1145.3399999999999</v>
      </c>
      <c r="Y758" s="47">
        <f t="shared" si="201"/>
        <v>1431.675</v>
      </c>
      <c r="Z758" s="48" t="s">
        <v>1712</v>
      </c>
      <c r="AA758" s="49" t="s">
        <v>5960</v>
      </c>
    </row>
    <row r="759" spans="2:27" ht="16.5" thickBot="1" x14ac:dyDescent="0.3">
      <c r="B759" s="24" t="s">
        <v>50</v>
      </c>
      <c r="C759" s="50" t="s">
        <v>823</v>
      </c>
      <c r="D759" s="24">
        <v>30151902</v>
      </c>
      <c r="E759" s="51" t="s">
        <v>3506</v>
      </c>
      <c r="F759" s="50" t="s">
        <v>3507</v>
      </c>
      <c r="G759" s="42" t="s">
        <v>290</v>
      </c>
      <c r="H759" s="58">
        <v>4758</v>
      </c>
      <c r="I759" s="43">
        <f t="shared" si="204"/>
        <v>4282.2</v>
      </c>
      <c r="J759" s="52">
        <v>0.1</v>
      </c>
      <c r="K759" s="53">
        <v>5.5E-2</v>
      </c>
      <c r="L759" s="54">
        <f t="shared" si="213"/>
        <v>4517.7209999999995</v>
      </c>
      <c r="M759" s="54">
        <v>7494</v>
      </c>
      <c r="N759" s="54">
        <f t="shared" si="132"/>
        <v>6744.6</v>
      </c>
      <c r="O759" s="55">
        <v>0.13</v>
      </c>
      <c r="P759" s="55">
        <v>0.185</v>
      </c>
      <c r="Q759" s="54">
        <f t="shared" si="214"/>
        <v>7992.3510000000006</v>
      </c>
      <c r="R759" s="24" t="s">
        <v>804</v>
      </c>
      <c r="S759" s="51" t="s">
        <v>3506</v>
      </c>
      <c r="T759" s="45">
        <f t="shared" si="215"/>
        <v>0.89999999999999991</v>
      </c>
      <c r="U759" s="57">
        <f t="shared" si="216"/>
        <v>0.2</v>
      </c>
      <c r="V759" s="57">
        <f t="shared" si="216"/>
        <v>0.25</v>
      </c>
      <c r="W759" s="47">
        <f t="shared" si="199"/>
        <v>1686.15</v>
      </c>
      <c r="X759" s="47">
        <f t="shared" si="200"/>
        <v>1348.92</v>
      </c>
      <c r="Y759" s="47">
        <f t="shared" si="201"/>
        <v>1686.15</v>
      </c>
      <c r="Z759" s="48" t="s">
        <v>1712</v>
      </c>
      <c r="AA759" s="49" t="s">
        <v>5960</v>
      </c>
    </row>
    <row r="760" spans="2:27" ht="16.5" thickBot="1" x14ac:dyDescent="0.3">
      <c r="B760" s="24" t="s">
        <v>50</v>
      </c>
      <c r="C760" s="50" t="s">
        <v>823</v>
      </c>
      <c r="D760" s="24">
        <v>30151902</v>
      </c>
      <c r="E760" s="51" t="s">
        <v>3508</v>
      </c>
      <c r="F760" s="50" t="s">
        <v>3516</v>
      </c>
      <c r="G760" s="42" t="s">
        <v>290</v>
      </c>
      <c r="H760" s="58">
        <v>2950</v>
      </c>
      <c r="I760" s="43">
        <f t="shared" si="204"/>
        <v>2655</v>
      </c>
      <c r="J760" s="52">
        <v>0.1</v>
      </c>
      <c r="K760" s="53">
        <v>5.5E-2</v>
      </c>
      <c r="L760" s="54">
        <f t="shared" si="213"/>
        <v>2801.0250000000001</v>
      </c>
      <c r="M760" s="54">
        <v>2920</v>
      </c>
      <c r="N760" s="54">
        <f t="shared" si="132"/>
        <v>2628</v>
      </c>
      <c r="O760" s="55">
        <v>0.13</v>
      </c>
      <c r="P760" s="55">
        <v>0.185</v>
      </c>
      <c r="Q760" s="54">
        <f t="shared" ref="Q760:Q767" si="217">N760+(N760*P760)</f>
        <v>3114.18</v>
      </c>
      <c r="R760" s="24" t="s">
        <v>804</v>
      </c>
      <c r="S760" s="51" t="s">
        <v>3508</v>
      </c>
      <c r="T760" s="45">
        <f t="shared" si="215"/>
        <v>0.9</v>
      </c>
      <c r="U760" s="57">
        <f t="shared" si="216"/>
        <v>0.2</v>
      </c>
      <c r="V760" s="57">
        <f t="shared" si="216"/>
        <v>0.25</v>
      </c>
      <c r="W760" s="47">
        <f t="shared" si="199"/>
        <v>657</v>
      </c>
      <c r="X760" s="47">
        <f t="shared" si="200"/>
        <v>525.6</v>
      </c>
      <c r="Y760" s="47">
        <f t="shared" si="201"/>
        <v>657</v>
      </c>
      <c r="Z760" s="48" t="s">
        <v>1712</v>
      </c>
      <c r="AA760" s="49" t="s">
        <v>5960</v>
      </c>
    </row>
    <row r="761" spans="2:27" ht="16.5" thickBot="1" x14ac:dyDescent="0.3">
      <c r="B761" s="24" t="s">
        <v>50</v>
      </c>
      <c r="C761" s="50" t="s">
        <v>823</v>
      </c>
      <c r="D761" s="24">
        <v>30151902</v>
      </c>
      <c r="E761" s="51" t="s">
        <v>3509</v>
      </c>
      <c r="F761" s="50" t="s">
        <v>3516</v>
      </c>
      <c r="G761" s="42" t="s">
        <v>290</v>
      </c>
      <c r="H761" s="58">
        <v>3392</v>
      </c>
      <c r="I761" s="43">
        <f t="shared" si="204"/>
        <v>3052.8</v>
      </c>
      <c r="J761" s="52">
        <v>0.1</v>
      </c>
      <c r="K761" s="53">
        <v>5.5E-2</v>
      </c>
      <c r="L761" s="54">
        <f t="shared" si="213"/>
        <v>3220.7040000000002</v>
      </c>
      <c r="M761" s="54">
        <v>3633</v>
      </c>
      <c r="N761" s="54">
        <f t="shared" si="132"/>
        <v>3269.7000000000003</v>
      </c>
      <c r="O761" s="55">
        <v>0.13</v>
      </c>
      <c r="P761" s="55">
        <v>0.185</v>
      </c>
      <c r="Q761" s="54">
        <f t="shared" si="217"/>
        <v>3874.5945000000002</v>
      </c>
      <c r="R761" s="24" t="s">
        <v>804</v>
      </c>
      <c r="S761" s="51" t="s">
        <v>3509</v>
      </c>
      <c r="T761" s="45">
        <f t="shared" si="215"/>
        <v>0.9</v>
      </c>
      <c r="U761" s="57">
        <f t="shared" si="216"/>
        <v>0.2</v>
      </c>
      <c r="V761" s="57">
        <f t="shared" si="216"/>
        <v>0.25</v>
      </c>
      <c r="W761" s="47">
        <f t="shared" si="199"/>
        <v>817.42500000000007</v>
      </c>
      <c r="X761" s="47">
        <f t="shared" si="200"/>
        <v>653.94000000000005</v>
      </c>
      <c r="Y761" s="47">
        <f t="shared" si="201"/>
        <v>817.42500000000007</v>
      </c>
      <c r="Z761" s="48" t="s">
        <v>1712</v>
      </c>
      <c r="AA761" s="49" t="s">
        <v>5960</v>
      </c>
    </row>
    <row r="762" spans="2:27" ht="16.5" thickBot="1" x14ac:dyDescent="0.3">
      <c r="B762" s="24" t="s">
        <v>50</v>
      </c>
      <c r="C762" s="50" t="s">
        <v>823</v>
      </c>
      <c r="D762" s="24">
        <v>30151902</v>
      </c>
      <c r="E762" s="51" t="s">
        <v>3510</v>
      </c>
      <c r="F762" s="50" t="s">
        <v>3516</v>
      </c>
      <c r="G762" s="42" t="s">
        <v>290</v>
      </c>
      <c r="H762" s="58">
        <v>3639</v>
      </c>
      <c r="I762" s="43">
        <f t="shared" si="204"/>
        <v>3275.1</v>
      </c>
      <c r="J762" s="52">
        <v>0.1</v>
      </c>
      <c r="K762" s="53">
        <v>5.5E-2</v>
      </c>
      <c r="L762" s="54">
        <f t="shared" si="213"/>
        <v>3455.2304999999997</v>
      </c>
      <c r="M762" s="54">
        <v>4169</v>
      </c>
      <c r="N762" s="54">
        <f t="shared" si="132"/>
        <v>3752.1</v>
      </c>
      <c r="O762" s="55">
        <v>0.13</v>
      </c>
      <c r="P762" s="55">
        <v>0.185</v>
      </c>
      <c r="Q762" s="54">
        <f t="shared" si="217"/>
        <v>4446.2384999999995</v>
      </c>
      <c r="R762" s="24" t="s">
        <v>804</v>
      </c>
      <c r="S762" s="51" t="s">
        <v>3510</v>
      </c>
      <c r="T762" s="45">
        <f t="shared" si="215"/>
        <v>0.9</v>
      </c>
      <c r="U762" s="57">
        <f t="shared" si="216"/>
        <v>0.2</v>
      </c>
      <c r="V762" s="57">
        <f t="shared" si="216"/>
        <v>0.25</v>
      </c>
      <c r="W762" s="47">
        <f t="shared" si="199"/>
        <v>938.02499999999998</v>
      </c>
      <c r="X762" s="47">
        <f t="shared" si="200"/>
        <v>750.42000000000007</v>
      </c>
      <c r="Y762" s="47">
        <f t="shared" si="201"/>
        <v>938.02499999999998</v>
      </c>
      <c r="Z762" s="48" t="s">
        <v>1712</v>
      </c>
      <c r="AA762" s="49" t="s">
        <v>5960</v>
      </c>
    </row>
    <row r="763" spans="2:27" ht="16.5" thickBot="1" x14ac:dyDescent="0.3">
      <c r="B763" s="24" t="s">
        <v>50</v>
      </c>
      <c r="C763" s="50" t="s">
        <v>823</v>
      </c>
      <c r="D763" s="24">
        <v>30151902</v>
      </c>
      <c r="E763" s="51" t="s">
        <v>3511</v>
      </c>
      <c r="F763" s="50" t="s">
        <v>3516</v>
      </c>
      <c r="G763" s="42" t="s">
        <v>290</v>
      </c>
      <c r="H763" s="58">
        <v>4016</v>
      </c>
      <c r="I763" s="43">
        <f t="shared" si="204"/>
        <v>3614.4</v>
      </c>
      <c r="J763" s="52">
        <v>0.1</v>
      </c>
      <c r="K763" s="53">
        <v>5.5E-2</v>
      </c>
      <c r="L763" s="54">
        <f t="shared" si="213"/>
        <v>3813.192</v>
      </c>
      <c r="M763" s="54">
        <v>4679</v>
      </c>
      <c r="N763" s="54">
        <f t="shared" si="132"/>
        <v>4211.1000000000004</v>
      </c>
      <c r="O763" s="55">
        <v>0.13</v>
      </c>
      <c r="P763" s="55">
        <v>0.185</v>
      </c>
      <c r="Q763" s="54">
        <f t="shared" si="217"/>
        <v>4990.1535000000003</v>
      </c>
      <c r="R763" s="24" t="s">
        <v>804</v>
      </c>
      <c r="S763" s="51" t="s">
        <v>3511</v>
      </c>
      <c r="T763" s="45">
        <f t="shared" si="215"/>
        <v>0.9</v>
      </c>
      <c r="U763" s="57">
        <f t="shared" si="216"/>
        <v>0.2</v>
      </c>
      <c r="V763" s="57">
        <f t="shared" si="216"/>
        <v>0.25</v>
      </c>
      <c r="W763" s="47">
        <f t="shared" si="199"/>
        <v>1052.7750000000001</v>
      </c>
      <c r="X763" s="47">
        <f t="shared" si="200"/>
        <v>842.22000000000014</v>
      </c>
      <c r="Y763" s="47">
        <f t="shared" si="201"/>
        <v>1052.7750000000001</v>
      </c>
      <c r="Z763" s="48" t="s">
        <v>1712</v>
      </c>
      <c r="AA763" s="49" t="s">
        <v>5960</v>
      </c>
    </row>
    <row r="764" spans="2:27" ht="16.5" thickBot="1" x14ac:dyDescent="0.3">
      <c r="B764" s="24" t="s">
        <v>50</v>
      </c>
      <c r="C764" s="50" t="s">
        <v>823</v>
      </c>
      <c r="D764" s="24">
        <v>30151902</v>
      </c>
      <c r="E764" s="51" t="s">
        <v>3512</v>
      </c>
      <c r="F764" s="50" t="s">
        <v>3516</v>
      </c>
      <c r="G764" s="42" t="s">
        <v>290</v>
      </c>
      <c r="H764" s="58">
        <v>3841</v>
      </c>
      <c r="I764" s="43">
        <f t="shared" si="204"/>
        <v>3456.9</v>
      </c>
      <c r="J764" s="52">
        <v>0.1</v>
      </c>
      <c r="K764" s="53">
        <v>5.5E-2</v>
      </c>
      <c r="L764" s="54">
        <f t="shared" si="213"/>
        <v>3647.0295000000001</v>
      </c>
      <c r="M764" s="54">
        <v>5621</v>
      </c>
      <c r="N764" s="54">
        <f t="shared" si="132"/>
        <v>5058.9000000000005</v>
      </c>
      <c r="O764" s="55">
        <v>0.13</v>
      </c>
      <c r="P764" s="55">
        <v>0.185</v>
      </c>
      <c r="Q764" s="54">
        <f t="shared" si="217"/>
        <v>5994.7965000000004</v>
      </c>
      <c r="R764" s="24" t="s">
        <v>804</v>
      </c>
      <c r="S764" s="51" t="s">
        <v>3512</v>
      </c>
      <c r="T764" s="45">
        <f t="shared" si="215"/>
        <v>0.9</v>
      </c>
      <c r="U764" s="57">
        <f t="shared" ref="U764:V774" si="218">U763</f>
        <v>0.2</v>
      </c>
      <c r="V764" s="57">
        <f t="shared" si="218"/>
        <v>0.25</v>
      </c>
      <c r="W764" s="47">
        <f t="shared" si="199"/>
        <v>1264.7250000000001</v>
      </c>
      <c r="X764" s="47">
        <f t="shared" si="200"/>
        <v>1011.7800000000002</v>
      </c>
      <c r="Y764" s="47">
        <f t="shared" si="201"/>
        <v>1264.7250000000001</v>
      </c>
      <c r="Z764" s="48" t="s">
        <v>1712</v>
      </c>
      <c r="AA764" s="49" t="s">
        <v>5960</v>
      </c>
    </row>
    <row r="765" spans="2:27" ht="16.5" thickBot="1" x14ac:dyDescent="0.3">
      <c r="B765" s="24" t="s">
        <v>50</v>
      </c>
      <c r="C765" s="50" t="s">
        <v>823</v>
      </c>
      <c r="D765" s="24">
        <v>30151902</v>
      </c>
      <c r="E765" s="51" t="s">
        <v>3513</v>
      </c>
      <c r="F765" s="50" t="s">
        <v>3516</v>
      </c>
      <c r="G765" s="42" t="s">
        <v>290</v>
      </c>
      <c r="H765" s="58">
        <v>4205</v>
      </c>
      <c r="I765" s="43">
        <f t="shared" ref="I765:I793" si="219">SUM(H765*0.9)</f>
        <v>3784.5</v>
      </c>
      <c r="J765" s="52">
        <v>0.1</v>
      </c>
      <c r="K765" s="53">
        <v>5.5E-2</v>
      </c>
      <c r="L765" s="54">
        <f t="shared" si="213"/>
        <v>3992.6475</v>
      </c>
      <c r="M765" s="54">
        <v>5776</v>
      </c>
      <c r="N765" s="54">
        <f t="shared" si="132"/>
        <v>5198.4000000000005</v>
      </c>
      <c r="O765" s="55">
        <v>0.13</v>
      </c>
      <c r="P765" s="55">
        <v>0.185</v>
      </c>
      <c r="Q765" s="54">
        <f t="shared" si="217"/>
        <v>6160.1040000000003</v>
      </c>
      <c r="R765" s="24" t="s">
        <v>804</v>
      </c>
      <c r="S765" s="51" t="s">
        <v>3513</v>
      </c>
      <c r="T765" s="45">
        <f t="shared" si="215"/>
        <v>0.9</v>
      </c>
      <c r="U765" s="57">
        <f t="shared" si="218"/>
        <v>0.2</v>
      </c>
      <c r="V765" s="57">
        <f t="shared" si="218"/>
        <v>0.25</v>
      </c>
      <c r="W765" s="47">
        <f t="shared" si="199"/>
        <v>1299.6000000000001</v>
      </c>
      <c r="X765" s="47">
        <f t="shared" si="200"/>
        <v>1039.68</v>
      </c>
      <c r="Y765" s="47">
        <f t="shared" si="201"/>
        <v>1299.6000000000001</v>
      </c>
      <c r="Z765" s="48" t="s">
        <v>1712</v>
      </c>
      <c r="AA765" s="49" t="s">
        <v>5960</v>
      </c>
    </row>
    <row r="766" spans="2:27" ht="16.5" thickBot="1" x14ac:dyDescent="0.3">
      <c r="B766" s="24" t="s">
        <v>50</v>
      </c>
      <c r="C766" s="50" t="s">
        <v>823</v>
      </c>
      <c r="D766" s="24">
        <v>30151902</v>
      </c>
      <c r="E766" s="51" t="s">
        <v>3514</v>
      </c>
      <c r="F766" s="50" t="s">
        <v>3516</v>
      </c>
      <c r="G766" s="42" t="s">
        <v>290</v>
      </c>
      <c r="H766" s="58">
        <v>4404</v>
      </c>
      <c r="I766" s="43">
        <f t="shared" si="219"/>
        <v>3963.6</v>
      </c>
      <c r="J766" s="52">
        <v>0.1</v>
      </c>
      <c r="K766" s="53">
        <v>5.5E-2</v>
      </c>
      <c r="L766" s="54">
        <f t="shared" si="213"/>
        <v>4181.598</v>
      </c>
      <c r="M766" s="54">
        <v>6521</v>
      </c>
      <c r="N766" s="54">
        <f t="shared" si="132"/>
        <v>5868.9000000000005</v>
      </c>
      <c r="O766" s="55">
        <v>0.13</v>
      </c>
      <c r="P766" s="55">
        <v>0.185</v>
      </c>
      <c r="Q766" s="54">
        <f t="shared" si="217"/>
        <v>6954.6465000000007</v>
      </c>
      <c r="R766" s="24" t="s">
        <v>804</v>
      </c>
      <c r="S766" s="51" t="s">
        <v>3514</v>
      </c>
      <c r="T766" s="45">
        <f t="shared" si="215"/>
        <v>0.9</v>
      </c>
      <c r="U766" s="57">
        <f t="shared" si="218"/>
        <v>0.2</v>
      </c>
      <c r="V766" s="57">
        <f t="shared" si="218"/>
        <v>0.25</v>
      </c>
      <c r="W766" s="47">
        <f t="shared" si="199"/>
        <v>1467.2250000000001</v>
      </c>
      <c r="X766" s="47">
        <f t="shared" si="200"/>
        <v>1173.7800000000002</v>
      </c>
      <c r="Y766" s="47">
        <f t="shared" si="201"/>
        <v>1467.2250000000001</v>
      </c>
      <c r="Z766" s="48" t="s">
        <v>1712</v>
      </c>
      <c r="AA766" s="49" t="s">
        <v>5960</v>
      </c>
    </row>
    <row r="767" spans="2:27" ht="16.5" thickBot="1" x14ac:dyDescent="0.3">
      <c r="B767" s="24" t="s">
        <v>50</v>
      </c>
      <c r="C767" s="50" t="s">
        <v>823</v>
      </c>
      <c r="D767" s="24">
        <v>30151902</v>
      </c>
      <c r="E767" s="51" t="s">
        <v>3515</v>
      </c>
      <c r="F767" s="50" t="s">
        <v>3516</v>
      </c>
      <c r="G767" s="42" t="s">
        <v>290</v>
      </c>
      <c r="H767" s="58">
        <v>4843</v>
      </c>
      <c r="I767" s="43">
        <f t="shared" si="219"/>
        <v>4358.7</v>
      </c>
      <c r="J767" s="52">
        <v>0.1</v>
      </c>
      <c r="K767" s="53">
        <v>5.5E-2</v>
      </c>
      <c r="L767" s="54">
        <f t="shared" si="213"/>
        <v>4598.4285</v>
      </c>
      <c r="M767" s="54">
        <v>7625</v>
      </c>
      <c r="N767" s="54">
        <f t="shared" si="132"/>
        <v>6862.5</v>
      </c>
      <c r="O767" s="55">
        <v>0.13</v>
      </c>
      <c r="P767" s="55">
        <v>0.185</v>
      </c>
      <c r="Q767" s="54">
        <f t="shared" si="217"/>
        <v>8132.0625</v>
      </c>
      <c r="R767" s="24" t="s">
        <v>804</v>
      </c>
      <c r="S767" s="51" t="s">
        <v>3515</v>
      </c>
      <c r="T767" s="45">
        <f t="shared" si="215"/>
        <v>0.89999999999999991</v>
      </c>
      <c r="U767" s="57">
        <f t="shared" si="218"/>
        <v>0.2</v>
      </c>
      <c r="V767" s="57">
        <f t="shared" si="218"/>
        <v>0.25</v>
      </c>
      <c r="W767" s="47">
        <f t="shared" si="199"/>
        <v>1715.625</v>
      </c>
      <c r="X767" s="47">
        <f t="shared" si="200"/>
        <v>1372.5</v>
      </c>
      <c r="Y767" s="47">
        <f t="shared" si="201"/>
        <v>1715.625</v>
      </c>
      <c r="Z767" s="48" t="s">
        <v>1712</v>
      </c>
      <c r="AA767" s="49" t="s">
        <v>5960</v>
      </c>
    </row>
    <row r="768" spans="2:27" ht="16.5" thickBot="1" x14ac:dyDescent="0.3">
      <c r="B768" s="24" t="s">
        <v>50</v>
      </c>
      <c r="C768" s="50" t="s">
        <v>823</v>
      </c>
      <c r="D768" s="24">
        <v>30151902</v>
      </c>
      <c r="E768" s="51" t="s">
        <v>3517</v>
      </c>
      <c r="F768" s="50" t="s">
        <v>3519</v>
      </c>
      <c r="G768" s="42" t="s">
        <v>290</v>
      </c>
      <c r="H768" s="58">
        <v>3260</v>
      </c>
      <c r="I768" s="43">
        <f t="shared" si="219"/>
        <v>2934</v>
      </c>
      <c r="J768" s="52">
        <v>0.1</v>
      </c>
      <c r="K768" s="53">
        <v>5.5E-2</v>
      </c>
      <c r="L768" s="54">
        <f t="shared" si="213"/>
        <v>3095.37</v>
      </c>
      <c r="M768" s="54">
        <v>3217</v>
      </c>
      <c r="N768" s="54">
        <f t="shared" ref="N768:N1022" si="220">SUM(M768*0.9)</f>
        <v>2895.3</v>
      </c>
      <c r="O768" s="55">
        <v>0.13</v>
      </c>
      <c r="P768" s="55">
        <v>0.185</v>
      </c>
      <c r="Q768" s="54">
        <f t="shared" ref="Q768:Q775" si="221">N768+(N768*P768)</f>
        <v>3430.9305000000004</v>
      </c>
      <c r="R768" s="24" t="s">
        <v>804</v>
      </c>
      <c r="S768" s="51" t="s">
        <v>3517</v>
      </c>
      <c r="T768" s="45">
        <f t="shared" si="215"/>
        <v>0.9</v>
      </c>
      <c r="U768" s="57">
        <f t="shared" si="218"/>
        <v>0.2</v>
      </c>
      <c r="V768" s="57">
        <f t="shared" si="218"/>
        <v>0.25</v>
      </c>
      <c r="W768" s="47">
        <f t="shared" si="199"/>
        <v>723.82500000000005</v>
      </c>
      <c r="X768" s="47">
        <f t="shared" si="200"/>
        <v>579.06000000000006</v>
      </c>
      <c r="Y768" s="47">
        <f t="shared" si="201"/>
        <v>723.82500000000005</v>
      </c>
      <c r="Z768" s="48" t="s">
        <v>1712</v>
      </c>
      <c r="AA768" s="49" t="s">
        <v>5960</v>
      </c>
    </row>
    <row r="769" spans="2:27" ht="16.5" thickBot="1" x14ac:dyDescent="0.3">
      <c r="B769" s="24" t="s">
        <v>50</v>
      </c>
      <c r="C769" s="50" t="s">
        <v>823</v>
      </c>
      <c r="D769" s="24">
        <v>30151902</v>
      </c>
      <c r="E769" s="51" t="s">
        <v>1673</v>
      </c>
      <c r="F769" s="50" t="s">
        <v>3519</v>
      </c>
      <c r="G769" s="42" t="s">
        <v>290</v>
      </c>
      <c r="H769" s="58">
        <v>3392</v>
      </c>
      <c r="I769" s="43">
        <f t="shared" si="219"/>
        <v>3052.8</v>
      </c>
      <c r="J769" s="52">
        <v>0.1</v>
      </c>
      <c r="K769" s="53">
        <v>5.5E-2</v>
      </c>
      <c r="L769" s="54">
        <f t="shared" si="213"/>
        <v>3220.7040000000002</v>
      </c>
      <c r="M769" s="54">
        <v>3969</v>
      </c>
      <c r="N769" s="54">
        <f t="shared" si="220"/>
        <v>3572.1</v>
      </c>
      <c r="O769" s="55">
        <v>0.13</v>
      </c>
      <c r="P769" s="55">
        <v>0.185</v>
      </c>
      <c r="Q769" s="54">
        <f t="shared" si="221"/>
        <v>4232.9385000000002</v>
      </c>
      <c r="R769" s="24" t="s">
        <v>804</v>
      </c>
      <c r="S769" s="51" t="s">
        <v>1673</v>
      </c>
      <c r="T769" s="45">
        <f t="shared" si="215"/>
        <v>0.9</v>
      </c>
      <c r="U769" s="57">
        <f t="shared" si="218"/>
        <v>0.2</v>
      </c>
      <c r="V769" s="57">
        <f t="shared" si="218"/>
        <v>0.25</v>
      </c>
      <c r="W769" s="47">
        <f t="shared" si="199"/>
        <v>893.02499999999998</v>
      </c>
      <c r="X769" s="47">
        <f t="shared" si="200"/>
        <v>714.42000000000007</v>
      </c>
      <c r="Y769" s="47">
        <f t="shared" si="201"/>
        <v>893.02499999999998</v>
      </c>
      <c r="Z769" s="48" t="s">
        <v>1712</v>
      </c>
      <c r="AA769" s="49" t="s">
        <v>5960</v>
      </c>
    </row>
    <row r="770" spans="2:27" ht="16.5" thickBot="1" x14ac:dyDescent="0.3">
      <c r="B770" s="24" t="s">
        <v>50</v>
      </c>
      <c r="C770" s="50" t="s">
        <v>823</v>
      </c>
      <c r="D770" s="24">
        <v>30151902</v>
      </c>
      <c r="E770" s="51" t="s">
        <v>1674</v>
      </c>
      <c r="F770" s="50" t="s">
        <v>3519</v>
      </c>
      <c r="G770" s="42" t="s">
        <v>290</v>
      </c>
      <c r="H770" s="58">
        <v>3639</v>
      </c>
      <c r="I770" s="43">
        <f t="shared" si="219"/>
        <v>3275.1</v>
      </c>
      <c r="J770" s="52">
        <v>0.1</v>
      </c>
      <c r="K770" s="53">
        <v>5.5E-2</v>
      </c>
      <c r="L770" s="54">
        <f t="shared" si="213"/>
        <v>3455.2304999999997</v>
      </c>
      <c r="M770" s="54">
        <v>4505</v>
      </c>
      <c r="N770" s="54">
        <f t="shared" si="220"/>
        <v>4054.5</v>
      </c>
      <c r="O770" s="55">
        <v>0.13</v>
      </c>
      <c r="P770" s="55">
        <v>0.185</v>
      </c>
      <c r="Q770" s="54">
        <f t="shared" si="221"/>
        <v>4804.5825000000004</v>
      </c>
      <c r="R770" s="24" t="s">
        <v>804</v>
      </c>
      <c r="S770" s="51" t="s">
        <v>1674</v>
      </c>
      <c r="T770" s="45">
        <f t="shared" si="215"/>
        <v>0.9</v>
      </c>
      <c r="U770" s="57">
        <f t="shared" si="218"/>
        <v>0.2</v>
      </c>
      <c r="V770" s="57">
        <f t="shared" si="218"/>
        <v>0.25</v>
      </c>
      <c r="W770" s="47">
        <f t="shared" si="199"/>
        <v>1013.625</v>
      </c>
      <c r="X770" s="47">
        <f t="shared" si="200"/>
        <v>810.90000000000009</v>
      </c>
      <c r="Y770" s="47">
        <f t="shared" si="201"/>
        <v>1013.625</v>
      </c>
      <c r="Z770" s="48" t="s">
        <v>1712</v>
      </c>
      <c r="AA770" s="49" t="s">
        <v>5960</v>
      </c>
    </row>
    <row r="771" spans="2:27" ht="16.5" thickBot="1" x14ac:dyDescent="0.3">
      <c r="B771" s="24" t="s">
        <v>50</v>
      </c>
      <c r="C771" s="50" t="s">
        <v>823</v>
      </c>
      <c r="D771" s="24">
        <v>30151902</v>
      </c>
      <c r="E771" s="51" t="s">
        <v>1675</v>
      </c>
      <c r="F771" s="50" t="s">
        <v>3519</v>
      </c>
      <c r="G771" s="42" t="s">
        <v>290</v>
      </c>
      <c r="H771" s="58">
        <v>4016</v>
      </c>
      <c r="I771" s="43">
        <f t="shared" si="219"/>
        <v>3614.4</v>
      </c>
      <c r="J771" s="52">
        <v>0.1</v>
      </c>
      <c r="K771" s="53">
        <v>5.5E-2</v>
      </c>
      <c r="L771" s="54">
        <f t="shared" si="213"/>
        <v>3813.192</v>
      </c>
      <c r="M771" s="54">
        <v>4924</v>
      </c>
      <c r="N771" s="54">
        <f t="shared" si="220"/>
        <v>4431.6000000000004</v>
      </c>
      <c r="O771" s="55">
        <v>0.13</v>
      </c>
      <c r="P771" s="55">
        <v>0.185</v>
      </c>
      <c r="Q771" s="54">
        <f t="shared" si="221"/>
        <v>5251.4459999999999</v>
      </c>
      <c r="R771" s="24" t="s">
        <v>804</v>
      </c>
      <c r="S771" s="51" t="s">
        <v>1675</v>
      </c>
      <c r="T771" s="45">
        <f t="shared" si="215"/>
        <v>0.9</v>
      </c>
      <c r="U771" s="57">
        <f t="shared" si="218"/>
        <v>0.2</v>
      </c>
      <c r="V771" s="57">
        <f t="shared" si="218"/>
        <v>0.25</v>
      </c>
      <c r="W771" s="47">
        <f t="shared" si="199"/>
        <v>1107.9000000000001</v>
      </c>
      <c r="X771" s="47">
        <f t="shared" si="200"/>
        <v>886.32000000000016</v>
      </c>
      <c r="Y771" s="47">
        <f t="shared" si="201"/>
        <v>1107.9000000000001</v>
      </c>
      <c r="Z771" s="48" t="s">
        <v>1712</v>
      </c>
      <c r="AA771" s="49" t="s">
        <v>5960</v>
      </c>
    </row>
    <row r="772" spans="2:27" ht="16.5" thickBot="1" x14ac:dyDescent="0.3">
      <c r="B772" s="24" t="s">
        <v>50</v>
      </c>
      <c r="C772" s="50" t="s">
        <v>823</v>
      </c>
      <c r="D772" s="24">
        <v>30151902</v>
      </c>
      <c r="E772" s="51" t="s">
        <v>3518</v>
      </c>
      <c r="F772" s="50" t="s">
        <v>3519</v>
      </c>
      <c r="G772" s="42" t="s">
        <v>290</v>
      </c>
      <c r="H772" s="58">
        <v>4197</v>
      </c>
      <c r="I772" s="43">
        <f t="shared" si="219"/>
        <v>3777.3</v>
      </c>
      <c r="J772" s="52">
        <v>0.1</v>
      </c>
      <c r="K772" s="53">
        <v>5.5E-2</v>
      </c>
      <c r="L772" s="54">
        <f t="shared" si="213"/>
        <v>3985.0515</v>
      </c>
      <c r="M772" s="54">
        <v>5847</v>
      </c>
      <c r="N772" s="54">
        <f t="shared" si="220"/>
        <v>5262.3</v>
      </c>
      <c r="O772" s="55">
        <v>0.13</v>
      </c>
      <c r="P772" s="55">
        <v>0.185</v>
      </c>
      <c r="Q772" s="54">
        <f t="shared" si="221"/>
        <v>6235.8254999999999</v>
      </c>
      <c r="R772" s="24" t="s">
        <v>804</v>
      </c>
      <c r="S772" s="51" t="s">
        <v>3518</v>
      </c>
      <c r="T772" s="45">
        <f t="shared" si="215"/>
        <v>0.9</v>
      </c>
      <c r="U772" s="57">
        <f t="shared" si="218"/>
        <v>0.2</v>
      </c>
      <c r="V772" s="57">
        <f t="shared" si="218"/>
        <v>0.25</v>
      </c>
      <c r="W772" s="47">
        <f t="shared" si="199"/>
        <v>1315.575</v>
      </c>
      <c r="X772" s="47">
        <f t="shared" si="200"/>
        <v>1052.46</v>
      </c>
      <c r="Y772" s="47">
        <f t="shared" si="201"/>
        <v>1315.575</v>
      </c>
      <c r="Z772" s="48" t="s">
        <v>1712</v>
      </c>
      <c r="AA772" s="49" t="s">
        <v>5960</v>
      </c>
    </row>
    <row r="773" spans="2:27" ht="16.5" thickBot="1" x14ac:dyDescent="0.3">
      <c r="B773" s="24" t="s">
        <v>50</v>
      </c>
      <c r="C773" s="50" t="s">
        <v>823</v>
      </c>
      <c r="D773" s="24">
        <v>30151902</v>
      </c>
      <c r="E773" s="51" t="s">
        <v>1676</v>
      </c>
      <c r="F773" s="50" t="s">
        <v>3519</v>
      </c>
      <c r="G773" s="42" t="s">
        <v>290</v>
      </c>
      <c r="H773" s="42">
        <v>4205</v>
      </c>
      <c r="I773" s="43">
        <f t="shared" si="219"/>
        <v>3784.5</v>
      </c>
      <c r="J773" s="52">
        <v>0.1</v>
      </c>
      <c r="K773" s="53">
        <v>5.5E-2</v>
      </c>
      <c r="L773" s="54">
        <f t="shared" si="213"/>
        <v>3992.6475</v>
      </c>
      <c r="M773" s="54">
        <v>6002</v>
      </c>
      <c r="N773" s="54">
        <f t="shared" si="220"/>
        <v>5401.8</v>
      </c>
      <c r="O773" s="55">
        <v>0.13</v>
      </c>
      <c r="P773" s="55">
        <v>0.185</v>
      </c>
      <c r="Q773" s="54">
        <f t="shared" si="221"/>
        <v>6401.1329999999998</v>
      </c>
      <c r="R773" s="24" t="s">
        <v>804</v>
      </c>
      <c r="S773" s="51" t="s">
        <v>1676</v>
      </c>
      <c r="T773" s="45">
        <f t="shared" si="215"/>
        <v>0.9</v>
      </c>
      <c r="U773" s="57">
        <f t="shared" si="218"/>
        <v>0.2</v>
      </c>
      <c r="V773" s="57">
        <f t="shared" si="218"/>
        <v>0.25</v>
      </c>
      <c r="W773" s="47">
        <f t="shared" si="199"/>
        <v>1350.45</v>
      </c>
      <c r="X773" s="47">
        <f t="shared" si="200"/>
        <v>1080.3600000000001</v>
      </c>
      <c r="Y773" s="47">
        <f t="shared" si="201"/>
        <v>1350.45</v>
      </c>
      <c r="Z773" s="48" t="s">
        <v>1712</v>
      </c>
      <c r="AA773" s="49" t="s">
        <v>5960</v>
      </c>
    </row>
    <row r="774" spans="2:27" ht="16.5" thickBot="1" x14ac:dyDescent="0.3">
      <c r="B774" s="24" t="s">
        <v>50</v>
      </c>
      <c r="C774" s="50" t="s">
        <v>823</v>
      </c>
      <c r="D774" s="24">
        <v>30151902</v>
      </c>
      <c r="E774" s="51" t="s">
        <v>3520</v>
      </c>
      <c r="F774" s="50" t="s">
        <v>3519</v>
      </c>
      <c r="G774" s="42" t="s">
        <v>290</v>
      </c>
      <c r="H774" s="42">
        <v>4802</v>
      </c>
      <c r="I774" s="43">
        <f t="shared" si="219"/>
        <v>4321.8</v>
      </c>
      <c r="J774" s="52">
        <v>0.1</v>
      </c>
      <c r="K774" s="53">
        <v>5.5E-2</v>
      </c>
      <c r="L774" s="54">
        <f t="shared" si="213"/>
        <v>4559.4989999999998</v>
      </c>
      <c r="M774" s="54">
        <v>6747</v>
      </c>
      <c r="N774" s="54">
        <f t="shared" si="220"/>
        <v>6072.3</v>
      </c>
      <c r="O774" s="55">
        <v>0.13</v>
      </c>
      <c r="P774" s="55">
        <v>0.185</v>
      </c>
      <c r="Q774" s="54">
        <f t="shared" si="221"/>
        <v>7195.6755000000003</v>
      </c>
      <c r="R774" s="24" t="s">
        <v>804</v>
      </c>
      <c r="S774" s="51" t="s">
        <v>3520</v>
      </c>
      <c r="T774" s="45">
        <f t="shared" si="215"/>
        <v>0.9</v>
      </c>
      <c r="U774" s="57">
        <f t="shared" si="218"/>
        <v>0.2</v>
      </c>
      <c r="V774" s="57">
        <f t="shared" si="218"/>
        <v>0.25</v>
      </c>
      <c r="W774" s="47">
        <f t="shared" ref="W774:W837" si="222">N774*V774</f>
        <v>1518.075</v>
      </c>
      <c r="X774" s="47">
        <f t="shared" ref="X774:X837" si="223">N774*U774</f>
        <v>1214.46</v>
      </c>
      <c r="Y774" s="47">
        <f t="shared" ref="Y774:Y837" si="224">N774*V774</f>
        <v>1518.075</v>
      </c>
      <c r="Z774" s="48" t="s">
        <v>1712</v>
      </c>
      <c r="AA774" s="49" t="s">
        <v>5960</v>
      </c>
    </row>
    <row r="775" spans="2:27" ht="16.5" thickBot="1" x14ac:dyDescent="0.3">
      <c r="B775" s="24" t="s">
        <v>50</v>
      </c>
      <c r="C775" s="50" t="s">
        <v>823</v>
      </c>
      <c r="D775" s="24">
        <v>30151902</v>
      </c>
      <c r="E775" s="51" t="s">
        <v>3521</v>
      </c>
      <c r="F775" s="50" t="s">
        <v>3519</v>
      </c>
      <c r="G775" s="42" t="s">
        <v>290</v>
      </c>
      <c r="H775" s="42">
        <v>5254</v>
      </c>
      <c r="I775" s="43">
        <f t="shared" si="219"/>
        <v>4728.6000000000004</v>
      </c>
      <c r="J775" s="52">
        <v>0.1</v>
      </c>
      <c r="K775" s="53">
        <v>5.5E-2</v>
      </c>
      <c r="L775" s="54">
        <f t="shared" si="213"/>
        <v>4988.6730000000007</v>
      </c>
      <c r="M775" s="54">
        <v>7877</v>
      </c>
      <c r="N775" s="54">
        <f t="shared" si="220"/>
        <v>7089.3</v>
      </c>
      <c r="O775" s="55">
        <v>0.13</v>
      </c>
      <c r="P775" s="55">
        <v>0.185</v>
      </c>
      <c r="Q775" s="54">
        <f t="shared" si="221"/>
        <v>8400.8204999999998</v>
      </c>
      <c r="R775" s="24" t="s">
        <v>804</v>
      </c>
      <c r="S775" s="51" t="s">
        <v>3521</v>
      </c>
      <c r="T775" s="45">
        <f t="shared" si="215"/>
        <v>0.9</v>
      </c>
      <c r="U775" s="57">
        <f t="shared" ref="U775:V784" si="225">U774</f>
        <v>0.2</v>
      </c>
      <c r="V775" s="57">
        <f t="shared" si="225"/>
        <v>0.25</v>
      </c>
      <c r="W775" s="47">
        <f t="shared" si="222"/>
        <v>1772.325</v>
      </c>
      <c r="X775" s="47">
        <f t="shared" si="223"/>
        <v>1417.8600000000001</v>
      </c>
      <c r="Y775" s="47">
        <f t="shared" si="224"/>
        <v>1772.325</v>
      </c>
      <c r="Z775" s="48" t="s">
        <v>1712</v>
      </c>
      <c r="AA775" s="49" t="s">
        <v>5960</v>
      </c>
    </row>
    <row r="776" spans="2:27" ht="16.5" thickBot="1" x14ac:dyDescent="0.3">
      <c r="B776" s="24" t="s">
        <v>50</v>
      </c>
      <c r="C776" s="50" t="s">
        <v>823</v>
      </c>
      <c r="D776" s="24">
        <v>30151902</v>
      </c>
      <c r="E776" s="51" t="s">
        <v>3522</v>
      </c>
      <c r="F776" s="50" t="s">
        <v>3530</v>
      </c>
      <c r="G776" s="42" t="s">
        <v>290</v>
      </c>
      <c r="H776" s="42">
        <v>3378</v>
      </c>
      <c r="I776" s="43">
        <f t="shared" si="219"/>
        <v>3040.2000000000003</v>
      </c>
      <c r="J776" s="52">
        <v>0.1</v>
      </c>
      <c r="K776" s="53">
        <v>5.5E-2</v>
      </c>
      <c r="L776" s="54">
        <f t="shared" si="213"/>
        <v>3207.4110000000001</v>
      </c>
      <c r="M776" s="54">
        <v>3343</v>
      </c>
      <c r="N776" s="54">
        <f t="shared" si="220"/>
        <v>3008.7000000000003</v>
      </c>
      <c r="O776" s="55">
        <v>0.13</v>
      </c>
      <c r="P776" s="55">
        <v>0.185</v>
      </c>
      <c r="Q776" s="54">
        <f t="shared" ref="Q776:Q783" si="226">N776+(N776*P776)</f>
        <v>3565.3095000000003</v>
      </c>
      <c r="R776" s="24" t="s">
        <v>804</v>
      </c>
      <c r="S776" s="51" t="s">
        <v>3522</v>
      </c>
      <c r="T776" s="45">
        <f t="shared" si="215"/>
        <v>0.90000000000000013</v>
      </c>
      <c r="U776" s="57">
        <f t="shared" si="225"/>
        <v>0.2</v>
      </c>
      <c r="V776" s="57">
        <f t="shared" si="225"/>
        <v>0.25</v>
      </c>
      <c r="W776" s="47">
        <f t="shared" si="222"/>
        <v>752.17500000000007</v>
      </c>
      <c r="X776" s="47">
        <f t="shared" si="223"/>
        <v>601.74000000000012</v>
      </c>
      <c r="Y776" s="47">
        <f t="shared" si="224"/>
        <v>752.17500000000007</v>
      </c>
      <c r="Z776" s="48" t="s">
        <v>1712</v>
      </c>
      <c r="AA776" s="49" t="s">
        <v>5960</v>
      </c>
    </row>
    <row r="777" spans="2:27" ht="16.5" thickBot="1" x14ac:dyDescent="0.3">
      <c r="B777" s="24" t="s">
        <v>50</v>
      </c>
      <c r="C777" s="50" t="s">
        <v>823</v>
      </c>
      <c r="D777" s="24">
        <v>30151902</v>
      </c>
      <c r="E777" s="51" t="s">
        <v>3523</v>
      </c>
      <c r="F777" s="50" t="s">
        <v>3530</v>
      </c>
      <c r="G777" s="42" t="s">
        <v>290</v>
      </c>
      <c r="H777" s="42">
        <v>3490</v>
      </c>
      <c r="I777" s="43">
        <f t="shared" si="219"/>
        <v>3141</v>
      </c>
      <c r="J777" s="52">
        <v>0.1</v>
      </c>
      <c r="K777" s="53">
        <v>5.5E-2</v>
      </c>
      <c r="L777" s="54">
        <f t="shared" si="213"/>
        <v>3313.7550000000001</v>
      </c>
      <c r="M777" s="54">
        <v>4056</v>
      </c>
      <c r="N777" s="54">
        <f t="shared" si="220"/>
        <v>3650.4</v>
      </c>
      <c r="O777" s="55">
        <v>0.13</v>
      </c>
      <c r="P777" s="55">
        <v>0.185</v>
      </c>
      <c r="Q777" s="54">
        <f t="shared" si="226"/>
        <v>4325.7240000000002</v>
      </c>
      <c r="R777" s="24" t="s">
        <v>804</v>
      </c>
      <c r="S777" s="51" t="s">
        <v>3523</v>
      </c>
      <c r="T777" s="45">
        <f t="shared" si="215"/>
        <v>0.9</v>
      </c>
      <c r="U777" s="57">
        <f t="shared" si="225"/>
        <v>0.2</v>
      </c>
      <c r="V777" s="57">
        <f t="shared" si="225"/>
        <v>0.25</v>
      </c>
      <c r="W777" s="47">
        <f t="shared" si="222"/>
        <v>912.6</v>
      </c>
      <c r="X777" s="47">
        <f t="shared" si="223"/>
        <v>730.08</v>
      </c>
      <c r="Y777" s="47">
        <f t="shared" si="224"/>
        <v>912.6</v>
      </c>
      <c r="Z777" s="48" t="s">
        <v>1712</v>
      </c>
      <c r="AA777" s="49" t="s">
        <v>5960</v>
      </c>
    </row>
    <row r="778" spans="2:27" ht="16.5" thickBot="1" x14ac:dyDescent="0.3">
      <c r="B778" s="24" t="s">
        <v>50</v>
      </c>
      <c r="C778" s="50" t="s">
        <v>823</v>
      </c>
      <c r="D778" s="24">
        <v>30151902</v>
      </c>
      <c r="E778" s="51" t="s">
        <v>3524</v>
      </c>
      <c r="F778" s="50" t="s">
        <v>3530</v>
      </c>
      <c r="G778" s="42" t="s">
        <v>290</v>
      </c>
      <c r="H778" s="42">
        <v>3717</v>
      </c>
      <c r="I778" s="43">
        <f t="shared" si="219"/>
        <v>3345.3</v>
      </c>
      <c r="J778" s="52">
        <v>0.1</v>
      </c>
      <c r="K778" s="53">
        <v>5.5E-2</v>
      </c>
      <c r="L778" s="54">
        <f t="shared" si="213"/>
        <v>3529.2915000000003</v>
      </c>
      <c r="M778" s="54">
        <v>4566</v>
      </c>
      <c r="N778" s="54">
        <f t="shared" si="220"/>
        <v>4109.4000000000005</v>
      </c>
      <c r="O778" s="55">
        <v>0.13</v>
      </c>
      <c r="P778" s="55">
        <v>0.185</v>
      </c>
      <c r="Q778" s="54">
        <f t="shared" si="226"/>
        <v>4869.639000000001</v>
      </c>
      <c r="R778" s="24" t="s">
        <v>804</v>
      </c>
      <c r="S778" s="51" t="s">
        <v>3524</v>
      </c>
      <c r="T778" s="45">
        <f t="shared" si="215"/>
        <v>0.9</v>
      </c>
      <c r="U778" s="57">
        <f t="shared" si="225"/>
        <v>0.2</v>
      </c>
      <c r="V778" s="57">
        <f t="shared" si="225"/>
        <v>0.25</v>
      </c>
      <c r="W778" s="47">
        <f t="shared" si="222"/>
        <v>1027.3500000000001</v>
      </c>
      <c r="X778" s="47">
        <f t="shared" si="223"/>
        <v>821.88000000000011</v>
      </c>
      <c r="Y778" s="47">
        <f t="shared" si="224"/>
        <v>1027.3500000000001</v>
      </c>
      <c r="Z778" s="48" t="s">
        <v>1712</v>
      </c>
      <c r="AA778" s="49" t="s">
        <v>5960</v>
      </c>
    </row>
    <row r="779" spans="2:27" ht="16.5" thickBot="1" x14ac:dyDescent="0.3">
      <c r="B779" s="24" t="s">
        <v>50</v>
      </c>
      <c r="C779" s="50" t="s">
        <v>823</v>
      </c>
      <c r="D779" s="24">
        <v>30151902</v>
      </c>
      <c r="E779" s="51" t="s">
        <v>3525</v>
      </c>
      <c r="F779" s="50" t="s">
        <v>3530</v>
      </c>
      <c r="G779" s="42" t="s">
        <v>290</v>
      </c>
      <c r="H779" s="42">
        <v>4149</v>
      </c>
      <c r="I779" s="43">
        <f t="shared" si="219"/>
        <v>3734.1</v>
      </c>
      <c r="J779" s="52">
        <v>0.1</v>
      </c>
      <c r="K779" s="53">
        <v>5.5E-2</v>
      </c>
      <c r="L779" s="54">
        <f t="shared" si="213"/>
        <v>3939.4755</v>
      </c>
      <c r="M779" s="54">
        <v>5063</v>
      </c>
      <c r="N779" s="54">
        <f t="shared" si="220"/>
        <v>4556.7</v>
      </c>
      <c r="O779" s="55">
        <v>0.13</v>
      </c>
      <c r="P779" s="55">
        <v>0.185</v>
      </c>
      <c r="Q779" s="54">
        <f t="shared" si="226"/>
        <v>5399.6894999999995</v>
      </c>
      <c r="R779" s="24" t="s">
        <v>804</v>
      </c>
      <c r="S779" s="51" t="s">
        <v>3525</v>
      </c>
      <c r="T779" s="45">
        <f t="shared" si="215"/>
        <v>0.9</v>
      </c>
      <c r="U779" s="57">
        <f t="shared" si="225"/>
        <v>0.2</v>
      </c>
      <c r="V779" s="57">
        <f t="shared" si="225"/>
        <v>0.25</v>
      </c>
      <c r="W779" s="47">
        <f t="shared" si="222"/>
        <v>1139.175</v>
      </c>
      <c r="X779" s="47">
        <f t="shared" si="223"/>
        <v>911.34</v>
      </c>
      <c r="Y779" s="47">
        <f t="shared" si="224"/>
        <v>1139.175</v>
      </c>
      <c r="Z779" s="48" t="s">
        <v>1712</v>
      </c>
      <c r="AA779" s="49" t="s">
        <v>5960</v>
      </c>
    </row>
    <row r="780" spans="2:27" ht="16.5" thickBot="1" x14ac:dyDescent="0.3">
      <c r="B780" s="24" t="s">
        <v>50</v>
      </c>
      <c r="C780" s="50" t="s">
        <v>823</v>
      </c>
      <c r="D780" s="24">
        <v>30151902</v>
      </c>
      <c r="E780" s="51" t="s">
        <v>3526</v>
      </c>
      <c r="F780" s="50" t="s">
        <v>3530</v>
      </c>
      <c r="G780" s="42" t="s">
        <v>290</v>
      </c>
      <c r="H780" s="42">
        <v>4338</v>
      </c>
      <c r="I780" s="43">
        <f t="shared" si="219"/>
        <v>3904.2000000000003</v>
      </c>
      <c r="J780" s="52">
        <v>0.1</v>
      </c>
      <c r="K780" s="53">
        <v>5.5E-2</v>
      </c>
      <c r="L780" s="54">
        <f t="shared" si="213"/>
        <v>4118.9310000000005</v>
      </c>
      <c r="M780" s="54">
        <v>6004</v>
      </c>
      <c r="N780" s="54">
        <f t="shared" si="220"/>
        <v>5403.6</v>
      </c>
      <c r="O780" s="55">
        <v>0.13</v>
      </c>
      <c r="P780" s="55">
        <v>0.185</v>
      </c>
      <c r="Q780" s="54">
        <f t="shared" si="226"/>
        <v>6403.2660000000005</v>
      </c>
      <c r="R780" s="24" t="s">
        <v>804</v>
      </c>
      <c r="S780" s="51" t="s">
        <v>3526</v>
      </c>
      <c r="T780" s="45">
        <f t="shared" si="215"/>
        <v>0.9</v>
      </c>
      <c r="U780" s="57">
        <f t="shared" si="225"/>
        <v>0.2</v>
      </c>
      <c r="V780" s="57">
        <f t="shared" si="225"/>
        <v>0.25</v>
      </c>
      <c r="W780" s="47">
        <f t="shared" si="222"/>
        <v>1350.9</v>
      </c>
      <c r="X780" s="47">
        <f t="shared" si="223"/>
        <v>1080.72</v>
      </c>
      <c r="Y780" s="47">
        <f t="shared" si="224"/>
        <v>1350.9</v>
      </c>
      <c r="Z780" s="48" t="s">
        <v>1712</v>
      </c>
      <c r="AA780" s="49" t="s">
        <v>5960</v>
      </c>
    </row>
    <row r="781" spans="2:27" ht="16.5" thickBot="1" x14ac:dyDescent="0.3">
      <c r="B781" s="24" t="s">
        <v>50</v>
      </c>
      <c r="C781" s="50" t="s">
        <v>823</v>
      </c>
      <c r="D781" s="24">
        <v>30151902</v>
      </c>
      <c r="E781" s="51" t="s">
        <v>3527</v>
      </c>
      <c r="F781" s="50" t="s">
        <v>3530</v>
      </c>
      <c r="G781" s="42" t="s">
        <v>290</v>
      </c>
      <c r="H781" s="42">
        <v>4346</v>
      </c>
      <c r="I781" s="43">
        <f t="shared" si="219"/>
        <v>3911.4</v>
      </c>
      <c r="J781" s="52">
        <v>0.1</v>
      </c>
      <c r="K781" s="53">
        <v>5.5E-2</v>
      </c>
      <c r="L781" s="54">
        <f t="shared" si="213"/>
        <v>4126.527</v>
      </c>
      <c r="M781" s="54">
        <v>6159</v>
      </c>
      <c r="N781" s="54">
        <f t="shared" si="220"/>
        <v>5543.1</v>
      </c>
      <c r="O781" s="55">
        <v>0.13</v>
      </c>
      <c r="P781" s="55">
        <v>0.185</v>
      </c>
      <c r="Q781" s="54">
        <f t="shared" si="226"/>
        <v>6568.5735000000004</v>
      </c>
      <c r="R781" s="24" t="s">
        <v>804</v>
      </c>
      <c r="S781" s="51" t="s">
        <v>3527</v>
      </c>
      <c r="T781" s="45">
        <f t="shared" si="215"/>
        <v>0.9</v>
      </c>
      <c r="U781" s="57">
        <f t="shared" si="225"/>
        <v>0.2</v>
      </c>
      <c r="V781" s="57">
        <f t="shared" si="225"/>
        <v>0.25</v>
      </c>
      <c r="W781" s="47">
        <f t="shared" si="222"/>
        <v>1385.7750000000001</v>
      </c>
      <c r="X781" s="47">
        <f t="shared" si="223"/>
        <v>1108.6200000000001</v>
      </c>
      <c r="Y781" s="47">
        <f t="shared" si="224"/>
        <v>1385.7750000000001</v>
      </c>
      <c r="Z781" s="48" t="s">
        <v>1712</v>
      </c>
      <c r="AA781" s="49" t="s">
        <v>5960</v>
      </c>
    </row>
    <row r="782" spans="2:27" ht="16.5" thickBot="1" x14ac:dyDescent="0.3">
      <c r="B782" s="24" t="s">
        <v>50</v>
      </c>
      <c r="C782" s="50" t="s">
        <v>823</v>
      </c>
      <c r="D782" s="24">
        <v>30151902</v>
      </c>
      <c r="E782" s="51" t="s">
        <v>3528</v>
      </c>
      <c r="F782" s="50" t="s">
        <v>3530</v>
      </c>
      <c r="G782" s="42" t="s">
        <v>290</v>
      </c>
      <c r="H782" s="42">
        <v>4903</v>
      </c>
      <c r="I782" s="43">
        <f t="shared" si="219"/>
        <v>4412.7</v>
      </c>
      <c r="J782" s="52">
        <v>0.1</v>
      </c>
      <c r="K782" s="53">
        <v>5.5E-2</v>
      </c>
      <c r="L782" s="54">
        <f t="shared" si="213"/>
        <v>4655.3985000000002</v>
      </c>
      <c r="M782" s="54">
        <v>6904</v>
      </c>
      <c r="N782" s="54">
        <f t="shared" si="220"/>
        <v>6213.6</v>
      </c>
      <c r="O782" s="55">
        <v>0.13</v>
      </c>
      <c r="P782" s="55">
        <v>0.185</v>
      </c>
      <c r="Q782" s="54">
        <f t="shared" si="226"/>
        <v>7363.116</v>
      </c>
      <c r="R782" s="24" t="s">
        <v>804</v>
      </c>
      <c r="S782" s="51" t="s">
        <v>3528</v>
      </c>
      <c r="T782" s="45">
        <f t="shared" si="215"/>
        <v>0.89999999999999991</v>
      </c>
      <c r="U782" s="57">
        <f t="shared" si="225"/>
        <v>0.2</v>
      </c>
      <c r="V782" s="57">
        <f t="shared" si="225"/>
        <v>0.25</v>
      </c>
      <c r="W782" s="47">
        <f t="shared" si="222"/>
        <v>1553.4</v>
      </c>
      <c r="X782" s="47">
        <f t="shared" si="223"/>
        <v>1242.7200000000003</v>
      </c>
      <c r="Y782" s="47">
        <f t="shared" si="224"/>
        <v>1553.4</v>
      </c>
      <c r="Z782" s="48" t="s">
        <v>1712</v>
      </c>
      <c r="AA782" s="49" t="s">
        <v>5960</v>
      </c>
    </row>
    <row r="783" spans="2:27" ht="16.5" thickBot="1" x14ac:dyDescent="0.3">
      <c r="B783" s="24" t="s">
        <v>50</v>
      </c>
      <c r="C783" s="50" t="s">
        <v>823</v>
      </c>
      <c r="D783" s="24">
        <v>30151902</v>
      </c>
      <c r="E783" s="51" t="s">
        <v>3529</v>
      </c>
      <c r="F783" s="50" t="s">
        <v>3530</v>
      </c>
      <c r="G783" s="42" t="s">
        <v>290</v>
      </c>
      <c r="H783" s="42">
        <v>5341</v>
      </c>
      <c r="I783" s="43">
        <f t="shared" si="219"/>
        <v>4806.9000000000005</v>
      </c>
      <c r="J783" s="52">
        <v>0.1</v>
      </c>
      <c r="K783" s="53">
        <v>5.5E-2</v>
      </c>
      <c r="L783" s="54">
        <f t="shared" si="213"/>
        <v>5071.2795000000006</v>
      </c>
      <c r="M783" s="54">
        <v>8008</v>
      </c>
      <c r="N783" s="54">
        <f t="shared" si="220"/>
        <v>7207.2</v>
      </c>
      <c r="O783" s="55">
        <v>0.13</v>
      </c>
      <c r="P783" s="55">
        <v>0.185</v>
      </c>
      <c r="Q783" s="54">
        <f t="shared" si="226"/>
        <v>8540.5319999999992</v>
      </c>
      <c r="R783" s="24" t="s">
        <v>804</v>
      </c>
      <c r="S783" s="51" t="s">
        <v>3529</v>
      </c>
      <c r="T783" s="45">
        <f t="shared" si="215"/>
        <v>0.90000000000000013</v>
      </c>
      <c r="U783" s="57">
        <f t="shared" si="225"/>
        <v>0.2</v>
      </c>
      <c r="V783" s="57">
        <f t="shared" si="225"/>
        <v>0.25</v>
      </c>
      <c r="W783" s="47">
        <f t="shared" si="222"/>
        <v>1801.8</v>
      </c>
      <c r="X783" s="47">
        <f t="shared" si="223"/>
        <v>1441.44</v>
      </c>
      <c r="Y783" s="47">
        <f t="shared" si="224"/>
        <v>1801.8</v>
      </c>
      <c r="Z783" s="48" t="s">
        <v>1712</v>
      </c>
      <c r="AA783" s="49" t="s">
        <v>5960</v>
      </c>
    </row>
    <row r="784" spans="2:27" ht="16.5" thickBot="1" x14ac:dyDescent="0.3">
      <c r="B784" s="24" t="s">
        <v>50</v>
      </c>
      <c r="C784" s="50" t="s">
        <v>823</v>
      </c>
      <c r="D784" s="24">
        <v>30151902</v>
      </c>
      <c r="E784" s="51" t="s">
        <v>3531</v>
      </c>
      <c r="F784" s="50" t="s">
        <v>3539</v>
      </c>
      <c r="G784" s="42" t="s">
        <v>290</v>
      </c>
      <c r="H784" s="42">
        <v>2862</v>
      </c>
      <c r="I784" s="43">
        <f t="shared" si="219"/>
        <v>2575.8000000000002</v>
      </c>
      <c r="J784" s="52">
        <v>0.1</v>
      </c>
      <c r="K784" s="53">
        <v>5.5E-2</v>
      </c>
      <c r="L784" s="54">
        <f t="shared" si="213"/>
        <v>2717.4690000000001</v>
      </c>
      <c r="M784" s="54">
        <v>3014</v>
      </c>
      <c r="N784" s="54">
        <f t="shared" si="220"/>
        <v>2712.6</v>
      </c>
      <c r="O784" s="55">
        <v>0.13</v>
      </c>
      <c r="P784" s="55">
        <v>0.185</v>
      </c>
      <c r="Q784" s="54">
        <f t="shared" ref="Q784:Q791" si="227">N784+(N784*P784)</f>
        <v>3214.431</v>
      </c>
      <c r="R784" s="24" t="s">
        <v>804</v>
      </c>
      <c r="S784" s="51" t="s">
        <v>3531</v>
      </c>
      <c r="T784" s="45">
        <f t="shared" si="215"/>
        <v>0.9</v>
      </c>
      <c r="U784" s="57">
        <f t="shared" si="225"/>
        <v>0.2</v>
      </c>
      <c r="V784" s="57">
        <f t="shared" si="225"/>
        <v>0.25</v>
      </c>
      <c r="W784" s="47">
        <f t="shared" si="222"/>
        <v>678.15</v>
      </c>
      <c r="X784" s="47">
        <f t="shared" si="223"/>
        <v>542.52</v>
      </c>
      <c r="Y784" s="47">
        <f t="shared" si="224"/>
        <v>678.15</v>
      </c>
      <c r="Z784" s="48" t="s">
        <v>1712</v>
      </c>
      <c r="AA784" s="49" t="s">
        <v>5960</v>
      </c>
    </row>
    <row r="785" spans="2:27" ht="16.5" thickBot="1" x14ac:dyDescent="0.3">
      <c r="B785" s="24" t="s">
        <v>50</v>
      </c>
      <c r="C785" s="50" t="s">
        <v>823</v>
      </c>
      <c r="D785" s="24">
        <v>30151902</v>
      </c>
      <c r="E785" s="51" t="s">
        <v>3532</v>
      </c>
      <c r="F785" s="50" t="s">
        <v>3539</v>
      </c>
      <c r="G785" s="42" t="s">
        <v>290</v>
      </c>
      <c r="H785" s="42">
        <v>3009</v>
      </c>
      <c r="I785" s="43">
        <f t="shared" si="219"/>
        <v>2708.1</v>
      </c>
      <c r="J785" s="52">
        <v>0.1</v>
      </c>
      <c r="K785" s="53">
        <v>5.5E-2</v>
      </c>
      <c r="L785" s="54">
        <f t="shared" si="213"/>
        <v>2857.0454999999997</v>
      </c>
      <c r="M785" s="54">
        <v>3764</v>
      </c>
      <c r="N785" s="54">
        <f t="shared" si="220"/>
        <v>3387.6</v>
      </c>
      <c r="O785" s="55">
        <v>0.13</v>
      </c>
      <c r="P785" s="55">
        <v>0.185</v>
      </c>
      <c r="Q785" s="54">
        <f t="shared" si="227"/>
        <v>4014.306</v>
      </c>
      <c r="R785" s="24" t="s">
        <v>804</v>
      </c>
      <c r="S785" s="51" t="s">
        <v>3532</v>
      </c>
      <c r="T785" s="45">
        <f t="shared" si="215"/>
        <v>0.9</v>
      </c>
      <c r="U785" s="57">
        <f t="shared" ref="U785:V795" si="228">U784</f>
        <v>0.2</v>
      </c>
      <c r="V785" s="57">
        <f t="shared" si="228"/>
        <v>0.25</v>
      </c>
      <c r="W785" s="47">
        <f t="shared" si="222"/>
        <v>846.9</v>
      </c>
      <c r="X785" s="47">
        <f t="shared" si="223"/>
        <v>677.52</v>
      </c>
      <c r="Y785" s="47">
        <f t="shared" si="224"/>
        <v>846.9</v>
      </c>
      <c r="Z785" s="48" t="s">
        <v>1712</v>
      </c>
      <c r="AA785" s="49" t="s">
        <v>5960</v>
      </c>
    </row>
    <row r="786" spans="2:27" ht="16.5" thickBot="1" x14ac:dyDescent="0.3">
      <c r="B786" s="24" t="s">
        <v>50</v>
      </c>
      <c r="C786" s="50" t="s">
        <v>823</v>
      </c>
      <c r="D786" s="24">
        <v>30151902</v>
      </c>
      <c r="E786" s="51" t="s">
        <v>3533</v>
      </c>
      <c r="F786" s="50" t="s">
        <v>3539</v>
      </c>
      <c r="G786" s="42" t="s">
        <v>290</v>
      </c>
      <c r="H786" s="42">
        <v>6266</v>
      </c>
      <c r="I786" s="43">
        <f t="shared" si="219"/>
        <v>5639.4000000000005</v>
      </c>
      <c r="J786" s="52">
        <v>0.1</v>
      </c>
      <c r="K786" s="53">
        <v>5.5E-2</v>
      </c>
      <c r="L786" s="54">
        <f t="shared" si="213"/>
        <v>5949.5670000000009</v>
      </c>
      <c r="M786" s="54">
        <v>4213</v>
      </c>
      <c r="N786" s="54">
        <f t="shared" si="220"/>
        <v>3791.7000000000003</v>
      </c>
      <c r="O786" s="55">
        <v>0.13</v>
      </c>
      <c r="P786" s="55">
        <v>0.185</v>
      </c>
      <c r="Q786" s="54">
        <f t="shared" si="227"/>
        <v>4493.1645000000008</v>
      </c>
      <c r="R786" s="24" t="s">
        <v>804</v>
      </c>
      <c r="S786" s="51" t="s">
        <v>3533</v>
      </c>
      <c r="T786" s="45">
        <f t="shared" si="215"/>
        <v>0.90000000000000013</v>
      </c>
      <c r="U786" s="57">
        <f t="shared" si="228"/>
        <v>0.2</v>
      </c>
      <c r="V786" s="57">
        <f t="shared" si="228"/>
        <v>0.25</v>
      </c>
      <c r="W786" s="47">
        <f t="shared" si="222"/>
        <v>947.92500000000007</v>
      </c>
      <c r="X786" s="47">
        <f t="shared" si="223"/>
        <v>758.34000000000015</v>
      </c>
      <c r="Y786" s="47">
        <f t="shared" si="224"/>
        <v>947.92500000000007</v>
      </c>
      <c r="Z786" s="48" t="s">
        <v>1712</v>
      </c>
      <c r="AA786" s="49" t="s">
        <v>5960</v>
      </c>
    </row>
    <row r="787" spans="2:27" ht="16.5" thickBot="1" x14ac:dyDescent="0.3">
      <c r="B787" s="24" t="s">
        <v>50</v>
      </c>
      <c r="C787" s="50" t="s">
        <v>823</v>
      </c>
      <c r="D787" s="24">
        <v>30151902</v>
      </c>
      <c r="E787" s="51" t="s">
        <v>3534</v>
      </c>
      <c r="F787" s="50" t="s">
        <v>3539</v>
      </c>
      <c r="G787" s="42" t="s">
        <v>290</v>
      </c>
      <c r="H787" s="42">
        <v>3586</v>
      </c>
      <c r="I787" s="43">
        <f t="shared" si="219"/>
        <v>3227.4</v>
      </c>
      <c r="J787" s="52">
        <v>0.1</v>
      </c>
      <c r="K787" s="53">
        <v>5.5E-2</v>
      </c>
      <c r="L787" s="54">
        <f t="shared" si="213"/>
        <v>3404.9070000000002</v>
      </c>
      <c r="M787" s="54">
        <v>4664</v>
      </c>
      <c r="N787" s="54">
        <f t="shared" si="220"/>
        <v>4197.6000000000004</v>
      </c>
      <c r="O787" s="55">
        <v>0.13</v>
      </c>
      <c r="P787" s="55">
        <v>0.185</v>
      </c>
      <c r="Q787" s="54">
        <f t="shared" si="227"/>
        <v>4974.1560000000009</v>
      </c>
      <c r="R787" s="24" t="s">
        <v>804</v>
      </c>
      <c r="S787" s="51" t="s">
        <v>3534</v>
      </c>
      <c r="T787" s="45">
        <f t="shared" si="215"/>
        <v>0.9</v>
      </c>
      <c r="U787" s="57">
        <f t="shared" si="228"/>
        <v>0.2</v>
      </c>
      <c r="V787" s="57">
        <f t="shared" si="228"/>
        <v>0.25</v>
      </c>
      <c r="W787" s="47">
        <f t="shared" si="222"/>
        <v>1049.4000000000001</v>
      </c>
      <c r="X787" s="47">
        <f t="shared" si="223"/>
        <v>839.5200000000001</v>
      </c>
      <c r="Y787" s="47">
        <f t="shared" si="224"/>
        <v>1049.4000000000001</v>
      </c>
      <c r="Z787" s="48" t="s">
        <v>1712</v>
      </c>
      <c r="AA787" s="49" t="s">
        <v>5960</v>
      </c>
    </row>
    <row r="788" spans="2:27" ht="16.5" thickBot="1" x14ac:dyDescent="0.3">
      <c r="B788" s="24" t="s">
        <v>50</v>
      </c>
      <c r="C788" s="50" t="s">
        <v>823</v>
      </c>
      <c r="D788" s="24">
        <v>30151902</v>
      </c>
      <c r="E788" s="51" t="s">
        <v>3535</v>
      </c>
      <c r="F788" s="50" t="s">
        <v>3539</v>
      </c>
      <c r="G788" s="42" t="s">
        <v>290</v>
      </c>
      <c r="H788" s="60">
        <v>3761</v>
      </c>
      <c r="I788" s="43">
        <f t="shared" si="219"/>
        <v>3384.9</v>
      </c>
      <c r="J788" s="52">
        <v>0.1</v>
      </c>
      <c r="K788" s="53">
        <v>5.5E-2</v>
      </c>
      <c r="L788" s="54">
        <f t="shared" si="213"/>
        <v>3571.0695000000001</v>
      </c>
      <c r="M788" s="54">
        <v>5620</v>
      </c>
      <c r="N788" s="54">
        <f t="shared" si="220"/>
        <v>5058</v>
      </c>
      <c r="O788" s="55">
        <v>0.13</v>
      </c>
      <c r="P788" s="55">
        <v>0.185</v>
      </c>
      <c r="Q788" s="54">
        <f t="shared" si="227"/>
        <v>5993.73</v>
      </c>
      <c r="R788" s="24" t="s">
        <v>804</v>
      </c>
      <c r="S788" s="51" t="s">
        <v>3535</v>
      </c>
      <c r="T788" s="45">
        <f t="shared" si="215"/>
        <v>0.9</v>
      </c>
      <c r="U788" s="57">
        <f t="shared" si="228"/>
        <v>0.2</v>
      </c>
      <c r="V788" s="57">
        <f t="shared" si="228"/>
        <v>0.25</v>
      </c>
      <c r="W788" s="47">
        <f t="shared" si="222"/>
        <v>1264.5</v>
      </c>
      <c r="X788" s="47">
        <f t="shared" si="223"/>
        <v>1011.6</v>
      </c>
      <c r="Y788" s="47">
        <f t="shared" si="224"/>
        <v>1264.5</v>
      </c>
      <c r="Z788" s="48" t="s">
        <v>1712</v>
      </c>
      <c r="AA788" s="49" t="s">
        <v>5960</v>
      </c>
    </row>
    <row r="789" spans="2:27" ht="16.5" thickBot="1" x14ac:dyDescent="0.3">
      <c r="B789" s="24" t="s">
        <v>50</v>
      </c>
      <c r="C789" s="50" t="s">
        <v>823</v>
      </c>
      <c r="D789" s="24">
        <v>30151902</v>
      </c>
      <c r="E789" s="51" t="s">
        <v>3536</v>
      </c>
      <c r="F789" s="50" t="s">
        <v>3539</v>
      </c>
      <c r="G789" s="42" t="s">
        <v>290</v>
      </c>
      <c r="H789" s="60">
        <v>3914</v>
      </c>
      <c r="I789" s="43">
        <f t="shared" si="219"/>
        <v>3522.6</v>
      </c>
      <c r="J789" s="52">
        <v>0.1</v>
      </c>
      <c r="K789" s="53">
        <v>5.5E-2</v>
      </c>
      <c r="L789" s="54">
        <f t="shared" si="213"/>
        <v>3716.3429999999998</v>
      </c>
      <c r="M789" s="54">
        <v>5775</v>
      </c>
      <c r="N789" s="54">
        <f t="shared" si="220"/>
        <v>5197.5</v>
      </c>
      <c r="O789" s="55">
        <v>0.13</v>
      </c>
      <c r="P789" s="55">
        <v>0.185</v>
      </c>
      <c r="Q789" s="54">
        <f t="shared" si="227"/>
        <v>6159.0375000000004</v>
      </c>
      <c r="R789" s="24" t="s">
        <v>804</v>
      </c>
      <c r="S789" s="51" t="s">
        <v>3536</v>
      </c>
      <c r="T789" s="45">
        <f t="shared" si="215"/>
        <v>0.9</v>
      </c>
      <c r="U789" s="57">
        <f t="shared" si="228"/>
        <v>0.2</v>
      </c>
      <c r="V789" s="57">
        <f t="shared" si="228"/>
        <v>0.25</v>
      </c>
      <c r="W789" s="47">
        <f t="shared" si="222"/>
        <v>1299.375</v>
      </c>
      <c r="X789" s="47">
        <f t="shared" si="223"/>
        <v>1039.5</v>
      </c>
      <c r="Y789" s="47">
        <f t="shared" si="224"/>
        <v>1299.375</v>
      </c>
      <c r="Z789" s="48" t="s">
        <v>1712</v>
      </c>
      <c r="AA789" s="49" t="s">
        <v>5960</v>
      </c>
    </row>
    <row r="790" spans="2:27" ht="16.5" thickBot="1" x14ac:dyDescent="0.3">
      <c r="B790" s="24" t="s">
        <v>50</v>
      </c>
      <c r="C790" s="50" t="s">
        <v>823</v>
      </c>
      <c r="D790" s="24">
        <v>30151902</v>
      </c>
      <c r="E790" s="51" t="s">
        <v>3537</v>
      </c>
      <c r="F790" s="50" t="s">
        <v>3539</v>
      </c>
      <c r="G790" s="42" t="s">
        <v>290</v>
      </c>
      <c r="H790" s="60">
        <v>4409</v>
      </c>
      <c r="I790" s="43">
        <f t="shared" si="219"/>
        <v>3968.1</v>
      </c>
      <c r="J790" s="52">
        <v>0.1</v>
      </c>
      <c r="K790" s="53">
        <v>5.5E-2</v>
      </c>
      <c r="L790" s="54">
        <f t="shared" si="213"/>
        <v>4186.3454999999994</v>
      </c>
      <c r="M790" s="54">
        <v>6768</v>
      </c>
      <c r="N790" s="54">
        <f t="shared" si="220"/>
        <v>6091.2</v>
      </c>
      <c r="O790" s="55">
        <v>0.13</v>
      </c>
      <c r="P790" s="55">
        <v>0.185</v>
      </c>
      <c r="Q790" s="54">
        <f t="shared" si="227"/>
        <v>7218.0720000000001</v>
      </c>
      <c r="R790" s="24" t="s">
        <v>804</v>
      </c>
      <c r="S790" s="51" t="s">
        <v>3537</v>
      </c>
      <c r="T790" s="45">
        <f t="shared" si="215"/>
        <v>0.9</v>
      </c>
      <c r="U790" s="57">
        <f t="shared" si="228"/>
        <v>0.2</v>
      </c>
      <c r="V790" s="57">
        <f t="shared" si="228"/>
        <v>0.25</v>
      </c>
      <c r="W790" s="47">
        <f t="shared" si="222"/>
        <v>1522.8</v>
      </c>
      <c r="X790" s="47">
        <f t="shared" si="223"/>
        <v>1218.24</v>
      </c>
      <c r="Y790" s="47">
        <f t="shared" si="224"/>
        <v>1522.8</v>
      </c>
      <c r="Z790" s="48" t="s">
        <v>1712</v>
      </c>
      <c r="AA790" s="49" t="s">
        <v>5960</v>
      </c>
    </row>
    <row r="791" spans="2:27" ht="16.5" thickBot="1" x14ac:dyDescent="0.3">
      <c r="B791" s="24" t="s">
        <v>50</v>
      </c>
      <c r="C791" s="50" t="s">
        <v>823</v>
      </c>
      <c r="D791" s="24">
        <v>30151902</v>
      </c>
      <c r="E791" s="51" t="s">
        <v>3538</v>
      </c>
      <c r="F791" s="50" t="s">
        <v>3539</v>
      </c>
      <c r="G791" s="42" t="s">
        <v>290</v>
      </c>
      <c r="H791" s="60">
        <v>4901</v>
      </c>
      <c r="I791" s="43">
        <f t="shared" si="219"/>
        <v>4410.9000000000005</v>
      </c>
      <c r="J791" s="52">
        <v>0.1</v>
      </c>
      <c r="K791" s="53">
        <v>5.5E-2</v>
      </c>
      <c r="L791" s="54">
        <f t="shared" si="213"/>
        <v>4653.4995000000008</v>
      </c>
      <c r="M791" s="54">
        <v>7917</v>
      </c>
      <c r="N791" s="54">
        <f t="shared" si="220"/>
        <v>7125.3</v>
      </c>
      <c r="O791" s="55">
        <v>0.13</v>
      </c>
      <c r="P791" s="55">
        <v>0.185</v>
      </c>
      <c r="Q791" s="54">
        <f t="shared" si="227"/>
        <v>8443.4804999999997</v>
      </c>
      <c r="R791" s="24" t="s">
        <v>804</v>
      </c>
      <c r="S791" s="51" t="s">
        <v>3538</v>
      </c>
      <c r="T791" s="45">
        <f t="shared" si="215"/>
        <v>0.90000000000000013</v>
      </c>
      <c r="U791" s="57">
        <f t="shared" si="228"/>
        <v>0.2</v>
      </c>
      <c r="V791" s="57">
        <f t="shared" si="228"/>
        <v>0.25</v>
      </c>
      <c r="W791" s="47">
        <f t="shared" si="222"/>
        <v>1781.325</v>
      </c>
      <c r="X791" s="47">
        <f t="shared" si="223"/>
        <v>1425.0600000000002</v>
      </c>
      <c r="Y791" s="47">
        <f t="shared" si="224"/>
        <v>1781.325</v>
      </c>
      <c r="Z791" s="48" t="s">
        <v>1712</v>
      </c>
      <c r="AA791" s="49" t="s">
        <v>5960</v>
      </c>
    </row>
    <row r="792" spans="2:27" ht="16.5" thickBot="1" x14ac:dyDescent="0.3">
      <c r="B792" s="24" t="s">
        <v>50</v>
      </c>
      <c r="C792" s="50" t="s">
        <v>823</v>
      </c>
      <c r="D792" s="24">
        <v>30151902</v>
      </c>
      <c r="E792" s="51" t="s">
        <v>3540</v>
      </c>
      <c r="F792" s="50" t="s">
        <v>3548</v>
      </c>
      <c r="G792" s="42" t="s">
        <v>290</v>
      </c>
      <c r="H792" s="60">
        <v>2980</v>
      </c>
      <c r="I792" s="43">
        <f t="shared" si="219"/>
        <v>2682</v>
      </c>
      <c r="J792" s="52">
        <v>0.1</v>
      </c>
      <c r="K792" s="53">
        <v>5.5E-2</v>
      </c>
      <c r="L792" s="54">
        <f t="shared" si="213"/>
        <v>2829.51</v>
      </c>
      <c r="M792" s="54">
        <v>3106</v>
      </c>
      <c r="N792" s="54">
        <f t="shared" si="220"/>
        <v>2795.4</v>
      </c>
      <c r="O792" s="55">
        <v>0.13</v>
      </c>
      <c r="P792" s="55">
        <v>0.185</v>
      </c>
      <c r="Q792" s="54">
        <f t="shared" ref="Q792:Q799" si="229">N792+(N792*P792)</f>
        <v>3312.549</v>
      </c>
      <c r="R792" s="24" t="s">
        <v>804</v>
      </c>
      <c r="S792" s="51" t="s">
        <v>3540</v>
      </c>
      <c r="T792" s="45">
        <f t="shared" si="215"/>
        <v>0.9</v>
      </c>
      <c r="U792" s="57">
        <f t="shared" si="228"/>
        <v>0.2</v>
      </c>
      <c r="V792" s="57">
        <f t="shared" si="228"/>
        <v>0.25</v>
      </c>
      <c r="W792" s="47">
        <f t="shared" si="222"/>
        <v>698.85</v>
      </c>
      <c r="X792" s="47">
        <f t="shared" si="223"/>
        <v>559.08000000000004</v>
      </c>
      <c r="Y792" s="47">
        <f t="shared" si="224"/>
        <v>698.85</v>
      </c>
      <c r="Z792" s="48" t="s">
        <v>1712</v>
      </c>
      <c r="AA792" s="49" t="s">
        <v>5960</v>
      </c>
    </row>
    <row r="793" spans="2:27" ht="16.5" thickBot="1" x14ac:dyDescent="0.3">
      <c r="B793" s="24" t="s">
        <v>50</v>
      </c>
      <c r="C793" s="50" t="s">
        <v>823</v>
      </c>
      <c r="D793" s="24">
        <v>30151902</v>
      </c>
      <c r="E793" s="51" t="s">
        <v>3541</v>
      </c>
      <c r="F793" s="50" t="s">
        <v>3548</v>
      </c>
      <c r="G793" s="42" t="s">
        <v>290</v>
      </c>
      <c r="H793" s="60">
        <v>3105</v>
      </c>
      <c r="I793" s="43">
        <f t="shared" si="219"/>
        <v>2794.5</v>
      </c>
      <c r="J793" s="52">
        <v>0.1</v>
      </c>
      <c r="K793" s="53">
        <v>5.5E-2</v>
      </c>
      <c r="L793" s="54">
        <f t="shared" si="213"/>
        <v>2948.1975000000002</v>
      </c>
      <c r="M793" s="54">
        <v>3825</v>
      </c>
      <c r="N793" s="54">
        <f t="shared" si="220"/>
        <v>3442.5</v>
      </c>
      <c r="O793" s="55">
        <v>0.13</v>
      </c>
      <c r="P793" s="55">
        <v>0.185</v>
      </c>
      <c r="Q793" s="54">
        <f t="shared" si="229"/>
        <v>4079.3625000000002</v>
      </c>
      <c r="R793" s="24" t="s">
        <v>804</v>
      </c>
      <c r="S793" s="51" t="s">
        <v>3541</v>
      </c>
      <c r="T793" s="45">
        <f t="shared" si="215"/>
        <v>0.9</v>
      </c>
      <c r="U793" s="57">
        <f t="shared" si="228"/>
        <v>0.2</v>
      </c>
      <c r="V793" s="57">
        <f t="shared" si="228"/>
        <v>0.25</v>
      </c>
      <c r="W793" s="47">
        <f t="shared" si="222"/>
        <v>860.625</v>
      </c>
      <c r="X793" s="47">
        <f t="shared" si="223"/>
        <v>688.5</v>
      </c>
      <c r="Y793" s="47">
        <f t="shared" si="224"/>
        <v>860.625</v>
      </c>
      <c r="Z793" s="48" t="s">
        <v>1712</v>
      </c>
      <c r="AA793" s="49" t="s">
        <v>5960</v>
      </c>
    </row>
    <row r="794" spans="2:27" ht="16.5" thickBot="1" x14ac:dyDescent="0.3">
      <c r="B794" s="24" t="s">
        <v>50</v>
      </c>
      <c r="C794" s="50" t="s">
        <v>823</v>
      </c>
      <c r="D794" s="24">
        <v>30151902</v>
      </c>
      <c r="E794" s="51" t="s">
        <v>3542</v>
      </c>
      <c r="F794" s="50" t="s">
        <v>3548</v>
      </c>
      <c r="G794" s="42" t="s">
        <v>290</v>
      </c>
      <c r="H794" s="43">
        <v>3412</v>
      </c>
      <c r="I794" s="43">
        <f t="shared" ref="I794:I800" si="230">SUM(H794*0.88)</f>
        <v>3002.56</v>
      </c>
      <c r="J794" s="52">
        <v>0.1</v>
      </c>
      <c r="K794" s="53">
        <v>5.5E-2</v>
      </c>
      <c r="L794" s="54">
        <f t="shared" ref="L794:L841" si="231">I794+(I794*K794)</f>
        <v>3167.7008000000001</v>
      </c>
      <c r="M794" s="54">
        <v>4274</v>
      </c>
      <c r="N794" s="54">
        <f t="shared" si="220"/>
        <v>3846.6</v>
      </c>
      <c r="O794" s="55">
        <v>0.13</v>
      </c>
      <c r="P794" s="55">
        <v>0.185</v>
      </c>
      <c r="Q794" s="54">
        <f t="shared" si="229"/>
        <v>4558.2209999999995</v>
      </c>
      <c r="R794" s="24" t="s">
        <v>804</v>
      </c>
      <c r="S794" s="51" t="s">
        <v>3542</v>
      </c>
      <c r="T794" s="45">
        <f t="shared" si="215"/>
        <v>0.88</v>
      </c>
      <c r="U794" s="57">
        <f t="shared" si="228"/>
        <v>0.2</v>
      </c>
      <c r="V794" s="57">
        <f t="shared" si="228"/>
        <v>0.25</v>
      </c>
      <c r="W794" s="47">
        <f t="shared" si="222"/>
        <v>961.65</v>
      </c>
      <c r="X794" s="47">
        <f t="shared" si="223"/>
        <v>769.32</v>
      </c>
      <c r="Y794" s="47">
        <f t="shared" si="224"/>
        <v>961.65</v>
      </c>
      <c r="Z794" s="48" t="s">
        <v>1712</v>
      </c>
      <c r="AA794" s="49" t="s">
        <v>5960</v>
      </c>
    </row>
    <row r="795" spans="2:27" ht="16.5" thickBot="1" x14ac:dyDescent="0.3">
      <c r="B795" s="24" t="s">
        <v>50</v>
      </c>
      <c r="C795" s="50" t="s">
        <v>823</v>
      </c>
      <c r="D795" s="24">
        <v>30151902</v>
      </c>
      <c r="E795" s="51" t="s">
        <v>3543</v>
      </c>
      <c r="F795" s="50" t="s">
        <v>3548</v>
      </c>
      <c r="G795" s="42" t="s">
        <v>290</v>
      </c>
      <c r="H795" s="43">
        <v>3719</v>
      </c>
      <c r="I795" s="43">
        <f t="shared" si="230"/>
        <v>3272.72</v>
      </c>
      <c r="J795" s="52">
        <v>0.1</v>
      </c>
      <c r="K795" s="53">
        <v>5.5E-2</v>
      </c>
      <c r="L795" s="54">
        <f t="shared" si="231"/>
        <v>3452.7195999999999</v>
      </c>
      <c r="M795" s="54">
        <v>4803</v>
      </c>
      <c r="N795" s="54">
        <f t="shared" si="220"/>
        <v>4322.7</v>
      </c>
      <c r="O795" s="55">
        <v>0.13</v>
      </c>
      <c r="P795" s="55">
        <v>0.185</v>
      </c>
      <c r="Q795" s="54">
        <f t="shared" si="229"/>
        <v>5122.3994999999995</v>
      </c>
      <c r="R795" s="24" t="s">
        <v>804</v>
      </c>
      <c r="S795" s="51" t="s">
        <v>3543</v>
      </c>
      <c r="T795" s="45">
        <f t="shared" si="215"/>
        <v>0.87999999999999989</v>
      </c>
      <c r="U795" s="57">
        <f t="shared" si="228"/>
        <v>0.2</v>
      </c>
      <c r="V795" s="57">
        <f t="shared" si="228"/>
        <v>0.25</v>
      </c>
      <c r="W795" s="47">
        <f t="shared" si="222"/>
        <v>1080.675</v>
      </c>
      <c r="X795" s="47">
        <f t="shared" si="223"/>
        <v>864.54</v>
      </c>
      <c r="Y795" s="47">
        <f t="shared" si="224"/>
        <v>1080.675</v>
      </c>
      <c r="Z795" s="48" t="s">
        <v>1712</v>
      </c>
      <c r="AA795" s="49" t="s">
        <v>5960</v>
      </c>
    </row>
    <row r="796" spans="2:27" ht="16.5" thickBot="1" x14ac:dyDescent="0.3">
      <c r="B796" s="24" t="s">
        <v>50</v>
      </c>
      <c r="C796" s="50" t="s">
        <v>823</v>
      </c>
      <c r="D796" s="24">
        <v>30151902</v>
      </c>
      <c r="E796" s="51" t="s">
        <v>3544</v>
      </c>
      <c r="F796" s="50" t="s">
        <v>3548</v>
      </c>
      <c r="G796" s="42" t="s">
        <v>290</v>
      </c>
      <c r="H796" s="43">
        <v>3903</v>
      </c>
      <c r="I796" s="43">
        <f t="shared" si="230"/>
        <v>3434.64</v>
      </c>
      <c r="J796" s="52">
        <v>0.1</v>
      </c>
      <c r="K796" s="53">
        <v>5.5E-2</v>
      </c>
      <c r="L796" s="54">
        <f t="shared" si="231"/>
        <v>3623.5452</v>
      </c>
      <c r="M796" s="54">
        <v>5778</v>
      </c>
      <c r="N796" s="54">
        <f t="shared" si="220"/>
        <v>5200.2</v>
      </c>
      <c r="O796" s="55">
        <v>0.13</v>
      </c>
      <c r="P796" s="55">
        <v>0.185</v>
      </c>
      <c r="Q796" s="54">
        <f t="shared" si="229"/>
        <v>6162.2370000000001</v>
      </c>
      <c r="R796" s="24" t="s">
        <v>804</v>
      </c>
      <c r="S796" s="51" t="s">
        <v>3544</v>
      </c>
      <c r="T796" s="45">
        <f t="shared" si="215"/>
        <v>0.88</v>
      </c>
      <c r="U796" s="57">
        <f t="shared" ref="U796:V808" si="232">U795</f>
        <v>0.2</v>
      </c>
      <c r="V796" s="57">
        <f t="shared" si="232"/>
        <v>0.25</v>
      </c>
      <c r="W796" s="47">
        <f t="shared" si="222"/>
        <v>1300.05</v>
      </c>
      <c r="X796" s="47">
        <f t="shared" si="223"/>
        <v>1040.04</v>
      </c>
      <c r="Y796" s="47">
        <f t="shared" si="224"/>
        <v>1300.05</v>
      </c>
      <c r="Z796" s="48" t="s">
        <v>1712</v>
      </c>
      <c r="AA796" s="49" t="s">
        <v>5960</v>
      </c>
    </row>
    <row r="797" spans="2:27" ht="16.5" thickBot="1" x14ac:dyDescent="0.3">
      <c r="B797" s="24" t="s">
        <v>50</v>
      </c>
      <c r="C797" s="50" t="s">
        <v>823</v>
      </c>
      <c r="D797" s="24">
        <v>30151902</v>
      </c>
      <c r="E797" s="51" t="s">
        <v>3545</v>
      </c>
      <c r="F797" s="50" t="s">
        <v>3548</v>
      </c>
      <c r="G797" s="42" t="s">
        <v>290</v>
      </c>
      <c r="H797" s="43">
        <v>4019</v>
      </c>
      <c r="I797" s="43">
        <f t="shared" si="230"/>
        <v>3536.72</v>
      </c>
      <c r="J797" s="52">
        <v>0.1</v>
      </c>
      <c r="K797" s="53">
        <v>5.5E-2</v>
      </c>
      <c r="L797" s="54">
        <f t="shared" si="231"/>
        <v>3731.2395999999999</v>
      </c>
      <c r="M797" s="54">
        <v>5932</v>
      </c>
      <c r="N797" s="54">
        <f t="shared" si="220"/>
        <v>5338.8</v>
      </c>
      <c r="O797" s="55">
        <v>0.13</v>
      </c>
      <c r="P797" s="55">
        <v>0.185</v>
      </c>
      <c r="Q797" s="54">
        <f t="shared" si="229"/>
        <v>6326.4780000000001</v>
      </c>
      <c r="R797" s="24" t="s">
        <v>804</v>
      </c>
      <c r="S797" s="51" t="s">
        <v>3545</v>
      </c>
      <c r="T797" s="45">
        <f t="shared" si="215"/>
        <v>0.88</v>
      </c>
      <c r="U797" s="57">
        <f t="shared" si="232"/>
        <v>0.2</v>
      </c>
      <c r="V797" s="57">
        <f t="shared" si="232"/>
        <v>0.25</v>
      </c>
      <c r="W797" s="47">
        <f t="shared" si="222"/>
        <v>1334.7</v>
      </c>
      <c r="X797" s="47">
        <f t="shared" si="223"/>
        <v>1067.76</v>
      </c>
      <c r="Y797" s="47">
        <f t="shared" si="224"/>
        <v>1334.7</v>
      </c>
      <c r="Z797" s="48" t="s">
        <v>1712</v>
      </c>
      <c r="AA797" s="49" t="s">
        <v>5960</v>
      </c>
    </row>
    <row r="798" spans="2:27" ht="16.5" thickBot="1" x14ac:dyDescent="0.3">
      <c r="B798" s="24" t="s">
        <v>50</v>
      </c>
      <c r="C798" s="50" t="s">
        <v>823</v>
      </c>
      <c r="D798" s="24">
        <v>30151902</v>
      </c>
      <c r="E798" s="51" t="s">
        <v>3546</v>
      </c>
      <c r="F798" s="50" t="s">
        <v>3548</v>
      </c>
      <c r="G798" s="42" t="s">
        <v>290</v>
      </c>
      <c r="H798" s="43">
        <v>4509</v>
      </c>
      <c r="I798" s="43">
        <f t="shared" si="230"/>
        <v>3967.92</v>
      </c>
      <c r="J798" s="52">
        <v>0.1</v>
      </c>
      <c r="K798" s="53">
        <v>5.5E-2</v>
      </c>
      <c r="L798" s="54">
        <f t="shared" si="231"/>
        <v>4186.1556</v>
      </c>
      <c r="M798" s="54">
        <v>6899</v>
      </c>
      <c r="N798" s="54">
        <f t="shared" si="220"/>
        <v>6209.1</v>
      </c>
      <c r="O798" s="55">
        <v>0.13</v>
      </c>
      <c r="P798" s="55">
        <v>0.185</v>
      </c>
      <c r="Q798" s="54">
        <f t="shared" si="229"/>
        <v>7357.7835000000005</v>
      </c>
      <c r="R798" s="24" t="s">
        <v>804</v>
      </c>
      <c r="S798" s="51" t="s">
        <v>3546</v>
      </c>
      <c r="T798" s="45">
        <f t="shared" si="215"/>
        <v>0.88</v>
      </c>
      <c r="U798" s="57">
        <f t="shared" si="232"/>
        <v>0.2</v>
      </c>
      <c r="V798" s="57">
        <f t="shared" si="232"/>
        <v>0.25</v>
      </c>
      <c r="W798" s="47">
        <f t="shared" si="222"/>
        <v>1552.2750000000001</v>
      </c>
      <c r="X798" s="47">
        <f t="shared" si="223"/>
        <v>1241.8200000000002</v>
      </c>
      <c r="Y798" s="47">
        <f t="shared" si="224"/>
        <v>1552.2750000000001</v>
      </c>
      <c r="Z798" s="48" t="s">
        <v>1712</v>
      </c>
      <c r="AA798" s="49" t="s">
        <v>5960</v>
      </c>
    </row>
    <row r="799" spans="2:27" ht="16.5" thickBot="1" x14ac:dyDescent="0.3">
      <c r="B799" s="24" t="s">
        <v>50</v>
      </c>
      <c r="C799" s="50" t="s">
        <v>823</v>
      </c>
      <c r="D799" s="24">
        <v>30151902</v>
      </c>
      <c r="E799" s="51" t="s">
        <v>3547</v>
      </c>
      <c r="F799" s="50" t="s">
        <v>3548</v>
      </c>
      <c r="G799" s="42" t="s">
        <v>290</v>
      </c>
      <c r="H799" s="43">
        <v>4987</v>
      </c>
      <c r="I799" s="43">
        <f t="shared" si="230"/>
        <v>4388.5600000000004</v>
      </c>
      <c r="J799" s="52">
        <v>0.1</v>
      </c>
      <c r="K799" s="53">
        <v>5.5E-2</v>
      </c>
      <c r="L799" s="54">
        <f t="shared" si="231"/>
        <v>4629.9308000000001</v>
      </c>
      <c r="M799" s="54">
        <v>8001</v>
      </c>
      <c r="N799" s="54">
        <f t="shared" si="220"/>
        <v>7200.9000000000005</v>
      </c>
      <c r="O799" s="55">
        <v>0.13</v>
      </c>
      <c r="P799" s="55">
        <v>0.185</v>
      </c>
      <c r="Q799" s="54">
        <f t="shared" si="229"/>
        <v>8533.0665000000008</v>
      </c>
      <c r="R799" s="24" t="s">
        <v>804</v>
      </c>
      <c r="S799" s="51" t="s">
        <v>3547</v>
      </c>
      <c r="T799" s="45">
        <f t="shared" si="215"/>
        <v>0.88000000000000012</v>
      </c>
      <c r="U799" s="57">
        <f t="shared" si="232"/>
        <v>0.2</v>
      </c>
      <c r="V799" s="57">
        <f t="shared" si="232"/>
        <v>0.25</v>
      </c>
      <c r="W799" s="47">
        <f t="shared" si="222"/>
        <v>1800.2250000000001</v>
      </c>
      <c r="X799" s="47">
        <f t="shared" si="223"/>
        <v>1440.1800000000003</v>
      </c>
      <c r="Y799" s="47">
        <f t="shared" si="224"/>
        <v>1800.2250000000001</v>
      </c>
      <c r="Z799" s="48" t="s">
        <v>1712</v>
      </c>
      <c r="AA799" s="49" t="s">
        <v>5960</v>
      </c>
    </row>
    <row r="800" spans="2:27" ht="16.5" thickBot="1" x14ac:dyDescent="0.3">
      <c r="B800" s="24" t="s">
        <v>50</v>
      </c>
      <c r="C800" s="50" t="s">
        <v>823</v>
      </c>
      <c r="D800" s="24">
        <v>30151902</v>
      </c>
      <c r="E800" s="51" t="s">
        <v>3549</v>
      </c>
      <c r="F800" s="50" t="s">
        <v>3557</v>
      </c>
      <c r="G800" s="42" t="s">
        <v>290</v>
      </c>
      <c r="H800" s="43">
        <v>3290</v>
      </c>
      <c r="I800" s="43">
        <f t="shared" si="230"/>
        <v>2895.2</v>
      </c>
      <c r="J800" s="52">
        <v>0.1</v>
      </c>
      <c r="K800" s="53">
        <v>5.5E-2</v>
      </c>
      <c r="L800" s="54">
        <f t="shared" si="231"/>
        <v>3054.4359999999997</v>
      </c>
      <c r="M800" s="54">
        <v>3437</v>
      </c>
      <c r="N800" s="54">
        <f t="shared" si="220"/>
        <v>3093.3</v>
      </c>
      <c r="O800" s="55">
        <v>0.13</v>
      </c>
      <c r="P800" s="55">
        <v>0.185</v>
      </c>
      <c r="Q800" s="54">
        <f t="shared" ref="Q800:Q807" si="233">N800+(N800*P800)</f>
        <v>3665.5605</v>
      </c>
      <c r="R800" s="24" t="s">
        <v>804</v>
      </c>
      <c r="S800" s="51" t="s">
        <v>3549</v>
      </c>
      <c r="T800" s="45">
        <f t="shared" si="215"/>
        <v>0.87999999999999989</v>
      </c>
      <c r="U800" s="57">
        <f t="shared" si="232"/>
        <v>0.2</v>
      </c>
      <c r="V800" s="57">
        <f t="shared" si="232"/>
        <v>0.25</v>
      </c>
      <c r="W800" s="47">
        <f t="shared" si="222"/>
        <v>773.32500000000005</v>
      </c>
      <c r="X800" s="47">
        <f t="shared" si="223"/>
        <v>618.66000000000008</v>
      </c>
      <c r="Y800" s="47">
        <f t="shared" si="224"/>
        <v>773.32500000000005</v>
      </c>
      <c r="Z800" s="48" t="s">
        <v>1712</v>
      </c>
      <c r="AA800" s="49" t="s">
        <v>5960</v>
      </c>
    </row>
    <row r="801" spans="2:27" ht="16.5" thickBot="1" x14ac:dyDescent="0.3">
      <c r="B801" s="24" t="s">
        <v>50</v>
      </c>
      <c r="C801" s="50" t="s">
        <v>823</v>
      </c>
      <c r="D801" s="24">
        <v>30151902</v>
      </c>
      <c r="E801" s="51" t="s">
        <v>3550</v>
      </c>
      <c r="F801" s="50" t="s">
        <v>3557</v>
      </c>
      <c r="G801" s="42" t="s">
        <v>290</v>
      </c>
      <c r="H801" s="42">
        <v>3436</v>
      </c>
      <c r="I801" s="43">
        <f t="shared" ref="I801:I826" si="234">SUM(H801*0.9)</f>
        <v>3092.4</v>
      </c>
      <c r="J801" s="52">
        <v>0.1</v>
      </c>
      <c r="K801" s="53">
        <v>5.5E-2</v>
      </c>
      <c r="L801" s="54">
        <f t="shared" si="231"/>
        <v>3262.482</v>
      </c>
      <c r="M801" s="54">
        <v>4187</v>
      </c>
      <c r="N801" s="54">
        <f t="shared" si="220"/>
        <v>3768.3</v>
      </c>
      <c r="O801" s="55">
        <v>0.13</v>
      </c>
      <c r="P801" s="55">
        <v>0.185</v>
      </c>
      <c r="Q801" s="54">
        <f t="shared" si="233"/>
        <v>4465.4355000000005</v>
      </c>
      <c r="R801" s="24" t="s">
        <v>804</v>
      </c>
      <c r="S801" s="51" t="s">
        <v>3550</v>
      </c>
      <c r="T801" s="45">
        <f t="shared" ref="T801:T842" si="235">SUM(I801/H801)</f>
        <v>0.9</v>
      </c>
      <c r="U801" s="57">
        <f t="shared" si="232"/>
        <v>0.2</v>
      </c>
      <c r="V801" s="57">
        <f t="shared" si="232"/>
        <v>0.25</v>
      </c>
      <c r="W801" s="47">
        <f t="shared" si="222"/>
        <v>942.07500000000005</v>
      </c>
      <c r="X801" s="47">
        <f t="shared" si="223"/>
        <v>753.66000000000008</v>
      </c>
      <c r="Y801" s="47">
        <f t="shared" si="224"/>
        <v>942.07500000000005</v>
      </c>
      <c r="Z801" s="48" t="s">
        <v>1712</v>
      </c>
      <c r="AA801" s="49" t="s">
        <v>5960</v>
      </c>
    </row>
    <row r="802" spans="2:27" ht="16.5" thickBot="1" x14ac:dyDescent="0.3">
      <c r="B802" s="24" t="s">
        <v>50</v>
      </c>
      <c r="C802" s="50" t="s">
        <v>823</v>
      </c>
      <c r="D802" s="24">
        <v>30151902</v>
      </c>
      <c r="E802" s="51" t="s">
        <v>3551</v>
      </c>
      <c r="F802" s="50" t="s">
        <v>3557</v>
      </c>
      <c r="G802" s="42" t="s">
        <v>290</v>
      </c>
      <c r="H802" s="42">
        <v>3696</v>
      </c>
      <c r="I802" s="43">
        <f t="shared" si="234"/>
        <v>3326.4</v>
      </c>
      <c r="J802" s="52">
        <v>0.1</v>
      </c>
      <c r="K802" s="53">
        <v>5.5E-2</v>
      </c>
      <c r="L802" s="54">
        <f t="shared" si="231"/>
        <v>3509.3519999999999</v>
      </c>
      <c r="M802" s="54">
        <v>4609</v>
      </c>
      <c r="N802" s="54">
        <f t="shared" si="220"/>
        <v>4148.1000000000004</v>
      </c>
      <c r="O802" s="55">
        <v>0.13</v>
      </c>
      <c r="P802" s="55">
        <v>0.185</v>
      </c>
      <c r="Q802" s="54">
        <f t="shared" si="233"/>
        <v>4915.4985000000006</v>
      </c>
      <c r="R802" s="24" t="s">
        <v>804</v>
      </c>
      <c r="S802" s="51" t="s">
        <v>3551</v>
      </c>
      <c r="T802" s="45">
        <f t="shared" si="235"/>
        <v>0.9</v>
      </c>
      <c r="U802" s="57">
        <f t="shared" si="232"/>
        <v>0.2</v>
      </c>
      <c r="V802" s="57">
        <f t="shared" si="232"/>
        <v>0.25</v>
      </c>
      <c r="W802" s="47">
        <f t="shared" si="222"/>
        <v>1037.0250000000001</v>
      </c>
      <c r="X802" s="47">
        <f t="shared" si="223"/>
        <v>829.62000000000012</v>
      </c>
      <c r="Y802" s="47">
        <f t="shared" si="224"/>
        <v>1037.0250000000001</v>
      </c>
      <c r="Z802" s="48" t="s">
        <v>1712</v>
      </c>
      <c r="AA802" s="49" t="s">
        <v>5960</v>
      </c>
    </row>
    <row r="803" spans="2:27" ht="16.5" thickBot="1" x14ac:dyDescent="0.3">
      <c r="B803" s="24" t="s">
        <v>50</v>
      </c>
      <c r="C803" s="50" t="s">
        <v>823</v>
      </c>
      <c r="D803" s="24">
        <v>30151902</v>
      </c>
      <c r="E803" s="51" t="s">
        <v>3552</v>
      </c>
      <c r="F803" s="50" t="s">
        <v>3557</v>
      </c>
      <c r="G803" s="42" t="s">
        <v>290</v>
      </c>
      <c r="H803" s="42">
        <v>4082</v>
      </c>
      <c r="I803" s="43">
        <f t="shared" si="234"/>
        <v>3673.8</v>
      </c>
      <c r="J803" s="52">
        <v>0.1</v>
      </c>
      <c r="K803" s="53">
        <v>5.5E-2</v>
      </c>
      <c r="L803" s="54">
        <f t="shared" si="231"/>
        <v>3875.8590000000004</v>
      </c>
      <c r="M803" s="54">
        <v>5048</v>
      </c>
      <c r="N803" s="54">
        <f t="shared" si="220"/>
        <v>4543.2</v>
      </c>
      <c r="O803" s="55">
        <v>0.13</v>
      </c>
      <c r="P803" s="55">
        <v>0.185</v>
      </c>
      <c r="Q803" s="54">
        <f t="shared" si="233"/>
        <v>5383.692</v>
      </c>
      <c r="R803" s="24" t="s">
        <v>804</v>
      </c>
      <c r="S803" s="51" t="s">
        <v>3552</v>
      </c>
      <c r="T803" s="45">
        <f t="shared" si="235"/>
        <v>0.9</v>
      </c>
      <c r="U803" s="57">
        <f t="shared" si="232"/>
        <v>0.2</v>
      </c>
      <c r="V803" s="57">
        <f t="shared" si="232"/>
        <v>0.25</v>
      </c>
      <c r="W803" s="47">
        <f t="shared" si="222"/>
        <v>1135.8</v>
      </c>
      <c r="X803" s="47">
        <f t="shared" si="223"/>
        <v>908.64</v>
      </c>
      <c r="Y803" s="47">
        <f t="shared" si="224"/>
        <v>1135.8</v>
      </c>
      <c r="Z803" s="48" t="s">
        <v>1712</v>
      </c>
      <c r="AA803" s="49" t="s">
        <v>5960</v>
      </c>
    </row>
    <row r="804" spans="2:27" ht="16.5" thickBot="1" x14ac:dyDescent="0.3">
      <c r="B804" s="24" t="s">
        <v>50</v>
      </c>
      <c r="C804" s="50" t="s">
        <v>823</v>
      </c>
      <c r="D804" s="24">
        <v>30151902</v>
      </c>
      <c r="E804" s="51" t="s">
        <v>3553</v>
      </c>
      <c r="F804" s="50" t="s">
        <v>3557</v>
      </c>
      <c r="G804" s="42" t="s">
        <v>290</v>
      </c>
      <c r="H804" s="42">
        <v>4257</v>
      </c>
      <c r="I804" s="43">
        <f t="shared" si="234"/>
        <v>3831.3</v>
      </c>
      <c r="J804" s="52">
        <v>0.1</v>
      </c>
      <c r="K804" s="53">
        <v>5.5E-2</v>
      </c>
      <c r="L804" s="54">
        <f t="shared" si="231"/>
        <v>4042.0215000000003</v>
      </c>
      <c r="M804" s="54">
        <v>6004</v>
      </c>
      <c r="N804" s="54">
        <f t="shared" si="220"/>
        <v>5403.6</v>
      </c>
      <c r="O804" s="55">
        <v>0.13</v>
      </c>
      <c r="P804" s="55">
        <v>0.185</v>
      </c>
      <c r="Q804" s="54">
        <f t="shared" si="233"/>
        <v>6403.2660000000005</v>
      </c>
      <c r="R804" s="24" t="s">
        <v>804</v>
      </c>
      <c r="S804" s="51" t="s">
        <v>3553</v>
      </c>
      <c r="T804" s="45">
        <f t="shared" si="235"/>
        <v>0.9</v>
      </c>
      <c r="U804" s="57">
        <f t="shared" si="232"/>
        <v>0.2</v>
      </c>
      <c r="V804" s="57">
        <f t="shared" si="232"/>
        <v>0.25</v>
      </c>
      <c r="W804" s="47">
        <f t="shared" si="222"/>
        <v>1350.9</v>
      </c>
      <c r="X804" s="47">
        <f t="shared" si="223"/>
        <v>1080.72</v>
      </c>
      <c r="Y804" s="47">
        <f t="shared" si="224"/>
        <v>1350.9</v>
      </c>
      <c r="Z804" s="48" t="s">
        <v>1712</v>
      </c>
      <c r="AA804" s="49" t="s">
        <v>5960</v>
      </c>
    </row>
    <row r="805" spans="2:27" ht="16.5" thickBot="1" x14ac:dyDescent="0.3">
      <c r="B805" s="24" t="s">
        <v>50</v>
      </c>
      <c r="C805" s="50" t="s">
        <v>823</v>
      </c>
      <c r="D805" s="24">
        <v>30151902</v>
      </c>
      <c r="E805" s="51" t="s">
        <v>3554</v>
      </c>
      <c r="F805" s="50" t="s">
        <v>3557</v>
      </c>
      <c r="G805" s="42" t="s">
        <v>290</v>
      </c>
      <c r="H805" s="42">
        <v>4409</v>
      </c>
      <c r="I805" s="43">
        <f t="shared" si="234"/>
        <v>3968.1</v>
      </c>
      <c r="J805" s="52">
        <v>0.1</v>
      </c>
      <c r="K805" s="53">
        <v>5.5E-2</v>
      </c>
      <c r="L805" s="54">
        <f t="shared" si="231"/>
        <v>4186.3454999999994</v>
      </c>
      <c r="M805" s="54">
        <v>6159</v>
      </c>
      <c r="N805" s="54">
        <f t="shared" si="220"/>
        <v>5543.1</v>
      </c>
      <c r="O805" s="55">
        <v>0.13</v>
      </c>
      <c r="P805" s="55">
        <v>0.185</v>
      </c>
      <c r="Q805" s="54">
        <f t="shared" si="233"/>
        <v>6568.5735000000004</v>
      </c>
      <c r="R805" s="24" t="s">
        <v>804</v>
      </c>
      <c r="S805" s="51" t="s">
        <v>3554</v>
      </c>
      <c r="T805" s="45">
        <f t="shared" si="235"/>
        <v>0.9</v>
      </c>
      <c r="U805" s="57">
        <f t="shared" si="232"/>
        <v>0.2</v>
      </c>
      <c r="V805" s="57">
        <f t="shared" si="232"/>
        <v>0.25</v>
      </c>
      <c r="W805" s="47">
        <f t="shared" si="222"/>
        <v>1385.7750000000001</v>
      </c>
      <c r="X805" s="47">
        <f t="shared" si="223"/>
        <v>1108.6200000000001</v>
      </c>
      <c r="Y805" s="47">
        <f t="shared" si="224"/>
        <v>1385.7750000000001</v>
      </c>
      <c r="Z805" s="48" t="s">
        <v>1712</v>
      </c>
      <c r="AA805" s="49" t="s">
        <v>5960</v>
      </c>
    </row>
    <row r="806" spans="2:27" ht="16.5" thickBot="1" x14ac:dyDescent="0.3">
      <c r="B806" s="24" t="s">
        <v>50</v>
      </c>
      <c r="C806" s="50" t="s">
        <v>823</v>
      </c>
      <c r="D806" s="24">
        <v>30151902</v>
      </c>
      <c r="E806" s="51" t="s">
        <v>3555</v>
      </c>
      <c r="F806" s="50" t="s">
        <v>3557</v>
      </c>
      <c r="G806" s="42" t="s">
        <v>290</v>
      </c>
      <c r="H806" s="42">
        <v>4906</v>
      </c>
      <c r="I806" s="43">
        <f t="shared" si="234"/>
        <v>4415.4000000000005</v>
      </c>
      <c r="J806" s="52">
        <v>0.1</v>
      </c>
      <c r="K806" s="53">
        <v>5.5E-2</v>
      </c>
      <c r="L806" s="54">
        <f t="shared" si="231"/>
        <v>4658.2470000000003</v>
      </c>
      <c r="M806" s="54">
        <v>7151</v>
      </c>
      <c r="N806" s="54">
        <f t="shared" si="220"/>
        <v>6435.9000000000005</v>
      </c>
      <c r="O806" s="55">
        <v>0.13</v>
      </c>
      <c r="P806" s="55">
        <v>0.185</v>
      </c>
      <c r="Q806" s="54">
        <f t="shared" si="233"/>
        <v>7626.5415000000012</v>
      </c>
      <c r="R806" s="24" t="s">
        <v>804</v>
      </c>
      <c r="S806" s="51" t="s">
        <v>3555</v>
      </c>
      <c r="T806" s="45">
        <f t="shared" si="235"/>
        <v>0.90000000000000013</v>
      </c>
      <c r="U806" s="57">
        <f t="shared" si="232"/>
        <v>0.2</v>
      </c>
      <c r="V806" s="57">
        <f t="shared" si="232"/>
        <v>0.25</v>
      </c>
      <c r="W806" s="47">
        <f t="shared" si="222"/>
        <v>1608.9750000000001</v>
      </c>
      <c r="X806" s="47">
        <f t="shared" si="223"/>
        <v>1287.1800000000003</v>
      </c>
      <c r="Y806" s="47">
        <f t="shared" si="224"/>
        <v>1608.9750000000001</v>
      </c>
      <c r="Z806" s="48" t="s">
        <v>1712</v>
      </c>
      <c r="AA806" s="49" t="s">
        <v>5960</v>
      </c>
    </row>
    <row r="807" spans="2:27" ht="16.5" thickBot="1" x14ac:dyDescent="0.3">
      <c r="B807" s="24" t="s">
        <v>50</v>
      </c>
      <c r="C807" s="50" t="s">
        <v>823</v>
      </c>
      <c r="D807" s="24">
        <v>30151902</v>
      </c>
      <c r="E807" s="51" t="s">
        <v>3556</v>
      </c>
      <c r="F807" s="50" t="s">
        <v>3557</v>
      </c>
      <c r="G807" s="42" t="s">
        <v>290</v>
      </c>
      <c r="H807" s="42">
        <v>5399</v>
      </c>
      <c r="I807" s="43">
        <f t="shared" si="234"/>
        <v>4859.1000000000004</v>
      </c>
      <c r="J807" s="52">
        <v>0.1</v>
      </c>
      <c r="K807" s="53">
        <v>5.5E-2</v>
      </c>
      <c r="L807" s="54">
        <f t="shared" si="231"/>
        <v>5126.3505000000005</v>
      </c>
      <c r="M807" s="54">
        <v>8300</v>
      </c>
      <c r="N807" s="54">
        <f t="shared" si="220"/>
        <v>7470</v>
      </c>
      <c r="O807" s="55">
        <v>0.13</v>
      </c>
      <c r="P807" s="55">
        <v>0.185</v>
      </c>
      <c r="Q807" s="54">
        <f t="shared" si="233"/>
        <v>8851.9500000000007</v>
      </c>
      <c r="R807" s="24" t="s">
        <v>804</v>
      </c>
      <c r="S807" s="51" t="s">
        <v>3556</v>
      </c>
      <c r="T807" s="45">
        <f t="shared" si="235"/>
        <v>0.9</v>
      </c>
      <c r="U807" s="57">
        <f t="shared" si="232"/>
        <v>0.2</v>
      </c>
      <c r="V807" s="57">
        <f t="shared" si="232"/>
        <v>0.25</v>
      </c>
      <c r="W807" s="47">
        <f t="shared" si="222"/>
        <v>1867.5</v>
      </c>
      <c r="X807" s="47">
        <f t="shared" si="223"/>
        <v>1494</v>
      </c>
      <c r="Y807" s="47">
        <f t="shared" si="224"/>
        <v>1867.5</v>
      </c>
      <c r="Z807" s="48" t="s">
        <v>1712</v>
      </c>
      <c r="AA807" s="49" t="s">
        <v>5960</v>
      </c>
    </row>
    <row r="808" spans="2:27" ht="16.5" thickBot="1" x14ac:dyDescent="0.3">
      <c r="B808" s="24" t="s">
        <v>50</v>
      </c>
      <c r="C808" s="50" t="s">
        <v>823</v>
      </c>
      <c r="D808" s="24">
        <v>30151902</v>
      </c>
      <c r="E808" s="51" t="s">
        <v>3558</v>
      </c>
      <c r="F808" s="50" t="s">
        <v>3566</v>
      </c>
      <c r="G808" s="42" t="s">
        <v>290</v>
      </c>
      <c r="H808" s="42">
        <v>3408</v>
      </c>
      <c r="I808" s="43">
        <f t="shared" si="234"/>
        <v>3067.2000000000003</v>
      </c>
      <c r="J808" s="52">
        <v>0.1</v>
      </c>
      <c r="K808" s="53">
        <v>5.5E-2</v>
      </c>
      <c r="L808" s="54">
        <f t="shared" si="231"/>
        <v>3235.8960000000002</v>
      </c>
      <c r="M808" s="54">
        <v>3530</v>
      </c>
      <c r="N808" s="54">
        <f t="shared" si="220"/>
        <v>3177</v>
      </c>
      <c r="O808" s="55">
        <v>0.13</v>
      </c>
      <c r="P808" s="55">
        <v>0.185</v>
      </c>
      <c r="Q808" s="54">
        <f t="shared" ref="Q808:Q815" si="236">N808+(N808*P808)</f>
        <v>3764.7449999999999</v>
      </c>
      <c r="R808" s="24" t="s">
        <v>804</v>
      </c>
      <c r="S808" s="51" t="s">
        <v>3558</v>
      </c>
      <c r="T808" s="45">
        <f t="shared" si="235"/>
        <v>0.90000000000000013</v>
      </c>
      <c r="U808" s="57">
        <f t="shared" si="232"/>
        <v>0.2</v>
      </c>
      <c r="V808" s="57">
        <f t="shared" si="232"/>
        <v>0.25</v>
      </c>
      <c r="W808" s="47">
        <f t="shared" si="222"/>
        <v>794.25</v>
      </c>
      <c r="X808" s="47">
        <f t="shared" si="223"/>
        <v>635.40000000000009</v>
      </c>
      <c r="Y808" s="47">
        <f t="shared" si="224"/>
        <v>794.25</v>
      </c>
      <c r="Z808" s="48" t="s">
        <v>1712</v>
      </c>
      <c r="AA808" s="49" t="s">
        <v>5960</v>
      </c>
    </row>
    <row r="809" spans="2:27" ht="16.5" thickBot="1" x14ac:dyDescent="0.3">
      <c r="B809" s="24" t="s">
        <v>50</v>
      </c>
      <c r="C809" s="50" t="s">
        <v>823</v>
      </c>
      <c r="D809" s="24">
        <v>30151902</v>
      </c>
      <c r="E809" s="51" t="s">
        <v>3559</v>
      </c>
      <c r="F809" s="50" t="s">
        <v>3566</v>
      </c>
      <c r="G809" s="42" t="s">
        <v>290</v>
      </c>
      <c r="H809" s="42">
        <v>3518</v>
      </c>
      <c r="I809" s="43">
        <f t="shared" si="234"/>
        <v>3166.2000000000003</v>
      </c>
      <c r="J809" s="52">
        <v>0.1</v>
      </c>
      <c r="K809" s="53">
        <v>5.5E-2</v>
      </c>
      <c r="L809" s="54">
        <f t="shared" si="231"/>
        <v>3340.3410000000003</v>
      </c>
      <c r="M809" s="54">
        <v>4248</v>
      </c>
      <c r="N809" s="54">
        <f t="shared" si="220"/>
        <v>3823.2000000000003</v>
      </c>
      <c r="O809" s="55">
        <v>0.13</v>
      </c>
      <c r="P809" s="55">
        <v>0.185</v>
      </c>
      <c r="Q809" s="54">
        <f t="shared" si="236"/>
        <v>4530.4920000000002</v>
      </c>
      <c r="R809" s="24" t="s">
        <v>804</v>
      </c>
      <c r="S809" s="51" t="s">
        <v>3559</v>
      </c>
      <c r="T809" s="45">
        <f t="shared" si="235"/>
        <v>0.9</v>
      </c>
      <c r="U809" s="57">
        <f t="shared" ref="U809:V816" si="237">U808</f>
        <v>0.2</v>
      </c>
      <c r="V809" s="57">
        <f t="shared" si="237"/>
        <v>0.25</v>
      </c>
      <c r="W809" s="47">
        <f t="shared" si="222"/>
        <v>955.80000000000007</v>
      </c>
      <c r="X809" s="47">
        <f t="shared" si="223"/>
        <v>764.6400000000001</v>
      </c>
      <c r="Y809" s="47">
        <f t="shared" si="224"/>
        <v>955.80000000000007</v>
      </c>
      <c r="Z809" s="48" t="s">
        <v>1712</v>
      </c>
      <c r="AA809" s="49" t="s">
        <v>5960</v>
      </c>
    </row>
    <row r="810" spans="2:27" ht="16.5" thickBot="1" x14ac:dyDescent="0.3">
      <c r="B810" s="24" t="s">
        <v>50</v>
      </c>
      <c r="C810" s="50" t="s">
        <v>823</v>
      </c>
      <c r="D810" s="24">
        <v>30151902</v>
      </c>
      <c r="E810" s="51" t="s">
        <v>3560</v>
      </c>
      <c r="F810" s="50" t="s">
        <v>3566</v>
      </c>
      <c r="G810" s="42" t="s">
        <v>290</v>
      </c>
      <c r="H810" s="42">
        <v>3841</v>
      </c>
      <c r="I810" s="43">
        <f t="shared" si="234"/>
        <v>3456.9</v>
      </c>
      <c r="J810" s="52">
        <v>0.1</v>
      </c>
      <c r="K810" s="53">
        <v>5.5E-2</v>
      </c>
      <c r="L810" s="54">
        <f t="shared" si="231"/>
        <v>3647.0295000000001</v>
      </c>
      <c r="M810" s="54">
        <v>4670</v>
      </c>
      <c r="N810" s="54">
        <f t="shared" si="220"/>
        <v>4203</v>
      </c>
      <c r="O810" s="55">
        <v>0.13</v>
      </c>
      <c r="P810" s="55">
        <v>0.185</v>
      </c>
      <c r="Q810" s="54">
        <f t="shared" si="236"/>
        <v>4980.5550000000003</v>
      </c>
      <c r="R810" s="24" t="s">
        <v>804</v>
      </c>
      <c r="S810" s="51" t="s">
        <v>3560</v>
      </c>
      <c r="T810" s="45">
        <f t="shared" si="235"/>
        <v>0.9</v>
      </c>
      <c r="U810" s="57">
        <f t="shared" si="237"/>
        <v>0.2</v>
      </c>
      <c r="V810" s="57">
        <f t="shared" si="237"/>
        <v>0.25</v>
      </c>
      <c r="W810" s="47">
        <f t="shared" si="222"/>
        <v>1050.75</v>
      </c>
      <c r="X810" s="47">
        <f t="shared" si="223"/>
        <v>840.6</v>
      </c>
      <c r="Y810" s="47">
        <f t="shared" si="224"/>
        <v>1050.75</v>
      </c>
      <c r="Z810" s="48" t="s">
        <v>1712</v>
      </c>
      <c r="AA810" s="49" t="s">
        <v>5960</v>
      </c>
    </row>
    <row r="811" spans="2:27" ht="16.5" thickBot="1" x14ac:dyDescent="0.3">
      <c r="B811" s="24" t="s">
        <v>50</v>
      </c>
      <c r="C811" s="50" t="s">
        <v>823</v>
      </c>
      <c r="D811" s="24">
        <v>30151902</v>
      </c>
      <c r="E811" s="51" t="s">
        <v>3561</v>
      </c>
      <c r="F811" s="50" t="s">
        <v>3566</v>
      </c>
      <c r="G811" s="42" t="s">
        <v>290</v>
      </c>
      <c r="H811" s="42">
        <v>4214</v>
      </c>
      <c r="I811" s="43">
        <f t="shared" si="234"/>
        <v>3792.6</v>
      </c>
      <c r="J811" s="52">
        <v>0.1</v>
      </c>
      <c r="K811" s="53">
        <v>5.5E-2</v>
      </c>
      <c r="L811" s="54">
        <f t="shared" si="231"/>
        <v>4001.1929999999998</v>
      </c>
      <c r="M811" s="54">
        <v>5186</v>
      </c>
      <c r="N811" s="54">
        <f t="shared" si="220"/>
        <v>4667.4000000000005</v>
      </c>
      <c r="O811" s="55">
        <v>0.13</v>
      </c>
      <c r="P811" s="55">
        <v>0.185</v>
      </c>
      <c r="Q811" s="54">
        <f t="shared" si="236"/>
        <v>5530.8690000000006</v>
      </c>
      <c r="R811" s="24" t="s">
        <v>804</v>
      </c>
      <c r="S811" s="51" t="s">
        <v>3561</v>
      </c>
      <c r="T811" s="45">
        <f t="shared" si="235"/>
        <v>0.9</v>
      </c>
      <c r="U811" s="57">
        <f t="shared" si="237"/>
        <v>0.2</v>
      </c>
      <c r="V811" s="57">
        <f t="shared" si="237"/>
        <v>0.25</v>
      </c>
      <c r="W811" s="47">
        <f t="shared" si="222"/>
        <v>1166.8500000000001</v>
      </c>
      <c r="X811" s="47">
        <f t="shared" si="223"/>
        <v>933.48000000000013</v>
      </c>
      <c r="Y811" s="47">
        <f t="shared" si="224"/>
        <v>1166.8500000000001</v>
      </c>
      <c r="Z811" s="48" t="s">
        <v>1712</v>
      </c>
      <c r="AA811" s="49" t="s">
        <v>5960</v>
      </c>
    </row>
    <row r="812" spans="2:27" ht="16.5" thickBot="1" x14ac:dyDescent="0.3">
      <c r="B812" s="24" t="s">
        <v>50</v>
      </c>
      <c r="C812" s="50" t="s">
        <v>823</v>
      </c>
      <c r="D812" s="24">
        <v>30151902</v>
      </c>
      <c r="E812" s="51" t="s">
        <v>3562</v>
      </c>
      <c r="F812" s="50" t="s">
        <v>3566</v>
      </c>
      <c r="G812" s="42" t="s">
        <v>290</v>
      </c>
      <c r="H812" s="42">
        <v>4400</v>
      </c>
      <c r="I812" s="43">
        <f t="shared" si="234"/>
        <v>3960</v>
      </c>
      <c r="J812" s="52">
        <v>0.1</v>
      </c>
      <c r="K812" s="53">
        <v>5.5E-2</v>
      </c>
      <c r="L812" s="54">
        <f t="shared" si="231"/>
        <v>4177.8</v>
      </c>
      <c r="M812" s="54">
        <v>6161</v>
      </c>
      <c r="N812" s="54">
        <f t="shared" si="220"/>
        <v>5544.9000000000005</v>
      </c>
      <c r="O812" s="55">
        <v>0.13</v>
      </c>
      <c r="P812" s="55">
        <v>0.185</v>
      </c>
      <c r="Q812" s="54">
        <f t="shared" si="236"/>
        <v>6570.7065000000002</v>
      </c>
      <c r="R812" s="24" t="s">
        <v>804</v>
      </c>
      <c r="S812" s="51" t="s">
        <v>3562</v>
      </c>
      <c r="T812" s="45">
        <f t="shared" si="235"/>
        <v>0.9</v>
      </c>
      <c r="U812" s="57">
        <f t="shared" si="237"/>
        <v>0.2</v>
      </c>
      <c r="V812" s="57">
        <f t="shared" si="237"/>
        <v>0.25</v>
      </c>
      <c r="W812" s="47">
        <f t="shared" si="222"/>
        <v>1386.2250000000001</v>
      </c>
      <c r="X812" s="47">
        <f t="shared" si="223"/>
        <v>1108.9800000000002</v>
      </c>
      <c r="Y812" s="47">
        <f t="shared" si="224"/>
        <v>1386.2250000000001</v>
      </c>
      <c r="Z812" s="48" t="s">
        <v>1712</v>
      </c>
      <c r="AA812" s="49" t="s">
        <v>5960</v>
      </c>
    </row>
    <row r="813" spans="2:27" ht="16.5" thickBot="1" x14ac:dyDescent="0.3">
      <c r="B813" s="24" t="s">
        <v>50</v>
      </c>
      <c r="C813" s="50" t="s">
        <v>823</v>
      </c>
      <c r="D813" s="24">
        <v>30151902</v>
      </c>
      <c r="E813" s="51" t="s">
        <v>3563</v>
      </c>
      <c r="F813" s="50" t="s">
        <v>3566</v>
      </c>
      <c r="G813" s="42" t="s">
        <v>290</v>
      </c>
      <c r="H813" s="42">
        <v>4518</v>
      </c>
      <c r="I813" s="43">
        <f t="shared" si="234"/>
        <v>4066.2000000000003</v>
      </c>
      <c r="J813" s="52">
        <v>0.1</v>
      </c>
      <c r="K813" s="53">
        <v>5.5E-2</v>
      </c>
      <c r="L813" s="54">
        <f t="shared" si="231"/>
        <v>4289.8410000000003</v>
      </c>
      <c r="M813" s="54">
        <v>6316</v>
      </c>
      <c r="N813" s="54">
        <f t="shared" si="220"/>
        <v>5684.4000000000005</v>
      </c>
      <c r="O813" s="55">
        <v>0.13</v>
      </c>
      <c r="P813" s="55">
        <v>0.185</v>
      </c>
      <c r="Q813" s="54">
        <f t="shared" si="236"/>
        <v>6736.014000000001</v>
      </c>
      <c r="R813" s="24" t="s">
        <v>804</v>
      </c>
      <c r="S813" s="51" t="s">
        <v>3563</v>
      </c>
      <c r="T813" s="45">
        <f t="shared" si="235"/>
        <v>0.9</v>
      </c>
      <c r="U813" s="57">
        <f t="shared" si="237"/>
        <v>0.2</v>
      </c>
      <c r="V813" s="57">
        <f t="shared" si="237"/>
        <v>0.25</v>
      </c>
      <c r="W813" s="47">
        <f t="shared" si="222"/>
        <v>1421.1000000000001</v>
      </c>
      <c r="X813" s="47">
        <f t="shared" si="223"/>
        <v>1136.8800000000001</v>
      </c>
      <c r="Y813" s="47">
        <f t="shared" si="224"/>
        <v>1421.1000000000001</v>
      </c>
      <c r="Z813" s="48" t="s">
        <v>1712</v>
      </c>
      <c r="AA813" s="49" t="s">
        <v>5960</v>
      </c>
    </row>
    <row r="814" spans="2:27" ht="16.5" thickBot="1" x14ac:dyDescent="0.3">
      <c r="B814" s="24" t="s">
        <v>50</v>
      </c>
      <c r="C814" s="50" t="s">
        <v>823</v>
      </c>
      <c r="D814" s="24">
        <v>30151902</v>
      </c>
      <c r="E814" s="51" t="s">
        <v>3564</v>
      </c>
      <c r="F814" s="50" t="s">
        <v>3566</v>
      </c>
      <c r="G814" s="42" t="s">
        <v>290</v>
      </c>
      <c r="H814" s="42">
        <v>5005</v>
      </c>
      <c r="I814" s="43">
        <f t="shared" si="234"/>
        <v>4504.5</v>
      </c>
      <c r="J814" s="52">
        <v>0.1</v>
      </c>
      <c r="K814" s="53">
        <v>5.5E-2</v>
      </c>
      <c r="L814" s="54">
        <f t="shared" si="231"/>
        <v>4752.2475000000004</v>
      </c>
      <c r="M814" s="54">
        <v>7283</v>
      </c>
      <c r="N814" s="54">
        <f t="shared" si="220"/>
        <v>6554.7</v>
      </c>
      <c r="O814" s="55">
        <v>0.13</v>
      </c>
      <c r="P814" s="55">
        <v>0.185</v>
      </c>
      <c r="Q814" s="54">
        <f t="shared" si="236"/>
        <v>7767.3194999999996</v>
      </c>
      <c r="R814" s="24" t="s">
        <v>804</v>
      </c>
      <c r="S814" s="51" t="s">
        <v>3564</v>
      </c>
      <c r="T814" s="45">
        <f t="shared" si="235"/>
        <v>0.9</v>
      </c>
      <c r="U814" s="57">
        <f t="shared" si="237"/>
        <v>0.2</v>
      </c>
      <c r="V814" s="57">
        <f t="shared" si="237"/>
        <v>0.25</v>
      </c>
      <c r="W814" s="47">
        <f t="shared" si="222"/>
        <v>1638.675</v>
      </c>
      <c r="X814" s="47">
        <f t="shared" si="223"/>
        <v>1310.94</v>
      </c>
      <c r="Y814" s="47">
        <f t="shared" si="224"/>
        <v>1638.675</v>
      </c>
      <c r="Z814" s="48" t="s">
        <v>1712</v>
      </c>
      <c r="AA814" s="49" t="s">
        <v>5960</v>
      </c>
    </row>
    <row r="815" spans="2:27" ht="16.5" thickBot="1" x14ac:dyDescent="0.3">
      <c r="B815" s="24" t="s">
        <v>50</v>
      </c>
      <c r="C815" s="50" t="s">
        <v>823</v>
      </c>
      <c r="D815" s="24">
        <v>30151902</v>
      </c>
      <c r="E815" s="51" t="s">
        <v>3565</v>
      </c>
      <c r="F815" s="50" t="s">
        <v>3566</v>
      </c>
      <c r="G815" s="42" t="s">
        <v>290</v>
      </c>
      <c r="H815" s="42">
        <v>5485</v>
      </c>
      <c r="I815" s="43">
        <f t="shared" si="234"/>
        <v>4936.5</v>
      </c>
      <c r="J815" s="52">
        <v>0.1</v>
      </c>
      <c r="K815" s="53">
        <v>5.5E-2</v>
      </c>
      <c r="L815" s="54">
        <f t="shared" si="231"/>
        <v>5208.0074999999997</v>
      </c>
      <c r="M815" s="54">
        <v>8385</v>
      </c>
      <c r="N815" s="54">
        <f t="shared" si="220"/>
        <v>7546.5</v>
      </c>
      <c r="O815" s="55">
        <v>0.13</v>
      </c>
      <c r="P815" s="55">
        <v>0.185</v>
      </c>
      <c r="Q815" s="54">
        <f t="shared" si="236"/>
        <v>8942.6025000000009</v>
      </c>
      <c r="R815" s="24" t="s">
        <v>804</v>
      </c>
      <c r="S815" s="51" t="s">
        <v>3565</v>
      </c>
      <c r="T815" s="45">
        <f t="shared" si="235"/>
        <v>0.9</v>
      </c>
      <c r="U815" s="57">
        <f t="shared" si="237"/>
        <v>0.2</v>
      </c>
      <c r="V815" s="57">
        <f t="shared" si="237"/>
        <v>0.25</v>
      </c>
      <c r="W815" s="47">
        <f t="shared" si="222"/>
        <v>1886.625</v>
      </c>
      <c r="X815" s="47">
        <f t="shared" si="223"/>
        <v>1509.3000000000002</v>
      </c>
      <c r="Y815" s="47">
        <f t="shared" si="224"/>
        <v>1886.625</v>
      </c>
      <c r="Z815" s="48" t="s">
        <v>1712</v>
      </c>
      <c r="AA815" s="49" t="s">
        <v>5960</v>
      </c>
    </row>
    <row r="816" spans="2:27" ht="16.5" thickBot="1" x14ac:dyDescent="0.3">
      <c r="B816" s="24" t="s">
        <v>50</v>
      </c>
      <c r="C816" s="50" t="s">
        <v>823</v>
      </c>
      <c r="D816" s="24">
        <v>30151902</v>
      </c>
      <c r="E816" s="51" t="s">
        <v>3567</v>
      </c>
      <c r="F816" s="50" t="s">
        <v>3575</v>
      </c>
      <c r="G816" s="42" t="s">
        <v>290</v>
      </c>
      <c r="H816" s="60">
        <v>2995</v>
      </c>
      <c r="I816" s="43">
        <f t="shared" si="234"/>
        <v>2695.5</v>
      </c>
      <c r="J816" s="52">
        <v>0.1</v>
      </c>
      <c r="K816" s="53">
        <v>5.5E-2</v>
      </c>
      <c r="L816" s="54">
        <f t="shared" si="231"/>
        <v>2843.7525000000001</v>
      </c>
      <c r="M816" s="54">
        <v>3212</v>
      </c>
      <c r="N816" s="54">
        <f t="shared" si="220"/>
        <v>2890.8</v>
      </c>
      <c r="O816" s="55">
        <v>0.13</v>
      </c>
      <c r="P816" s="55">
        <v>0.185</v>
      </c>
      <c r="Q816" s="54">
        <f t="shared" ref="Q816:Q823" si="238">N816+(N816*P816)</f>
        <v>3425.598</v>
      </c>
      <c r="R816" s="24" t="s">
        <v>804</v>
      </c>
      <c r="S816" s="51" t="s">
        <v>3567</v>
      </c>
      <c r="T816" s="45">
        <f t="shared" si="235"/>
        <v>0.9</v>
      </c>
      <c r="U816" s="57">
        <f t="shared" si="237"/>
        <v>0.2</v>
      </c>
      <c r="V816" s="57">
        <f t="shared" si="237"/>
        <v>0.25</v>
      </c>
      <c r="W816" s="47">
        <f t="shared" si="222"/>
        <v>722.7</v>
      </c>
      <c r="X816" s="47">
        <f t="shared" si="223"/>
        <v>578.16000000000008</v>
      </c>
      <c r="Y816" s="47">
        <f t="shared" si="224"/>
        <v>722.7</v>
      </c>
      <c r="Z816" s="48" t="s">
        <v>1712</v>
      </c>
      <c r="AA816" s="49" t="s">
        <v>5960</v>
      </c>
    </row>
    <row r="817" spans="2:27" ht="16.5" thickBot="1" x14ac:dyDescent="0.3">
      <c r="B817" s="24" t="s">
        <v>50</v>
      </c>
      <c r="C817" s="50" t="s">
        <v>823</v>
      </c>
      <c r="D817" s="24">
        <v>30151902</v>
      </c>
      <c r="E817" s="51" t="s">
        <v>3568</v>
      </c>
      <c r="F817" s="50" t="s">
        <v>3575</v>
      </c>
      <c r="G817" s="42" t="s">
        <v>290</v>
      </c>
      <c r="H817" s="60">
        <v>3146</v>
      </c>
      <c r="I817" s="43">
        <f t="shared" si="234"/>
        <v>2831.4</v>
      </c>
      <c r="J817" s="52">
        <v>0.1</v>
      </c>
      <c r="K817" s="53">
        <v>5.5E-2</v>
      </c>
      <c r="L817" s="54">
        <f t="shared" si="231"/>
        <v>2987.127</v>
      </c>
      <c r="M817" s="54">
        <v>3729</v>
      </c>
      <c r="N817" s="54">
        <f t="shared" si="220"/>
        <v>3356.1</v>
      </c>
      <c r="O817" s="55">
        <v>0.13</v>
      </c>
      <c r="P817" s="55">
        <v>0.185</v>
      </c>
      <c r="Q817" s="54">
        <f t="shared" si="238"/>
        <v>3976.9785000000002</v>
      </c>
      <c r="R817" s="24" t="s">
        <v>804</v>
      </c>
      <c r="S817" s="51" t="s">
        <v>3568</v>
      </c>
      <c r="T817" s="45">
        <f t="shared" si="235"/>
        <v>0.9</v>
      </c>
      <c r="U817" s="57">
        <f t="shared" ref="U817:V827" si="239">U816</f>
        <v>0.2</v>
      </c>
      <c r="V817" s="57">
        <f t="shared" si="239"/>
        <v>0.25</v>
      </c>
      <c r="W817" s="47">
        <f t="shared" si="222"/>
        <v>839.02499999999998</v>
      </c>
      <c r="X817" s="47">
        <f t="shared" si="223"/>
        <v>671.22</v>
      </c>
      <c r="Y817" s="47">
        <f t="shared" si="224"/>
        <v>839.02499999999998</v>
      </c>
      <c r="Z817" s="48" t="s">
        <v>1712</v>
      </c>
      <c r="AA817" s="49" t="s">
        <v>5960</v>
      </c>
    </row>
    <row r="818" spans="2:27" ht="16.5" thickBot="1" x14ac:dyDescent="0.3">
      <c r="B818" s="24" t="s">
        <v>50</v>
      </c>
      <c r="C818" s="50" t="s">
        <v>823</v>
      </c>
      <c r="D818" s="24">
        <v>30151902</v>
      </c>
      <c r="E818" s="51" t="s">
        <v>3569</v>
      </c>
      <c r="F818" s="50" t="s">
        <v>3575</v>
      </c>
      <c r="G818" s="42" t="s">
        <v>290</v>
      </c>
      <c r="H818" s="60">
        <v>3392</v>
      </c>
      <c r="I818" s="43">
        <f t="shared" si="234"/>
        <v>3052.8</v>
      </c>
      <c r="J818" s="52">
        <v>0.1</v>
      </c>
      <c r="K818" s="53">
        <v>5.5E-2</v>
      </c>
      <c r="L818" s="54">
        <f t="shared" si="231"/>
        <v>3220.7040000000002</v>
      </c>
      <c r="M818" s="54">
        <v>4177</v>
      </c>
      <c r="N818" s="54">
        <f t="shared" si="220"/>
        <v>3759.3</v>
      </c>
      <c r="O818" s="55">
        <v>0.13</v>
      </c>
      <c r="P818" s="55">
        <v>0.185</v>
      </c>
      <c r="Q818" s="54">
        <f t="shared" si="238"/>
        <v>4454.7705000000005</v>
      </c>
      <c r="R818" s="24" t="s">
        <v>804</v>
      </c>
      <c r="S818" s="51" t="s">
        <v>3569</v>
      </c>
      <c r="T818" s="45">
        <f t="shared" si="235"/>
        <v>0.9</v>
      </c>
      <c r="U818" s="57">
        <f t="shared" si="239"/>
        <v>0.2</v>
      </c>
      <c r="V818" s="57">
        <f t="shared" si="239"/>
        <v>0.25</v>
      </c>
      <c r="W818" s="47">
        <f t="shared" si="222"/>
        <v>939.82500000000005</v>
      </c>
      <c r="X818" s="47">
        <f t="shared" si="223"/>
        <v>751.86000000000013</v>
      </c>
      <c r="Y818" s="47">
        <f t="shared" si="224"/>
        <v>939.82500000000005</v>
      </c>
      <c r="Z818" s="48" t="s">
        <v>1712</v>
      </c>
      <c r="AA818" s="49" t="s">
        <v>5960</v>
      </c>
    </row>
    <row r="819" spans="2:27" ht="16.5" thickBot="1" x14ac:dyDescent="0.3">
      <c r="B819" s="24" t="s">
        <v>50</v>
      </c>
      <c r="C819" s="50" t="s">
        <v>823</v>
      </c>
      <c r="D819" s="24">
        <v>30151902</v>
      </c>
      <c r="E819" s="51" t="s">
        <v>3570</v>
      </c>
      <c r="F819" s="50" t="s">
        <v>3575</v>
      </c>
      <c r="G819" s="42" t="s">
        <v>290</v>
      </c>
      <c r="H819" s="60">
        <v>3652</v>
      </c>
      <c r="I819" s="43">
        <f t="shared" si="234"/>
        <v>3286.8</v>
      </c>
      <c r="J819" s="52">
        <v>0.1</v>
      </c>
      <c r="K819" s="53">
        <v>5.5E-2</v>
      </c>
      <c r="L819" s="54">
        <f t="shared" si="231"/>
        <v>3467.5740000000001</v>
      </c>
      <c r="M819" s="54">
        <v>5447</v>
      </c>
      <c r="N819" s="54">
        <f t="shared" si="220"/>
        <v>4902.3</v>
      </c>
      <c r="O819" s="55">
        <v>0.13</v>
      </c>
      <c r="P819" s="55">
        <v>0.185</v>
      </c>
      <c r="Q819" s="54">
        <f t="shared" si="238"/>
        <v>5809.2255000000005</v>
      </c>
      <c r="R819" s="24" t="s">
        <v>804</v>
      </c>
      <c r="S819" s="51" t="s">
        <v>3570</v>
      </c>
      <c r="T819" s="45">
        <f t="shared" si="235"/>
        <v>0.9</v>
      </c>
      <c r="U819" s="57">
        <f t="shared" si="239"/>
        <v>0.2</v>
      </c>
      <c r="V819" s="57">
        <f t="shared" si="239"/>
        <v>0.25</v>
      </c>
      <c r="W819" s="47">
        <f t="shared" si="222"/>
        <v>1225.575</v>
      </c>
      <c r="X819" s="47">
        <f t="shared" si="223"/>
        <v>980.46</v>
      </c>
      <c r="Y819" s="47">
        <f t="shared" si="224"/>
        <v>1225.575</v>
      </c>
      <c r="Z819" s="48" t="s">
        <v>1712</v>
      </c>
      <c r="AA819" s="49" t="s">
        <v>5960</v>
      </c>
    </row>
    <row r="820" spans="2:27" ht="16.5" thickBot="1" x14ac:dyDescent="0.3">
      <c r="B820" s="24" t="s">
        <v>50</v>
      </c>
      <c r="C820" s="50" t="s">
        <v>823</v>
      </c>
      <c r="D820" s="24">
        <v>30151902</v>
      </c>
      <c r="E820" s="51" t="s">
        <v>3571</v>
      </c>
      <c r="F820" s="50" t="s">
        <v>3575</v>
      </c>
      <c r="G820" s="42" t="s">
        <v>290</v>
      </c>
      <c r="H820" s="60">
        <v>3989</v>
      </c>
      <c r="I820" s="43">
        <f t="shared" si="234"/>
        <v>3590.1</v>
      </c>
      <c r="J820" s="52">
        <v>0.1</v>
      </c>
      <c r="K820" s="53">
        <v>5.5E-2</v>
      </c>
      <c r="L820" s="54">
        <f t="shared" si="231"/>
        <v>3787.5554999999999</v>
      </c>
      <c r="M820" s="54">
        <v>5777</v>
      </c>
      <c r="N820" s="54">
        <f t="shared" si="220"/>
        <v>5199.3</v>
      </c>
      <c r="O820" s="55">
        <v>0.13</v>
      </c>
      <c r="P820" s="55">
        <v>0.185</v>
      </c>
      <c r="Q820" s="54">
        <f t="shared" si="238"/>
        <v>6161.1705000000002</v>
      </c>
      <c r="R820" s="24" t="s">
        <v>804</v>
      </c>
      <c r="S820" s="51" t="s">
        <v>3571</v>
      </c>
      <c r="T820" s="45">
        <f t="shared" si="235"/>
        <v>0.9</v>
      </c>
      <c r="U820" s="57">
        <f t="shared" si="239"/>
        <v>0.2</v>
      </c>
      <c r="V820" s="57">
        <f t="shared" si="239"/>
        <v>0.25</v>
      </c>
      <c r="W820" s="47">
        <f t="shared" si="222"/>
        <v>1299.825</v>
      </c>
      <c r="X820" s="47">
        <f t="shared" si="223"/>
        <v>1039.8600000000001</v>
      </c>
      <c r="Y820" s="47">
        <f t="shared" si="224"/>
        <v>1299.825</v>
      </c>
      <c r="Z820" s="48" t="s">
        <v>1712</v>
      </c>
      <c r="AA820" s="49" t="s">
        <v>5960</v>
      </c>
    </row>
    <row r="821" spans="2:27" ht="16.5" thickBot="1" x14ac:dyDescent="0.3">
      <c r="B821" s="24" t="s">
        <v>50</v>
      </c>
      <c r="C821" s="50" t="s">
        <v>823</v>
      </c>
      <c r="D821" s="24">
        <v>30151902</v>
      </c>
      <c r="E821" s="51" t="s">
        <v>3572</v>
      </c>
      <c r="F821" s="50" t="s">
        <v>3575</v>
      </c>
      <c r="G821" s="42" t="s">
        <v>290</v>
      </c>
      <c r="H821" s="42">
        <v>3993</v>
      </c>
      <c r="I821" s="43">
        <f t="shared" si="234"/>
        <v>3593.7000000000003</v>
      </c>
      <c r="J821" s="52">
        <v>0.1</v>
      </c>
      <c r="K821" s="53">
        <v>5.5E-2</v>
      </c>
      <c r="L821" s="54">
        <f t="shared" si="231"/>
        <v>3791.3535000000002</v>
      </c>
      <c r="M821" s="54">
        <v>5932</v>
      </c>
      <c r="N821" s="54">
        <f t="shared" si="220"/>
        <v>5338.8</v>
      </c>
      <c r="O821" s="55">
        <v>0.13</v>
      </c>
      <c r="P821" s="55">
        <v>0.185</v>
      </c>
      <c r="Q821" s="54">
        <f t="shared" si="238"/>
        <v>6326.4780000000001</v>
      </c>
      <c r="R821" s="24" t="s">
        <v>804</v>
      </c>
      <c r="S821" s="51" t="s">
        <v>3572</v>
      </c>
      <c r="T821" s="45">
        <f t="shared" si="235"/>
        <v>0.9</v>
      </c>
      <c r="U821" s="57">
        <f t="shared" si="239"/>
        <v>0.2</v>
      </c>
      <c r="V821" s="57">
        <f t="shared" si="239"/>
        <v>0.25</v>
      </c>
      <c r="W821" s="47">
        <f t="shared" si="222"/>
        <v>1334.7</v>
      </c>
      <c r="X821" s="47">
        <f t="shared" si="223"/>
        <v>1067.76</v>
      </c>
      <c r="Y821" s="47">
        <f t="shared" si="224"/>
        <v>1334.7</v>
      </c>
      <c r="Z821" s="48" t="s">
        <v>1712</v>
      </c>
      <c r="AA821" s="49" t="s">
        <v>5960</v>
      </c>
    </row>
    <row r="822" spans="2:27" ht="16.5" thickBot="1" x14ac:dyDescent="0.3">
      <c r="B822" s="24" t="s">
        <v>50</v>
      </c>
      <c r="C822" s="50" t="s">
        <v>823</v>
      </c>
      <c r="D822" s="24">
        <v>30151902</v>
      </c>
      <c r="E822" s="51" t="s">
        <v>3573</v>
      </c>
      <c r="F822" s="50" t="s">
        <v>3575</v>
      </c>
      <c r="G822" s="42" t="s">
        <v>290</v>
      </c>
      <c r="H822" s="42">
        <v>4512</v>
      </c>
      <c r="I822" s="43">
        <f t="shared" si="234"/>
        <v>4060.8</v>
      </c>
      <c r="J822" s="52">
        <v>0.1</v>
      </c>
      <c r="K822" s="53">
        <v>5.5E-2</v>
      </c>
      <c r="L822" s="54">
        <f t="shared" si="231"/>
        <v>4284.1440000000002</v>
      </c>
      <c r="M822" s="54">
        <v>7229</v>
      </c>
      <c r="N822" s="54">
        <f t="shared" si="220"/>
        <v>6506.1</v>
      </c>
      <c r="O822" s="55">
        <v>0.13</v>
      </c>
      <c r="P822" s="55">
        <v>0.185</v>
      </c>
      <c r="Q822" s="54">
        <f t="shared" si="238"/>
        <v>7709.7285000000002</v>
      </c>
      <c r="R822" s="24" t="s">
        <v>804</v>
      </c>
      <c r="S822" s="51" t="s">
        <v>3573</v>
      </c>
      <c r="T822" s="45">
        <f t="shared" si="235"/>
        <v>0.9</v>
      </c>
      <c r="U822" s="57">
        <f t="shared" si="239"/>
        <v>0.2</v>
      </c>
      <c r="V822" s="57">
        <f t="shared" si="239"/>
        <v>0.25</v>
      </c>
      <c r="W822" s="47">
        <f t="shared" si="222"/>
        <v>1626.5250000000001</v>
      </c>
      <c r="X822" s="47">
        <f t="shared" si="223"/>
        <v>1301.2200000000003</v>
      </c>
      <c r="Y822" s="47">
        <f t="shared" si="224"/>
        <v>1626.5250000000001</v>
      </c>
      <c r="Z822" s="48" t="s">
        <v>1712</v>
      </c>
      <c r="AA822" s="49" t="s">
        <v>5960</v>
      </c>
    </row>
    <row r="823" spans="2:27" ht="16.5" thickBot="1" x14ac:dyDescent="0.3">
      <c r="B823" s="24" t="s">
        <v>50</v>
      </c>
      <c r="C823" s="50" t="s">
        <v>823</v>
      </c>
      <c r="D823" s="24">
        <v>30151902</v>
      </c>
      <c r="E823" s="51" t="s">
        <v>3574</v>
      </c>
      <c r="F823" s="50" t="s">
        <v>3575</v>
      </c>
      <c r="G823" s="42" t="s">
        <v>290</v>
      </c>
      <c r="H823" s="42">
        <v>5048</v>
      </c>
      <c r="I823" s="43">
        <f t="shared" si="234"/>
        <v>4543.2</v>
      </c>
      <c r="J823" s="52">
        <v>0.1</v>
      </c>
      <c r="K823" s="53">
        <v>5.5E-2</v>
      </c>
      <c r="L823" s="54">
        <f t="shared" si="231"/>
        <v>4793.076</v>
      </c>
      <c r="M823" s="54">
        <v>8338</v>
      </c>
      <c r="N823" s="54">
        <f t="shared" si="220"/>
        <v>7504.2</v>
      </c>
      <c r="O823" s="55">
        <v>0.13</v>
      </c>
      <c r="P823" s="55">
        <v>0.185</v>
      </c>
      <c r="Q823" s="54">
        <f t="shared" si="238"/>
        <v>8892.476999999999</v>
      </c>
      <c r="R823" s="24" t="s">
        <v>804</v>
      </c>
      <c r="S823" s="51" t="s">
        <v>3574</v>
      </c>
      <c r="T823" s="45">
        <f t="shared" si="235"/>
        <v>0.89999999999999991</v>
      </c>
      <c r="U823" s="57">
        <f t="shared" si="239"/>
        <v>0.2</v>
      </c>
      <c r="V823" s="57">
        <f t="shared" si="239"/>
        <v>0.25</v>
      </c>
      <c r="W823" s="47">
        <f t="shared" si="222"/>
        <v>1876.05</v>
      </c>
      <c r="X823" s="47">
        <f t="shared" si="223"/>
        <v>1500.8400000000001</v>
      </c>
      <c r="Y823" s="47">
        <f t="shared" si="224"/>
        <v>1876.05</v>
      </c>
      <c r="Z823" s="48" t="s">
        <v>1712</v>
      </c>
      <c r="AA823" s="49" t="s">
        <v>5960</v>
      </c>
    </row>
    <row r="824" spans="2:27" s="64" customFormat="1" ht="16.5" thickBot="1" x14ac:dyDescent="0.3">
      <c r="B824" s="61" t="s">
        <v>50</v>
      </c>
      <c r="C824" s="50" t="s">
        <v>823</v>
      </c>
      <c r="D824" s="24">
        <v>30151902</v>
      </c>
      <c r="E824" s="51" t="s">
        <v>3576</v>
      </c>
      <c r="F824" s="50" t="s">
        <v>3584</v>
      </c>
      <c r="G824" s="62" t="s">
        <v>290</v>
      </c>
      <c r="H824" s="63">
        <v>3093</v>
      </c>
      <c r="I824" s="43">
        <f t="shared" si="234"/>
        <v>2783.7000000000003</v>
      </c>
      <c r="J824" s="52">
        <v>0.1</v>
      </c>
      <c r="K824" s="53">
        <v>5.5E-2</v>
      </c>
      <c r="L824" s="54">
        <f t="shared" si="231"/>
        <v>2936.8035000000004</v>
      </c>
      <c r="M824" s="54">
        <v>3284</v>
      </c>
      <c r="N824" s="54">
        <f t="shared" si="220"/>
        <v>2955.6</v>
      </c>
      <c r="O824" s="55">
        <v>0.13</v>
      </c>
      <c r="P824" s="55">
        <v>0.185</v>
      </c>
      <c r="Q824" s="54">
        <f t="shared" ref="Q824:Q831" si="240">N824+(N824*P824)</f>
        <v>3502.386</v>
      </c>
      <c r="R824" s="64" t="s">
        <v>804</v>
      </c>
      <c r="S824" s="51" t="s">
        <v>3576</v>
      </c>
      <c r="T824" s="45">
        <f t="shared" si="235"/>
        <v>0.90000000000000013</v>
      </c>
      <c r="U824" s="57">
        <f t="shared" si="239"/>
        <v>0.2</v>
      </c>
      <c r="V824" s="57">
        <f t="shared" si="239"/>
        <v>0.25</v>
      </c>
      <c r="W824" s="47">
        <f t="shared" si="222"/>
        <v>738.9</v>
      </c>
      <c r="X824" s="47">
        <f t="shared" si="223"/>
        <v>591.12</v>
      </c>
      <c r="Y824" s="47">
        <f t="shared" si="224"/>
        <v>738.9</v>
      </c>
      <c r="Z824" s="65" t="s">
        <v>1712</v>
      </c>
      <c r="AA824" s="49" t="s">
        <v>5960</v>
      </c>
    </row>
    <row r="825" spans="2:27" s="64" customFormat="1" ht="16.5" thickBot="1" x14ac:dyDescent="0.3">
      <c r="B825" s="61" t="s">
        <v>50</v>
      </c>
      <c r="C825" s="50" t="s">
        <v>823</v>
      </c>
      <c r="D825" s="24">
        <v>30151902</v>
      </c>
      <c r="E825" s="51" t="s">
        <v>3577</v>
      </c>
      <c r="F825" s="50" t="s">
        <v>3584</v>
      </c>
      <c r="G825" s="64" t="s">
        <v>290</v>
      </c>
      <c r="H825" s="63">
        <v>3222</v>
      </c>
      <c r="I825" s="43">
        <f t="shared" si="234"/>
        <v>2899.8</v>
      </c>
      <c r="J825" s="52">
        <v>0.1</v>
      </c>
      <c r="K825" s="53">
        <v>5.5E-2</v>
      </c>
      <c r="L825" s="54">
        <f t="shared" si="231"/>
        <v>3059.2890000000002</v>
      </c>
      <c r="M825" s="54">
        <v>3868</v>
      </c>
      <c r="N825" s="54">
        <f t="shared" si="220"/>
        <v>3481.2000000000003</v>
      </c>
      <c r="O825" s="55">
        <v>0.13</v>
      </c>
      <c r="P825" s="55">
        <v>0.185</v>
      </c>
      <c r="Q825" s="54">
        <f t="shared" si="240"/>
        <v>4125.2220000000007</v>
      </c>
      <c r="R825" s="64" t="s">
        <v>804</v>
      </c>
      <c r="S825" s="51" t="s">
        <v>3577</v>
      </c>
      <c r="T825" s="45">
        <f t="shared" si="235"/>
        <v>0.9</v>
      </c>
      <c r="U825" s="57">
        <f t="shared" si="239"/>
        <v>0.2</v>
      </c>
      <c r="V825" s="57">
        <f t="shared" si="239"/>
        <v>0.25</v>
      </c>
      <c r="W825" s="47">
        <f t="shared" si="222"/>
        <v>870.30000000000007</v>
      </c>
      <c r="X825" s="47">
        <f t="shared" si="223"/>
        <v>696.24000000000012</v>
      </c>
      <c r="Y825" s="47">
        <f t="shared" si="224"/>
        <v>870.30000000000007</v>
      </c>
      <c r="Z825" s="66" t="s">
        <v>1712</v>
      </c>
      <c r="AA825" s="49" t="s">
        <v>5960</v>
      </c>
    </row>
    <row r="826" spans="2:27" s="64" customFormat="1" ht="15.75" customHeight="1" thickBot="1" x14ac:dyDescent="0.3">
      <c r="B826" s="64" t="s">
        <v>50</v>
      </c>
      <c r="C826" s="50" t="s">
        <v>823</v>
      </c>
      <c r="D826" s="24">
        <v>30151902</v>
      </c>
      <c r="E826" s="51" t="s">
        <v>3578</v>
      </c>
      <c r="F826" s="50" t="s">
        <v>3584</v>
      </c>
      <c r="G826" s="64" t="s">
        <v>290</v>
      </c>
      <c r="H826" s="63">
        <v>3526</v>
      </c>
      <c r="I826" s="43">
        <f t="shared" si="234"/>
        <v>3173.4</v>
      </c>
      <c r="J826" s="52">
        <v>0.1</v>
      </c>
      <c r="K826" s="53">
        <v>5.5E-2</v>
      </c>
      <c r="L826" s="54">
        <f t="shared" si="231"/>
        <v>3347.9369999999999</v>
      </c>
      <c r="M826" s="54">
        <v>4316</v>
      </c>
      <c r="N826" s="54">
        <f t="shared" si="220"/>
        <v>3884.4</v>
      </c>
      <c r="O826" s="55">
        <v>0.13</v>
      </c>
      <c r="P826" s="55">
        <v>0.185</v>
      </c>
      <c r="Q826" s="54">
        <f t="shared" si="240"/>
        <v>4603.0140000000001</v>
      </c>
      <c r="R826" s="64" t="s">
        <v>804</v>
      </c>
      <c r="S826" s="51" t="s">
        <v>3578</v>
      </c>
      <c r="T826" s="45">
        <f t="shared" si="235"/>
        <v>0.9</v>
      </c>
      <c r="U826" s="57">
        <f t="shared" si="239"/>
        <v>0.2</v>
      </c>
      <c r="V826" s="57">
        <f t="shared" si="239"/>
        <v>0.25</v>
      </c>
      <c r="W826" s="47">
        <f t="shared" si="222"/>
        <v>971.1</v>
      </c>
      <c r="X826" s="47">
        <f t="shared" si="223"/>
        <v>776.88000000000011</v>
      </c>
      <c r="Y826" s="47">
        <f t="shared" si="224"/>
        <v>971.1</v>
      </c>
      <c r="Z826" s="66" t="s">
        <v>1712</v>
      </c>
      <c r="AA826" s="49" t="s">
        <v>5960</v>
      </c>
    </row>
    <row r="827" spans="2:27" s="69" customFormat="1" ht="15.75" customHeight="1" thickBot="1" x14ac:dyDescent="0.3">
      <c r="B827" s="64" t="s">
        <v>50</v>
      </c>
      <c r="C827" s="50" t="s">
        <v>823</v>
      </c>
      <c r="D827" s="24">
        <v>30151902</v>
      </c>
      <c r="E827" s="51" t="s">
        <v>3579</v>
      </c>
      <c r="F827" s="50" t="s">
        <v>3584</v>
      </c>
      <c r="G827" s="64" t="s">
        <v>290</v>
      </c>
      <c r="H827" s="67">
        <v>3785</v>
      </c>
      <c r="I827" s="63">
        <f t="shared" ref="I827:I860" si="241">SUM(H827*0.9)</f>
        <v>3406.5</v>
      </c>
      <c r="J827" s="52">
        <v>0.1</v>
      </c>
      <c r="K827" s="53">
        <v>5.5E-2</v>
      </c>
      <c r="L827" s="54">
        <f t="shared" si="231"/>
        <v>3593.8575000000001</v>
      </c>
      <c r="M827" s="54">
        <v>5604</v>
      </c>
      <c r="N827" s="54">
        <f t="shared" si="220"/>
        <v>5043.6000000000004</v>
      </c>
      <c r="O827" s="55">
        <v>0.13</v>
      </c>
      <c r="P827" s="55">
        <v>0.185</v>
      </c>
      <c r="Q827" s="54">
        <f t="shared" si="240"/>
        <v>5976.6660000000002</v>
      </c>
      <c r="R827" s="24" t="s">
        <v>804</v>
      </c>
      <c r="S827" s="51" t="s">
        <v>3579</v>
      </c>
      <c r="T827" s="45">
        <f t="shared" si="235"/>
        <v>0.9</v>
      </c>
      <c r="U827" s="57">
        <f t="shared" si="239"/>
        <v>0.2</v>
      </c>
      <c r="V827" s="57">
        <f t="shared" si="239"/>
        <v>0.25</v>
      </c>
      <c r="W827" s="47">
        <f t="shared" si="222"/>
        <v>1260.9000000000001</v>
      </c>
      <c r="X827" s="47">
        <f t="shared" si="223"/>
        <v>1008.7200000000001</v>
      </c>
      <c r="Y827" s="47">
        <f t="shared" si="224"/>
        <v>1260.9000000000001</v>
      </c>
      <c r="Z827" s="68" t="s">
        <v>1712</v>
      </c>
      <c r="AA827" s="49" t="s">
        <v>5960</v>
      </c>
    </row>
    <row r="828" spans="2:27" s="69" customFormat="1" ht="15.75" customHeight="1" thickBot="1" x14ac:dyDescent="0.3">
      <c r="B828" s="64" t="s">
        <v>50</v>
      </c>
      <c r="C828" s="50" t="s">
        <v>823</v>
      </c>
      <c r="D828" s="24">
        <v>30151902</v>
      </c>
      <c r="E828" s="51" t="s">
        <v>3580</v>
      </c>
      <c r="F828" s="50" t="s">
        <v>3584</v>
      </c>
      <c r="G828" s="64" t="s">
        <v>290</v>
      </c>
      <c r="H828" s="67">
        <v>4095</v>
      </c>
      <c r="I828" s="63">
        <f t="shared" si="241"/>
        <v>3685.5</v>
      </c>
      <c r="J828" s="52">
        <v>0.1</v>
      </c>
      <c r="K828" s="53">
        <v>5.5E-2</v>
      </c>
      <c r="L828" s="54">
        <f t="shared" si="231"/>
        <v>3888.2024999999999</v>
      </c>
      <c r="M828" s="54">
        <v>5934</v>
      </c>
      <c r="N828" s="54">
        <f t="shared" si="220"/>
        <v>5340.6</v>
      </c>
      <c r="O828" s="55">
        <v>0.13</v>
      </c>
      <c r="P828" s="55">
        <v>0.185</v>
      </c>
      <c r="Q828" s="54">
        <f t="shared" si="240"/>
        <v>6328.6110000000008</v>
      </c>
      <c r="R828" s="24" t="s">
        <v>804</v>
      </c>
      <c r="S828" s="51" t="s">
        <v>3580</v>
      </c>
      <c r="T828" s="45">
        <f t="shared" si="235"/>
        <v>0.9</v>
      </c>
      <c r="U828" s="57">
        <f t="shared" ref="U828:V843" si="242">U827</f>
        <v>0.2</v>
      </c>
      <c r="V828" s="57">
        <f t="shared" si="242"/>
        <v>0.25</v>
      </c>
      <c r="W828" s="47">
        <f t="shared" si="222"/>
        <v>1335.15</v>
      </c>
      <c r="X828" s="47">
        <f t="shared" si="223"/>
        <v>1068.1200000000001</v>
      </c>
      <c r="Y828" s="47">
        <f t="shared" si="224"/>
        <v>1335.15</v>
      </c>
      <c r="Z828" s="68" t="s">
        <v>1712</v>
      </c>
      <c r="AA828" s="49" t="s">
        <v>5960</v>
      </c>
    </row>
    <row r="829" spans="2:27" s="69" customFormat="1" ht="15.75" customHeight="1" thickBot="1" x14ac:dyDescent="0.3">
      <c r="B829" s="64" t="s">
        <v>50</v>
      </c>
      <c r="C829" s="50" t="s">
        <v>823</v>
      </c>
      <c r="D829" s="24">
        <v>30151902</v>
      </c>
      <c r="E829" s="51" t="s">
        <v>3581</v>
      </c>
      <c r="F829" s="50" t="s">
        <v>3584</v>
      </c>
      <c r="G829" s="64" t="s">
        <v>290</v>
      </c>
      <c r="H829" s="67">
        <v>4104</v>
      </c>
      <c r="I829" s="63">
        <f t="shared" si="241"/>
        <v>3693.6</v>
      </c>
      <c r="J829" s="52">
        <v>0.1</v>
      </c>
      <c r="K829" s="53">
        <v>5.5E-2</v>
      </c>
      <c r="L829" s="54">
        <f t="shared" si="231"/>
        <v>3896.748</v>
      </c>
      <c r="M829" s="54">
        <v>6089</v>
      </c>
      <c r="N829" s="54">
        <f t="shared" si="220"/>
        <v>5480.1</v>
      </c>
      <c r="O829" s="55">
        <v>0.13</v>
      </c>
      <c r="P829" s="55">
        <v>0.185</v>
      </c>
      <c r="Q829" s="54">
        <f t="shared" si="240"/>
        <v>6493.9185000000007</v>
      </c>
      <c r="R829" s="24" t="s">
        <v>804</v>
      </c>
      <c r="S829" s="51" t="s">
        <v>3581</v>
      </c>
      <c r="T829" s="45">
        <f t="shared" si="235"/>
        <v>0.9</v>
      </c>
      <c r="U829" s="57">
        <f t="shared" si="242"/>
        <v>0.2</v>
      </c>
      <c r="V829" s="57">
        <f t="shared" si="242"/>
        <v>0.25</v>
      </c>
      <c r="W829" s="47">
        <f t="shared" si="222"/>
        <v>1370.0250000000001</v>
      </c>
      <c r="X829" s="47">
        <f t="shared" si="223"/>
        <v>1096.0200000000002</v>
      </c>
      <c r="Y829" s="47">
        <f t="shared" si="224"/>
        <v>1370.0250000000001</v>
      </c>
      <c r="Z829" s="68" t="s">
        <v>1712</v>
      </c>
      <c r="AA829" s="49" t="s">
        <v>5960</v>
      </c>
    </row>
    <row r="830" spans="2:27" s="69" customFormat="1" ht="15.75" customHeight="1" thickBot="1" x14ac:dyDescent="0.3">
      <c r="B830" s="64" t="s">
        <v>50</v>
      </c>
      <c r="C830" s="50" t="s">
        <v>823</v>
      </c>
      <c r="D830" s="24">
        <v>30151902</v>
      </c>
      <c r="E830" s="51" t="s">
        <v>3582</v>
      </c>
      <c r="F830" s="50" t="s">
        <v>3584</v>
      </c>
      <c r="G830" s="64" t="s">
        <v>290</v>
      </c>
      <c r="H830" s="67">
        <v>4613</v>
      </c>
      <c r="I830" s="63">
        <f t="shared" si="241"/>
        <v>4151.7</v>
      </c>
      <c r="J830" s="52">
        <v>0.1</v>
      </c>
      <c r="K830" s="53">
        <v>5.5E-2</v>
      </c>
      <c r="L830" s="54">
        <f t="shared" si="231"/>
        <v>4380.0434999999998</v>
      </c>
      <c r="M830" s="54">
        <v>7313</v>
      </c>
      <c r="N830" s="54">
        <f t="shared" si="220"/>
        <v>6581.7</v>
      </c>
      <c r="O830" s="55">
        <v>0.13</v>
      </c>
      <c r="P830" s="55">
        <v>0.185</v>
      </c>
      <c r="Q830" s="54">
        <f t="shared" si="240"/>
        <v>7799.3144999999995</v>
      </c>
      <c r="R830" s="24" t="s">
        <v>804</v>
      </c>
      <c r="S830" s="51" t="s">
        <v>3582</v>
      </c>
      <c r="T830" s="45">
        <f t="shared" si="235"/>
        <v>0.89999999999999991</v>
      </c>
      <c r="U830" s="57">
        <f t="shared" si="242"/>
        <v>0.2</v>
      </c>
      <c r="V830" s="57">
        <f t="shared" si="242"/>
        <v>0.25</v>
      </c>
      <c r="W830" s="47">
        <f t="shared" si="222"/>
        <v>1645.425</v>
      </c>
      <c r="X830" s="47">
        <f t="shared" si="223"/>
        <v>1316.3400000000001</v>
      </c>
      <c r="Y830" s="47">
        <f t="shared" si="224"/>
        <v>1645.425</v>
      </c>
      <c r="Z830" s="68" t="s">
        <v>1712</v>
      </c>
      <c r="AA830" s="49" t="s">
        <v>5960</v>
      </c>
    </row>
    <row r="831" spans="2:27" s="69" customFormat="1" ht="15.75" customHeight="1" thickBot="1" x14ac:dyDescent="0.3">
      <c r="B831" s="64" t="s">
        <v>50</v>
      </c>
      <c r="C831" s="50" t="s">
        <v>823</v>
      </c>
      <c r="D831" s="24">
        <v>30151902</v>
      </c>
      <c r="E831" s="51" t="s">
        <v>3583</v>
      </c>
      <c r="F831" s="50" t="s">
        <v>3584</v>
      </c>
      <c r="G831" s="64" t="s">
        <v>290</v>
      </c>
      <c r="H831" s="67">
        <v>5134</v>
      </c>
      <c r="I831" s="63">
        <f t="shared" si="241"/>
        <v>4620.6000000000004</v>
      </c>
      <c r="J831" s="52">
        <v>0.1</v>
      </c>
      <c r="K831" s="53">
        <v>5.5E-2</v>
      </c>
      <c r="L831" s="54">
        <f t="shared" si="231"/>
        <v>4874.7330000000002</v>
      </c>
      <c r="M831" s="54">
        <v>8663</v>
      </c>
      <c r="N831" s="54">
        <f t="shared" si="220"/>
        <v>7796.7</v>
      </c>
      <c r="O831" s="55">
        <v>0.13</v>
      </c>
      <c r="P831" s="55">
        <v>0.185</v>
      </c>
      <c r="Q831" s="54">
        <f t="shared" si="240"/>
        <v>9239.0895</v>
      </c>
      <c r="R831" s="24" t="s">
        <v>804</v>
      </c>
      <c r="S831" s="51" t="s">
        <v>3583</v>
      </c>
      <c r="T831" s="45">
        <f t="shared" si="235"/>
        <v>0.9</v>
      </c>
      <c r="U831" s="57">
        <f t="shared" si="242"/>
        <v>0.2</v>
      </c>
      <c r="V831" s="57">
        <f t="shared" si="242"/>
        <v>0.25</v>
      </c>
      <c r="W831" s="47">
        <f t="shared" si="222"/>
        <v>1949.175</v>
      </c>
      <c r="X831" s="47">
        <f t="shared" si="223"/>
        <v>1559.3400000000001</v>
      </c>
      <c r="Y831" s="47">
        <f t="shared" si="224"/>
        <v>1949.175</v>
      </c>
      <c r="Z831" s="68" t="s">
        <v>1712</v>
      </c>
      <c r="AA831" s="49" t="s">
        <v>5960</v>
      </c>
    </row>
    <row r="832" spans="2:27" s="69" customFormat="1" ht="15.75" customHeight="1" thickBot="1" x14ac:dyDescent="0.3">
      <c r="B832" s="64" t="s">
        <v>50</v>
      </c>
      <c r="C832" s="50" t="s">
        <v>823</v>
      </c>
      <c r="D832" s="24">
        <v>30151902</v>
      </c>
      <c r="E832" s="51" t="s">
        <v>3585</v>
      </c>
      <c r="F832" s="50" t="s">
        <v>3593</v>
      </c>
      <c r="G832" s="64" t="s">
        <v>290</v>
      </c>
      <c r="H832" s="67">
        <v>3421</v>
      </c>
      <c r="I832" s="63">
        <f t="shared" si="241"/>
        <v>3078.9</v>
      </c>
      <c r="J832" s="52">
        <v>0.1</v>
      </c>
      <c r="K832" s="53">
        <v>5.5E-2</v>
      </c>
      <c r="L832" s="54">
        <f t="shared" si="231"/>
        <v>3248.2395000000001</v>
      </c>
      <c r="M832" s="54">
        <v>3635</v>
      </c>
      <c r="N832" s="54">
        <f t="shared" si="220"/>
        <v>3271.5</v>
      </c>
      <c r="O832" s="55">
        <v>0.13</v>
      </c>
      <c r="P832" s="55">
        <v>0.185</v>
      </c>
      <c r="Q832" s="54">
        <f t="shared" ref="Q832:Q839" si="243">N832+(N832*P832)</f>
        <v>3876.7275</v>
      </c>
      <c r="R832" s="24" t="s">
        <v>804</v>
      </c>
      <c r="S832" s="51" t="s">
        <v>3585</v>
      </c>
      <c r="T832" s="45">
        <f t="shared" si="235"/>
        <v>0.9</v>
      </c>
      <c r="U832" s="57">
        <f t="shared" si="242"/>
        <v>0.2</v>
      </c>
      <c r="V832" s="57">
        <f t="shared" si="242"/>
        <v>0.25</v>
      </c>
      <c r="W832" s="47">
        <f t="shared" si="222"/>
        <v>817.875</v>
      </c>
      <c r="X832" s="47">
        <f t="shared" si="223"/>
        <v>654.30000000000007</v>
      </c>
      <c r="Y832" s="47">
        <f t="shared" si="224"/>
        <v>817.875</v>
      </c>
      <c r="Z832" s="68" t="s">
        <v>1712</v>
      </c>
      <c r="AA832" s="49" t="s">
        <v>5960</v>
      </c>
    </row>
    <row r="833" spans="2:27" s="69" customFormat="1" ht="15.75" customHeight="1" thickBot="1" x14ac:dyDescent="0.3">
      <c r="B833" s="64" t="s">
        <v>50</v>
      </c>
      <c r="C833" s="50" t="s">
        <v>823</v>
      </c>
      <c r="D833" s="24">
        <v>30151902</v>
      </c>
      <c r="E833" s="51" t="s">
        <v>3586</v>
      </c>
      <c r="F833" s="50" t="s">
        <v>3593</v>
      </c>
      <c r="G833" s="64" t="s">
        <v>290</v>
      </c>
      <c r="H833" s="67">
        <v>3574</v>
      </c>
      <c r="I833" s="63">
        <f t="shared" si="241"/>
        <v>3216.6</v>
      </c>
      <c r="J833" s="52">
        <v>0.1</v>
      </c>
      <c r="K833" s="53">
        <v>5.5E-2</v>
      </c>
      <c r="L833" s="54">
        <f t="shared" si="231"/>
        <v>3393.5129999999999</v>
      </c>
      <c r="M833" s="54">
        <v>4152</v>
      </c>
      <c r="N833" s="54">
        <f t="shared" si="220"/>
        <v>3736.8</v>
      </c>
      <c r="O833" s="55">
        <v>0.13</v>
      </c>
      <c r="P833" s="55">
        <v>0.185</v>
      </c>
      <c r="Q833" s="54">
        <f t="shared" si="243"/>
        <v>4428.1080000000002</v>
      </c>
      <c r="R833" s="24" t="s">
        <v>804</v>
      </c>
      <c r="S833" s="51" t="s">
        <v>3586</v>
      </c>
      <c r="T833" s="45">
        <f t="shared" si="235"/>
        <v>0.9</v>
      </c>
      <c r="U833" s="57">
        <f t="shared" si="242"/>
        <v>0.2</v>
      </c>
      <c r="V833" s="57">
        <f t="shared" si="242"/>
        <v>0.25</v>
      </c>
      <c r="W833" s="47">
        <f t="shared" si="222"/>
        <v>934.2</v>
      </c>
      <c r="X833" s="47">
        <f t="shared" si="223"/>
        <v>747.36000000000013</v>
      </c>
      <c r="Y833" s="47">
        <f t="shared" si="224"/>
        <v>934.2</v>
      </c>
      <c r="Z833" s="68" t="s">
        <v>1712</v>
      </c>
      <c r="AA833" s="49" t="s">
        <v>5960</v>
      </c>
    </row>
    <row r="834" spans="2:27" s="69" customFormat="1" ht="15.75" customHeight="1" thickBot="1" x14ac:dyDescent="0.3">
      <c r="B834" s="64" t="s">
        <v>50</v>
      </c>
      <c r="C834" s="50" t="s">
        <v>823</v>
      </c>
      <c r="D834" s="24">
        <v>30151902</v>
      </c>
      <c r="E834" s="51" t="s">
        <v>3587</v>
      </c>
      <c r="F834" s="50" t="s">
        <v>3593</v>
      </c>
      <c r="G834" s="64" t="s">
        <v>290</v>
      </c>
      <c r="H834" s="67">
        <v>3891</v>
      </c>
      <c r="I834" s="63">
        <f t="shared" si="241"/>
        <v>3501.9</v>
      </c>
      <c r="J834" s="52">
        <v>0.1</v>
      </c>
      <c r="K834" s="53">
        <v>5.5E-2</v>
      </c>
      <c r="L834" s="54">
        <f t="shared" si="231"/>
        <v>3694.5045</v>
      </c>
      <c r="M834" s="54">
        <v>4574</v>
      </c>
      <c r="N834" s="54">
        <f t="shared" si="220"/>
        <v>4116.6000000000004</v>
      </c>
      <c r="O834" s="55">
        <v>0.13</v>
      </c>
      <c r="P834" s="55">
        <v>0.185</v>
      </c>
      <c r="Q834" s="54">
        <f t="shared" si="243"/>
        <v>4878.1710000000003</v>
      </c>
      <c r="R834" s="24" t="s">
        <v>804</v>
      </c>
      <c r="S834" s="51" t="s">
        <v>3587</v>
      </c>
      <c r="T834" s="45">
        <f t="shared" si="235"/>
        <v>0.9</v>
      </c>
      <c r="U834" s="57">
        <f t="shared" si="242"/>
        <v>0.2</v>
      </c>
      <c r="V834" s="57">
        <f t="shared" si="242"/>
        <v>0.25</v>
      </c>
      <c r="W834" s="47">
        <f t="shared" si="222"/>
        <v>1029.1500000000001</v>
      </c>
      <c r="X834" s="47">
        <f t="shared" si="223"/>
        <v>823.32000000000016</v>
      </c>
      <c r="Y834" s="47">
        <f t="shared" si="224"/>
        <v>1029.1500000000001</v>
      </c>
      <c r="Z834" s="68" t="s">
        <v>1712</v>
      </c>
      <c r="AA834" s="49" t="s">
        <v>5960</v>
      </c>
    </row>
    <row r="835" spans="2:27" s="69" customFormat="1" ht="15.75" customHeight="1" thickBot="1" x14ac:dyDescent="0.3">
      <c r="B835" s="64" t="s">
        <v>50</v>
      </c>
      <c r="C835" s="50" t="s">
        <v>823</v>
      </c>
      <c r="D835" s="24">
        <v>30151902</v>
      </c>
      <c r="E835" s="51" t="s">
        <v>3588</v>
      </c>
      <c r="F835" s="50" t="s">
        <v>3593</v>
      </c>
      <c r="G835" s="64" t="s">
        <v>290</v>
      </c>
      <c r="H835" s="67">
        <v>4148</v>
      </c>
      <c r="I835" s="63">
        <f t="shared" si="241"/>
        <v>3733.2000000000003</v>
      </c>
      <c r="J835" s="52">
        <v>0.1</v>
      </c>
      <c r="K835" s="53">
        <v>5.5E-2</v>
      </c>
      <c r="L835" s="54">
        <f t="shared" si="231"/>
        <v>3938.5260000000003</v>
      </c>
      <c r="M835" s="54">
        <v>5831</v>
      </c>
      <c r="N835" s="54">
        <f t="shared" si="220"/>
        <v>5247.9000000000005</v>
      </c>
      <c r="O835" s="55">
        <v>0.13</v>
      </c>
      <c r="P835" s="55">
        <v>0.185</v>
      </c>
      <c r="Q835" s="54">
        <f t="shared" si="243"/>
        <v>6218.7615000000005</v>
      </c>
      <c r="R835" s="24" t="s">
        <v>804</v>
      </c>
      <c r="S835" s="51" t="s">
        <v>3588</v>
      </c>
      <c r="T835" s="45">
        <f t="shared" si="235"/>
        <v>0.9</v>
      </c>
      <c r="U835" s="57">
        <f t="shared" si="242"/>
        <v>0.2</v>
      </c>
      <c r="V835" s="57">
        <f t="shared" si="242"/>
        <v>0.25</v>
      </c>
      <c r="W835" s="47">
        <f t="shared" si="222"/>
        <v>1311.9750000000001</v>
      </c>
      <c r="X835" s="47">
        <f t="shared" si="223"/>
        <v>1049.5800000000002</v>
      </c>
      <c r="Y835" s="47">
        <f t="shared" si="224"/>
        <v>1311.9750000000001</v>
      </c>
      <c r="Z835" s="68" t="s">
        <v>1712</v>
      </c>
      <c r="AA835" s="49" t="s">
        <v>5960</v>
      </c>
    </row>
    <row r="836" spans="2:27" s="69" customFormat="1" ht="15.75" customHeight="1" thickBot="1" x14ac:dyDescent="0.3">
      <c r="B836" s="64" t="s">
        <v>50</v>
      </c>
      <c r="C836" s="50" t="s">
        <v>823</v>
      </c>
      <c r="D836" s="24">
        <v>30151902</v>
      </c>
      <c r="E836" s="51" t="s">
        <v>3589</v>
      </c>
      <c r="F836" s="50" t="s">
        <v>3593</v>
      </c>
      <c r="G836" s="64" t="s">
        <v>290</v>
      </c>
      <c r="H836" s="67">
        <v>4485</v>
      </c>
      <c r="I836" s="63">
        <f t="shared" si="241"/>
        <v>4036.5</v>
      </c>
      <c r="J836" s="52">
        <v>0.1</v>
      </c>
      <c r="K836" s="53">
        <v>5.5E-2</v>
      </c>
      <c r="L836" s="54">
        <f t="shared" si="231"/>
        <v>4258.5074999999997</v>
      </c>
      <c r="M836" s="54">
        <v>6160</v>
      </c>
      <c r="N836" s="54">
        <f t="shared" si="220"/>
        <v>5544</v>
      </c>
      <c r="O836" s="55">
        <v>0.13</v>
      </c>
      <c r="P836" s="55">
        <v>0.185</v>
      </c>
      <c r="Q836" s="54">
        <f t="shared" si="243"/>
        <v>6569.64</v>
      </c>
      <c r="R836" s="24" t="s">
        <v>804</v>
      </c>
      <c r="S836" s="51" t="s">
        <v>3589</v>
      </c>
      <c r="T836" s="45">
        <f t="shared" si="235"/>
        <v>0.9</v>
      </c>
      <c r="U836" s="57">
        <f t="shared" si="242"/>
        <v>0.2</v>
      </c>
      <c r="V836" s="57">
        <f t="shared" si="242"/>
        <v>0.25</v>
      </c>
      <c r="W836" s="47">
        <f t="shared" si="222"/>
        <v>1386</v>
      </c>
      <c r="X836" s="47">
        <f t="shared" si="223"/>
        <v>1108.8</v>
      </c>
      <c r="Y836" s="47">
        <f t="shared" si="224"/>
        <v>1386</v>
      </c>
      <c r="Z836" s="68" t="s">
        <v>1712</v>
      </c>
      <c r="AA836" s="49" t="s">
        <v>5960</v>
      </c>
    </row>
    <row r="837" spans="2:27" s="69" customFormat="1" ht="15.75" customHeight="1" thickBot="1" x14ac:dyDescent="0.3">
      <c r="B837" s="64" t="s">
        <v>50</v>
      </c>
      <c r="C837" s="50" t="s">
        <v>823</v>
      </c>
      <c r="D837" s="24">
        <v>30151902</v>
      </c>
      <c r="E837" s="51" t="s">
        <v>3590</v>
      </c>
      <c r="F837" s="50" t="s">
        <v>3593</v>
      </c>
      <c r="G837" s="64" t="s">
        <v>290</v>
      </c>
      <c r="H837" s="67">
        <v>4492</v>
      </c>
      <c r="I837" s="63">
        <f t="shared" si="241"/>
        <v>4042.8</v>
      </c>
      <c r="J837" s="52">
        <v>0.1</v>
      </c>
      <c r="K837" s="53">
        <v>5.5E-2</v>
      </c>
      <c r="L837" s="54">
        <f t="shared" si="231"/>
        <v>4265.1540000000005</v>
      </c>
      <c r="M837" s="54">
        <v>6315</v>
      </c>
      <c r="N837" s="54">
        <f t="shared" si="220"/>
        <v>5683.5</v>
      </c>
      <c r="O837" s="55">
        <v>0.13</v>
      </c>
      <c r="P837" s="55">
        <v>0.185</v>
      </c>
      <c r="Q837" s="54">
        <f t="shared" si="243"/>
        <v>6734.9475000000002</v>
      </c>
      <c r="R837" s="24" t="s">
        <v>804</v>
      </c>
      <c r="S837" s="51" t="s">
        <v>3590</v>
      </c>
      <c r="T837" s="45">
        <f t="shared" si="235"/>
        <v>0.9</v>
      </c>
      <c r="U837" s="57">
        <f t="shared" si="242"/>
        <v>0.2</v>
      </c>
      <c r="V837" s="57">
        <f t="shared" si="242"/>
        <v>0.25</v>
      </c>
      <c r="W837" s="47">
        <f t="shared" si="222"/>
        <v>1420.875</v>
      </c>
      <c r="X837" s="47">
        <f t="shared" si="223"/>
        <v>1136.7</v>
      </c>
      <c r="Y837" s="47">
        <f t="shared" si="224"/>
        <v>1420.875</v>
      </c>
      <c r="Z837" s="68" t="s">
        <v>1712</v>
      </c>
      <c r="AA837" s="49" t="s">
        <v>5960</v>
      </c>
    </row>
    <row r="838" spans="2:27" s="69" customFormat="1" ht="15.75" customHeight="1" thickBot="1" x14ac:dyDescent="0.3">
      <c r="B838" s="64" t="s">
        <v>50</v>
      </c>
      <c r="C838" s="50" t="s">
        <v>823</v>
      </c>
      <c r="D838" s="24">
        <v>30151902</v>
      </c>
      <c r="E838" s="51" t="s">
        <v>3591</v>
      </c>
      <c r="F838" s="50" t="s">
        <v>3593</v>
      </c>
      <c r="G838" s="64" t="s">
        <v>290</v>
      </c>
      <c r="H838" s="67">
        <v>5008</v>
      </c>
      <c r="I838" s="63">
        <f t="shared" si="241"/>
        <v>4507.2</v>
      </c>
      <c r="J838" s="52">
        <v>0.1</v>
      </c>
      <c r="K838" s="53">
        <v>5.5E-2</v>
      </c>
      <c r="L838" s="54">
        <f t="shared" si="231"/>
        <v>4755.0959999999995</v>
      </c>
      <c r="M838" s="54">
        <v>7612</v>
      </c>
      <c r="N838" s="54">
        <f t="shared" si="220"/>
        <v>6850.8</v>
      </c>
      <c r="O838" s="55">
        <v>0.13</v>
      </c>
      <c r="P838" s="55">
        <v>0.185</v>
      </c>
      <c r="Q838" s="54">
        <f t="shared" si="243"/>
        <v>8118.1980000000003</v>
      </c>
      <c r="R838" s="24" t="s">
        <v>804</v>
      </c>
      <c r="S838" s="51" t="s">
        <v>3591</v>
      </c>
      <c r="T838" s="45">
        <f t="shared" si="235"/>
        <v>0.89999999999999991</v>
      </c>
      <c r="U838" s="57">
        <f t="shared" si="242"/>
        <v>0.2</v>
      </c>
      <c r="V838" s="57">
        <f t="shared" si="242"/>
        <v>0.25</v>
      </c>
      <c r="W838" s="47">
        <f t="shared" ref="W838:W901" si="244">N838*V838</f>
        <v>1712.7</v>
      </c>
      <c r="X838" s="47">
        <f t="shared" ref="X838:X901" si="245">N838*U838</f>
        <v>1370.16</v>
      </c>
      <c r="Y838" s="47">
        <f t="shared" ref="Y838:Y901" si="246">N838*V838</f>
        <v>1712.7</v>
      </c>
      <c r="Z838" s="68" t="s">
        <v>1712</v>
      </c>
      <c r="AA838" s="49" t="s">
        <v>5960</v>
      </c>
    </row>
    <row r="839" spans="2:27" s="69" customFormat="1" ht="15.75" customHeight="1" thickBot="1" x14ac:dyDescent="0.3">
      <c r="B839" s="64" t="s">
        <v>50</v>
      </c>
      <c r="C839" s="50" t="s">
        <v>823</v>
      </c>
      <c r="D839" s="24">
        <v>30151902</v>
      </c>
      <c r="E839" s="51" t="s">
        <v>3592</v>
      </c>
      <c r="F839" s="50" t="s">
        <v>3593</v>
      </c>
      <c r="G839" s="64" t="s">
        <v>290</v>
      </c>
      <c r="H839" s="67">
        <v>5544</v>
      </c>
      <c r="I839" s="63">
        <f t="shared" si="241"/>
        <v>4989.6000000000004</v>
      </c>
      <c r="J839" s="52">
        <v>0.1</v>
      </c>
      <c r="K839" s="53">
        <v>5.5E-2</v>
      </c>
      <c r="L839" s="54">
        <f t="shared" si="231"/>
        <v>5264.0280000000002</v>
      </c>
      <c r="M839" s="54">
        <v>8721</v>
      </c>
      <c r="N839" s="54">
        <f t="shared" si="220"/>
        <v>7848.9000000000005</v>
      </c>
      <c r="O839" s="55">
        <v>0.13</v>
      </c>
      <c r="P839" s="55">
        <v>0.185</v>
      </c>
      <c r="Q839" s="54">
        <f t="shared" si="243"/>
        <v>9300.9465</v>
      </c>
      <c r="R839" s="24" t="s">
        <v>804</v>
      </c>
      <c r="S839" s="51" t="s">
        <v>3592</v>
      </c>
      <c r="T839" s="45">
        <f t="shared" si="235"/>
        <v>0.9</v>
      </c>
      <c r="U839" s="57">
        <f t="shared" si="242"/>
        <v>0.2</v>
      </c>
      <c r="V839" s="57">
        <f t="shared" si="242"/>
        <v>0.25</v>
      </c>
      <c r="W839" s="47">
        <f t="shared" si="244"/>
        <v>1962.2250000000001</v>
      </c>
      <c r="X839" s="47">
        <f t="shared" si="245"/>
        <v>1569.7800000000002</v>
      </c>
      <c r="Y839" s="47">
        <f t="shared" si="246"/>
        <v>1962.2250000000001</v>
      </c>
      <c r="Z839" s="68" t="s">
        <v>1712</v>
      </c>
      <c r="AA839" s="49" t="s">
        <v>5960</v>
      </c>
    </row>
    <row r="840" spans="2:27" s="69" customFormat="1" ht="15.75" customHeight="1" thickBot="1" x14ac:dyDescent="0.3">
      <c r="B840" s="64" t="s">
        <v>50</v>
      </c>
      <c r="C840" s="50" t="s">
        <v>823</v>
      </c>
      <c r="D840" s="24">
        <v>30151902</v>
      </c>
      <c r="E840" s="51" t="s">
        <v>3594</v>
      </c>
      <c r="F840" s="50" t="s">
        <v>3602</v>
      </c>
      <c r="G840" s="64" t="s">
        <v>290</v>
      </c>
      <c r="H840" s="67">
        <v>3408</v>
      </c>
      <c r="I840" s="63">
        <f t="shared" si="241"/>
        <v>3067.2000000000003</v>
      </c>
      <c r="J840" s="52">
        <v>0.1</v>
      </c>
      <c r="K840" s="53">
        <v>5.5E-2</v>
      </c>
      <c r="L840" s="54">
        <f t="shared" si="231"/>
        <v>3235.8960000000002</v>
      </c>
      <c r="M840" s="54">
        <v>3707</v>
      </c>
      <c r="N840" s="54">
        <f t="shared" si="220"/>
        <v>3336.3</v>
      </c>
      <c r="O840" s="55">
        <v>0.13</v>
      </c>
      <c r="P840" s="55">
        <v>0.185</v>
      </c>
      <c r="Q840" s="54">
        <f t="shared" ref="Q840:Q847" si="247">N840+(N840*P840)</f>
        <v>3953.5155000000004</v>
      </c>
      <c r="R840" s="24" t="s">
        <v>804</v>
      </c>
      <c r="S840" s="51" t="s">
        <v>3594</v>
      </c>
      <c r="T840" s="45">
        <f t="shared" si="235"/>
        <v>0.90000000000000013</v>
      </c>
      <c r="U840" s="57">
        <f t="shared" si="242"/>
        <v>0.2</v>
      </c>
      <c r="V840" s="57">
        <f t="shared" si="242"/>
        <v>0.25</v>
      </c>
      <c r="W840" s="47">
        <f t="shared" si="244"/>
        <v>834.07500000000005</v>
      </c>
      <c r="X840" s="47">
        <f t="shared" si="245"/>
        <v>667.2600000000001</v>
      </c>
      <c r="Y840" s="47">
        <f t="shared" si="246"/>
        <v>834.07500000000005</v>
      </c>
      <c r="Z840" s="68" t="s">
        <v>1712</v>
      </c>
      <c r="AA840" s="49" t="s">
        <v>5960</v>
      </c>
    </row>
    <row r="841" spans="2:27" s="69" customFormat="1" ht="15.75" customHeight="1" thickBot="1" x14ac:dyDescent="0.3">
      <c r="B841" s="64" t="s">
        <v>50</v>
      </c>
      <c r="C841" s="50" t="s">
        <v>823</v>
      </c>
      <c r="D841" s="24">
        <v>30151902</v>
      </c>
      <c r="E841" s="51" t="s">
        <v>3595</v>
      </c>
      <c r="F841" s="50" t="s">
        <v>3602</v>
      </c>
      <c r="G841" s="64" t="s">
        <v>290</v>
      </c>
      <c r="H841" s="67">
        <v>3518</v>
      </c>
      <c r="I841" s="63">
        <f t="shared" si="241"/>
        <v>3166.2000000000003</v>
      </c>
      <c r="J841" s="52">
        <v>0.1</v>
      </c>
      <c r="K841" s="53">
        <v>5.5E-2</v>
      </c>
      <c r="L841" s="54">
        <f t="shared" si="231"/>
        <v>3340.3410000000003</v>
      </c>
      <c r="M841" s="54">
        <v>4291</v>
      </c>
      <c r="N841" s="54">
        <f t="shared" si="220"/>
        <v>3861.9</v>
      </c>
      <c r="O841" s="55">
        <v>0.13</v>
      </c>
      <c r="P841" s="55">
        <v>0.185</v>
      </c>
      <c r="Q841" s="54">
        <f t="shared" si="247"/>
        <v>4576.3514999999998</v>
      </c>
      <c r="R841" s="24" t="s">
        <v>804</v>
      </c>
      <c r="S841" s="51" t="s">
        <v>3595</v>
      </c>
      <c r="T841" s="45">
        <f t="shared" si="235"/>
        <v>0.9</v>
      </c>
      <c r="U841" s="57">
        <f t="shared" si="242"/>
        <v>0.2</v>
      </c>
      <c r="V841" s="57">
        <f t="shared" si="242"/>
        <v>0.25</v>
      </c>
      <c r="W841" s="47">
        <f t="shared" si="244"/>
        <v>965.47500000000002</v>
      </c>
      <c r="X841" s="47">
        <f t="shared" si="245"/>
        <v>772.38000000000011</v>
      </c>
      <c r="Y841" s="47">
        <f t="shared" si="246"/>
        <v>965.47500000000002</v>
      </c>
      <c r="Z841" s="68" t="s">
        <v>1712</v>
      </c>
      <c r="AA841" s="49" t="s">
        <v>5960</v>
      </c>
    </row>
    <row r="842" spans="2:27" s="69" customFormat="1" ht="15.75" customHeight="1" thickBot="1" x14ac:dyDescent="0.3">
      <c r="B842" s="64" t="s">
        <v>50</v>
      </c>
      <c r="C842" s="50" t="s">
        <v>823</v>
      </c>
      <c r="D842" s="24">
        <v>30151902</v>
      </c>
      <c r="E842" s="51" t="s">
        <v>3596</v>
      </c>
      <c r="F842" s="50" t="s">
        <v>3602</v>
      </c>
      <c r="G842" s="64" t="s">
        <v>290</v>
      </c>
      <c r="H842" s="67">
        <v>3841</v>
      </c>
      <c r="I842" s="63">
        <f t="shared" si="241"/>
        <v>3456.9</v>
      </c>
      <c r="J842" s="52">
        <v>0.1</v>
      </c>
      <c r="K842" s="53">
        <v>5.5E-2</v>
      </c>
      <c r="L842" s="54">
        <f t="shared" ref="L842:L886" si="248">I842+(I842*K842)</f>
        <v>3647.0295000000001</v>
      </c>
      <c r="M842" s="54">
        <v>4713</v>
      </c>
      <c r="N842" s="54">
        <f t="shared" si="220"/>
        <v>4241.7</v>
      </c>
      <c r="O842" s="55">
        <v>0.13</v>
      </c>
      <c r="P842" s="55">
        <v>0.185</v>
      </c>
      <c r="Q842" s="54">
        <f t="shared" si="247"/>
        <v>5026.4144999999999</v>
      </c>
      <c r="R842" s="24" t="s">
        <v>804</v>
      </c>
      <c r="S842" s="51" t="s">
        <v>3596</v>
      </c>
      <c r="T842" s="45">
        <f t="shared" si="235"/>
        <v>0.9</v>
      </c>
      <c r="U842" s="57">
        <f t="shared" si="242"/>
        <v>0.2</v>
      </c>
      <c r="V842" s="57">
        <f t="shared" si="242"/>
        <v>0.25</v>
      </c>
      <c r="W842" s="47">
        <f t="shared" si="244"/>
        <v>1060.425</v>
      </c>
      <c r="X842" s="47">
        <f t="shared" si="245"/>
        <v>848.34</v>
      </c>
      <c r="Y842" s="47">
        <f t="shared" si="246"/>
        <v>1060.425</v>
      </c>
      <c r="Z842" s="68" t="s">
        <v>1712</v>
      </c>
      <c r="AA842" s="49" t="s">
        <v>5960</v>
      </c>
    </row>
    <row r="843" spans="2:27" s="69" customFormat="1" ht="15.75" customHeight="1" thickBot="1" x14ac:dyDescent="0.3">
      <c r="B843" s="64" t="s">
        <v>50</v>
      </c>
      <c r="C843" s="50" t="s">
        <v>823</v>
      </c>
      <c r="D843" s="24">
        <v>30151902</v>
      </c>
      <c r="E843" s="51" t="s">
        <v>3597</v>
      </c>
      <c r="F843" s="50" t="s">
        <v>3602</v>
      </c>
      <c r="G843" s="64" t="s">
        <v>290</v>
      </c>
      <c r="H843" s="67">
        <v>4214</v>
      </c>
      <c r="I843" s="63">
        <f t="shared" si="241"/>
        <v>3792.6</v>
      </c>
      <c r="J843" s="52">
        <v>0.1</v>
      </c>
      <c r="K843" s="53">
        <v>5.5E-2</v>
      </c>
      <c r="L843" s="54">
        <f t="shared" si="248"/>
        <v>4001.1929999999998</v>
      </c>
      <c r="M843" s="54">
        <v>5988</v>
      </c>
      <c r="N843" s="54">
        <f t="shared" si="220"/>
        <v>5389.2</v>
      </c>
      <c r="O843" s="55">
        <v>0.13</v>
      </c>
      <c r="P843" s="55">
        <v>0.185</v>
      </c>
      <c r="Q843" s="54">
        <f t="shared" si="247"/>
        <v>6386.2019999999993</v>
      </c>
      <c r="R843" s="24" t="s">
        <v>804</v>
      </c>
      <c r="S843" s="51" t="s">
        <v>3597</v>
      </c>
      <c r="T843" s="45">
        <f t="shared" ref="T843:T887" si="249">SUM(I843/H843)</f>
        <v>0.9</v>
      </c>
      <c r="U843" s="57">
        <f t="shared" si="242"/>
        <v>0.2</v>
      </c>
      <c r="V843" s="57">
        <f t="shared" si="242"/>
        <v>0.25</v>
      </c>
      <c r="W843" s="47">
        <f t="shared" si="244"/>
        <v>1347.3</v>
      </c>
      <c r="X843" s="47">
        <f t="shared" si="245"/>
        <v>1077.8399999999999</v>
      </c>
      <c r="Y843" s="47">
        <f t="shared" si="246"/>
        <v>1347.3</v>
      </c>
      <c r="Z843" s="68" t="s">
        <v>1712</v>
      </c>
      <c r="AA843" s="49" t="s">
        <v>5960</v>
      </c>
    </row>
    <row r="844" spans="2:27" s="69" customFormat="1" ht="15.75" customHeight="1" thickBot="1" x14ac:dyDescent="0.3">
      <c r="B844" s="64" t="s">
        <v>50</v>
      </c>
      <c r="C844" s="50" t="s">
        <v>823</v>
      </c>
      <c r="D844" s="24">
        <v>30151902</v>
      </c>
      <c r="E844" s="51" t="s">
        <v>3598</v>
      </c>
      <c r="F844" s="50" t="s">
        <v>3602</v>
      </c>
      <c r="G844" s="64" t="s">
        <v>290</v>
      </c>
      <c r="H844" s="67">
        <v>4400</v>
      </c>
      <c r="I844" s="63">
        <f t="shared" si="241"/>
        <v>3960</v>
      </c>
      <c r="J844" s="52">
        <v>0.1</v>
      </c>
      <c r="K844" s="53">
        <v>5.5E-2</v>
      </c>
      <c r="L844" s="54">
        <f t="shared" si="248"/>
        <v>4177.8</v>
      </c>
      <c r="M844" s="54">
        <v>6318</v>
      </c>
      <c r="N844" s="54">
        <f t="shared" si="220"/>
        <v>5686.2</v>
      </c>
      <c r="O844" s="55">
        <v>0.13</v>
      </c>
      <c r="P844" s="55">
        <v>0.185</v>
      </c>
      <c r="Q844" s="54">
        <f t="shared" si="247"/>
        <v>6738.1469999999999</v>
      </c>
      <c r="R844" s="24" t="s">
        <v>804</v>
      </c>
      <c r="S844" s="51" t="s">
        <v>3598</v>
      </c>
      <c r="T844" s="45">
        <f t="shared" si="249"/>
        <v>0.9</v>
      </c>
      <c r="U844" s="57">
        <f t="shared" ref="U844:V851" si="250">U843</f>
        <v>0.2</v>
      </c>
      <c r="V844" s="57">
        <f t="shared" si="250"/>
        <v>0.25</v>
      </c>
      <c r="W844" s="47">
        <f t="shared" si="244"/>
        <v>1421.55</v>
      </c>
      <c r="X844" s="47">
        <f t="shared" si="245"/>
        <v>1137.24</v>
      </c>
      <c r="Y844" s="47">
        <f t="shared" si="246"/>
        <v>1421.55</v>
      </c>
      <c r="Z844" s="68" t="s">
        <v>1712</v>
      </c>
      <c r="AA844" s="49" t="s">
        <v>5960</v>
      </c>
    </row>
    <row r="845" spans="2:27" s="69" customFormat="1" ht="15.75" customHeight="1" thickBot="1" x14ac:dyDescent="0.3">
      <c r="B845" s="64" t="s">
        <v>50</v>
      </c>
      <c r="C845" s="50" t="s">
        <v>823</v>
      </c>
      <c r="D845" s="24">
        <v>30151902</v>
      </c>
      <c r="E845" s="51" t="s">
        <v>3599</v>
      </c>
      <c r="F845" s="50" t="s">
        <v>3602</v>
      </c>
      <c r="G845" s="64" t="s">
        <v>290</v>
      </c>
      <c r="H845" s="67">
        <v>4518</v>
      </c>
      <c r="I845" s="63">
        <f t="shared" si="241"/>
        <v>4066.2000000000003</v>
      </c>
      <c r="J845" s="52">
        <v>0.1</v>
      </c>
      <c r="K845" s="53">
        <v>5.5E-2</v>
      </c>
      <c r="L845" s="54">
        <f t="shared" si="248"/>
        <v>4289.8410000000003</v>
      </c>
      <c r="M845" s="54">
        <v>6473</v>
      </c>
      <c r="N845" s="54">
        <f t="shared" si="220"/>
        <v>5825.7</v>
      </c>
      <c r="O845" s="55">
        <v>0.13</v>
      </c>
      <c r="P845" s="55">
        <v>0.185</v>
      </c>
      <c r="Q845" s="54">
        <f t="shared" si="247"/>
        <v>6903.4544999999998</v>
      </c>
      <c r="R845" s="24" t="s">
        <v>804</v>
      </c>
      <c r="S845" s="51" t="s">
        <v>3599</v>
      </c>
      <c r="T845" s="45">
        <f t="shared" si="249"/>
        <v>0.9</v>
      </c>
      <c r="U845" s="57">
        <f t="shared" si="250"/>
        <v>0.2</v>
      </c>
      <c r="V845" s="57">
        <f t="shared" si="250"/>
        <v>0.25</v>
      </c>
      <c r="W845" s="47">
        <f t="shared" si="244"/>
        <v>1456.425</v>
      </c>
      <c r="X845" s="47">
        <f t="shared" si="245"/>
        <v>1165.1400000000001</v>
      </c>
      <c r="Y845" s="47">
        <f t="shared" si="246"/>
        <v>1456.425</v>
      </c>
      <c r="Z845" s="68" t="s">
        <v>1712</v>
      </c>
      <c r="AA845" s="49" t="s">
        <v>5960</v>
      </c>
    </row>
    <row r="846" spans="2:27" s="69" customFormat="1" ht="15.75" customHeight="1" thickBot="1" x14ac:dyDescent="0.3">
      <c r="B846" s="64" t="s">
        <v>50</v>
      </c>
      <c r="C846" s="50" t="s">
        <v>823</v>
      </c>
      <c r="D846" s="24">
        <v>30151902</v>
      </c>
      <c r="E846" s="51" t="s">
        <v>3600</v>
      </c>
      <c r="F846" s="50" t="s">
        <v>3602</v>
      </c>
      <c r="G846" s="64" t="s">
        <v>290</v>
      </c>
      <c r="H846" s="67">
        <v>5005</v>
      </c>
      <c r="I846" s="63">
        <f t="shared" si="241"/>
        <v>4504.5</v>
      </c>
      <c r="J846" s="52">
        <v>0.1</v>
      </c>
      <c r="K846" s="53">
        <v>5.5E-2</v>
      </c>
      <c r="L846" s="54">
        <f t="shared" si="248"/>
        <v>4752.2475000000004</v>
      </c>
      <c r="M846" s="54">
        <v>7697</v>
      </c>
      <c r="N846" s="54">
        <f t="shared" si="220"/>
        <v>6927.3</v>
      </c>
      <c r="O846" s="55">
        <v>0.13</v>
      </c>
      <c r="P846" s="55">
        <v>0.185</v>
      </c>
      <c r="Q846" s="54">
        <f t="shared" si="247"/>
        <v>8208.8505000000005</v>
      </c>
      <c r="R846" s="24" t="s">
        <v>804</v>
      </c>
      <c r="S846" s="51" t="s">
        <v>3600</v>
      </c>
      <c r="T846" s="45">
        <f t="shared" si="249"/>
        <v>0.9</v>
      </c>
      <c r="U846" s="57">
        <f t="shared" si="250"/>
        <v>0.2</v>
      </c>
      <c r="V846" s="57">
        <f t="shared" si="250"/>
        <v>0.25</v>
      </c>
      <c r="W846" s="47">
        <f t="shared" si="244"/>
        <v>1731.825</v>
      </c>
      <c r="X846" s="47">
        <f t="shared" si="245"/>
        <v>1385.46</v>
      </c>
      <c r="Y846" s="47">
        <f t="shared" si="246"/>
        <v>1731.825</v>
      </c>
      <c r="Z846" s="68" t="s">
        <v>1712</v>
      </c>
      <c r="AA846" s="49" t="s">
        <v>5960</v>
      </c>
    </row>
    <row r="847" spans="2:27" s="69" customFormat="1" ht="15.75" customHeight="1" thickBot="1" x14ac:dyDescent="0.3">
      <c r="B847" s="64" t="s">
        <v>50</v>
      </c>
      <c r="C847" s="50" t="s">
        <v>823</v>
      </c>
      <c r="D847" s="24">
        <v>30151902</v>
      </c>
      <c r="E847" s="51" t="s">
        <v>3601</v>
      </c>
      <c r="F847" s="50" t="s">
        <v>3602</v>
      </c>
      <c r="G847" s="64" t="s">
        <v>290</v>
      </c>
      <c r="H847" s="67">
        <v>5485</v>
      </c>
      <c r="I847" s="63">
        <f t="shared" si="241"/>
        <v>4936.5</v>
      </c>
      <c r="J847" s="52">
        <v>0.1</v>
      </c>
      <c r="K847" s="53">
        <v>5.5E-2</v>
      </c>
      <c r="L847" s="54">
        <f t="shared" si="248"/>
        <v>5208.0074999999997</v>
      </c>
      <c r="M847" s="54">
        <v>9046</v>
      </c>
      <c r="N847" s="54">
        <f t="shared" si="220"/>
        <v>8141.4000000000005</v>
      </c>
      <c r="O847" s="55">
        <v>0.13</v>
      </c>
      <c r="P847" s="55">
        <v>0.185</v>
      </c>
      <c r="Q847" s="54">
        <f t="shared" si="247"/>
        <v>9647.5590000000011</v>
      </c>
      <c r="R847" s="24" t="s">
        <v>804</v>
      </c>
      <c r="S847" s="51" t="s">
        <v>3601</v>
      </c>
      <c r="T847" s="45">
        <f t="shared" si="249"/>
        <v>0.9</v>
      </c>
      <c r="U847" s="57">
        <f t="shared" si="250"/>
        <v>0.2</v>
      </c>
      <c r="V847" s="57">
        <f t="shared" si="250"/>
        <v>0.25</v>
      </c>
      <c r="W847" s="47">
        <f t="shared" si="244"/>
        <v>2035.3500000000001</v>
      </c>
      <c r="X847" s="47">
        <f t="shared" si="245"/>
        <v>1628.2800000000002</v>
      </c>
      <c r="Y847" s="47">
        <f t="shared" si="246"/>
        <v>2035.3500000000001</v>
      </c>
      <c r="Z847" s="68" t="s">
        <v>1712</v>
      </c>
      <c r="AA847" s="49" t="s">
        <v>5960</v>
      </c>
    </row>
    <row r="848" spans="2:27" s="69" customFormat="1" ht="15.75" customHeight="1" thickBot="1" x14ac:dyDescent="0.3">
      <c r="B848" s="64" t="s">
        <v>50</v>
      </c>
      <c r="C848" s="50" t="s">
        <v>823</v>
      </c>
      <c r="D848" s="24">
        <v>30151902</v>
      </c>
      <c r="E848" s="51" t="s">
        <v>1677</v>
      </c>
      <c r="F848" s="51" t="s">
        <v>1678</v>
      </c>
      <c r="G848" s="64" t="s">
        <v>290</v>
      </c>
      <c r="H848" s="67">
        <v>6411</v>
      </c>
      <c r="I848" s="63">
        <f t="shared" si="241"/>
        <v>5769.9000000000005</v>
      </c>
      <c r="J848" s="52">
        <v>0.1</v>
      </c>
      <c r="K848" s="53">
        <v>5.5E-2</v>
      </c>
      <c r="L848" s="54">
        <f t="shared" si="248"/>
        <v>6087.2445000000007</v>
      </c>
      <c r="M848" s="54">
        <v>6418</v>
      </c>
      <c r="N848" s="54">
        <f t="shared" si="220"/>
        <v>5776.2</v>
      </c>
      <c r="O848" s="55">
        <v>0.13</v>
      </c>
      <c r="P848" s="55">
        <v>0.185</v>
      </c>
      <c r="Q848" s="54">
        <f t="shared" ref="Q848:Q849" si="251">N848+(N848*P848)</f>
        <v>6844.7969999999996</v>
      </c>
      <c r="R848" s="24" t="s">
        <v>804</v>
      </c>
      <c r="S848" s="51" t="s">
        <v>1677</v>
      </c>
      <c r="T848" s="45">
        <f t="shared" si="249"/>
        <v>0.90000000000000013</v>
      </c>
      <c r="U848" s="57">
        <f t="shared" si="250"/>
        <v>0.2</v>
      </c>
      <c r="V848" s="57">
        <f t="shared" si="250"/>
        <v>0.25</v>
      </c>
      <c r="W848" s="47">
        <f t="shared" si="244"/>
        <v>1444.05</v>
      </c>
      <c r="X848" s="47">
        <f t="shared" si="245"/>
        <v>1155.24</v>
      </c>
      <c r="Y848" s="47">
        <f t="shared" si="246"/>
        <v>1444.05</v>
      </c>
      <c r="Z848" s="68" t="s">
        <v>1712</v>
      </c>
      <c r="AA848" s="49" t="s">
        <v>5960</v>
      </c>
    </row>
    <row r="849" spans="2:27" s="69" customFormat="1" ht="15.75" customHeight="1" thickBot="1" x14ac:dyDescent="0.3">
      <c r="B849" s="64" t="s">
        <v>50</v>
      </c>
      <c r="C849" s="50" t="s">
        <v>823</v>
      </c>
      <c r="D849" s="24">
        <v>30151902</v>
      </c>
      <c r="E849" s="51" t="s">
        <v>1679</v>
      </c>
      <c r="F849" s="51" t="s">
        <v>1678</v>
      </c>
      <c r="G849" s="64" t="s">
        <v>290</v>
      </c>
      <c r="H849" s="67">
        <v>6846</v>
      </c>
      <c r="I849" s="63">
        <f t="shared" si="241"/>
        <v>6161.4000000000005</v>
      </c>
      <c r="J849" s="52">
        <v>0.1</v>
      </c>
      <c r="K849" s="53">
        <v>5.5E-2</v>
      </c>
      <c r="L849" s="54">
        <f t="shared" si="248"/>
        <v>6500.277000000001</v>
      </c>
      <c r="M849" s="54">
        <v>7530</v>
      </c>
      <c r="N849" s="54">
        <f t="shared" si="220"/>
        <v>6777</v>
      </c>
      <c r="O849" s="55">
        <v>0.13</v>
      </c>
      <c r="P849" s="55">
        <v>0.185</v>
      </c>
      <c r="Q849" s="54">
        <f t="shared" si="251"/>
        <v>8030.7449999999999</v>
      </c>
      <c r="R849" s="24" t="s">
        <v>804</v>
      </c>
      <c r="S849" s="51" t="s">
        <v>1679</v>
      </c>
      <c r="T849" s="45">
        <f t="shared" si="249"/>
        <v>0.90000000000000013</v>
      </c>
      <c r="U849" s="57">
        <f t="shared" si="250"/>
        <v>0.2</v>
      </c>
      <c r="V849" s="57">
        <f t="shared" si="250"/>
        <v>0.25</v>
      </c>
      <c r="W849" s="47">
        <f t="shared" si="244"/>
        <v>1694.25</v>
      </c>
      <c r="X849" s="47">
        <f t="shared" si="245"/>
        <v>1355.4</v>
      </c>
      <c r="Y849" s="47">
        <f t="shared" si="246"/>
        <v>1694.25</v>
      </c>
      <c r="Z849" s="68" t="s">
        <v>1712</v>
      </c>
      <c r="AA849" s="49" t="s">
        <v>5960</v>
      </c>
    </row>
    <row r="850" spans="2:27" s="69" customFormat="1" ht="15.75" customHeight="1" thickBot="1" x14ac:dyDescent="0.3">
      <c r="B850" s="64" t="s">
        <v>50</v>
      </c>
      <c r="C850" s="50" t="s">
        <v>823</v>
      </c>
      <c r="D850" s="24">
        <v>30151902</v>
      </c>
      <c r="E850" s="51" t="s">
        <v>1680</v>
      </c>
      <c r="F850" s="51" t="s">
        <v>1681</v>
      </c>
      <c r="G850" s="64" t="s">
        <v>290</v>
      </c>
      <c r="H850" s="67">
        <v>6346</v>
      </c>
      <c r="I850" s="63">
        <f t="shared" si="241"/>
        <v>5711.4000000000005</v>
      </c>
      <c r="J850" s="52">
        <v>0.1</v>
      </c>
      <c r="K850" s="53">
        <v>5.5E-2</v>
      </c>
      <c r="L850" s="54">
        <f t="shared" si="248"/>
        <v>6025.527000000001</v>
      </c>
      <c r="M850" s="54">
        <v>6864</v>
      </c>
      <c r="N850" s="54">
        <f t="shared" si="220"/>
        <v>6177.6</v>
      </c>
      <c r="O850" s="55">
        <v>0.13</v>
      </c>
      <c r="P850" s="55">
        <v>0.185</v>
      </c>
      <c r="Q850" s="54">
        <f t="shared" ref="Q850:Q851" si="252">N850+(N850*P850)</f>
        <v>7320.4560000000001</v>
      </c>
      <c r="R850" s="24" t="s">
        <v>804</v>
      </c>
      <c r="S850" s="51" t="s">
        <v>1680</v>
      </c>
      <c r="T850" s="45">
        <f t="shared" si="249"/>
        <v>0.90000000000000013</v>
      </c>
      <c r="U850" s="57">
        <f t="shared" si="250"/>
        <v>0.2</v>
      </c>
      <c r="V850" s="57">
        <f t="shared" si="250"/>
        <v>0.25</v>
      </c>
      <c r="W850" s="47">
        <f t="shared" si="244"/>
        <v>1544.4</v>
      </c>
      <c r="X850" s="47">
        <f t="shared" si="245"/>
        <v>1235.5200000000002</v>
      </c>
      <c r="Y850" s="47">
        <f t="shared" si="246"/>
        <v>1544.4</v>
      </c>
      <c r="Z850" s="68" t="s">
        <v>1712</v>
      </c>
      <c r="AA850" s="49" t="s">
        <v>5960</v>
      </c>
    </row>
    <row r="851" spans="2:27" s="69" customFormat="1" ht="15.75" customHeight="1" thickBot="1" x14ac:dyDescent="0.3">
      <c r="B851" s="64" t="s">
        <v>50</v>
      </c>
      <c r="C851" s="50" t="s">
        <v>823</v>
      </c>
      <c r="D851" s="24">
        <v>30151902</v>
      </c>
      <c r="E851" s="51" t="s">
        <v>1682</v>
      </c>
      <c r="F851" s="51" t="s">
        <v>1681</v>
      </c>
      <c r="G851" s="64" t="s">
        <v>290</v>
      </c>
      <c r="H851" s="67">
        <v>6747</v>
      </c>
      <c r="I851" s="63">
        <f t="shared" si="241"/>
        <v>6072.3</v>
      </c>
      <c r="J851" s="52">
        <v>0.1</v>
      </c>
      <c r="K851" s="53">
        <v>5.5E-2</v>
      </c>
      <c r="L851" s="54">
        <f t="shared" si="248"/>
        <v>6406.2764999999999</v>
      </c>
      <c r="M851" s="54">
        <v>7897</v>
      </c>
      <c r="N851" s="54">
        <f t="shared" si="220"/>
        <v>7107.3</v>
      </c>
      <c r="O851" s="55">
        <v>0.13</v>
      </c>
      <c r="P851" s="55">
        <v>0.185</v>
      </c>
      <c r="Q851" s="54">
        <f t="shared" si="252"/>
        <v>8422.1504999999997</v>
      </c>
      <c r="R851" s="24" t="s">
        <v>804</v>
      </c>
      <c r="S851" s="51" t="s">
        <v>1682</v>
      </c>
      <c r="T851" s="45">
        <f t="shared" si="249"/>
        <v>0.9</v>
      </c>
      <c r="U851" s="57">
        <f t="shared" si="250"/>
        <v>0.2</v>
      </c>
      <c r="V851" s="57">
        <f t="shared" si="250"/>
        <v>0.25</v>
      </c>
      <c r="W851" s="47">
        <f t="shared" si="244"/>
        <v>1776.825</v>
      </c>
      <c r="X851" s="47">
        <f t="shared" si="245"/>
        <v>1421.46</v>
      </c>
      <c r="Y851" s="47">
        <f t="shared" si="246"/>
        <v>1776.825</v>
      </c>
      <c r="Z851" s="68" t="s">
        <v>1712</v>
      </c>
      <c r="AA851" s="49" t="s">
        <v>5960</v>
      </c>
    </row>
    <row r="852" spans="2:27" s="69" customFormat="1" ht="15.75" customHeight="1" thickBot="1" x14ac:dyDescent="0.3">
      <c r="B852" s="64" t="s">
        <v>50</v>
      </c>
      <c r="C852" s="50" t="s">
        <v>823</v>
      </c>
      <c r="D852" s="24">
        <v>30151902</v>
      </c>
      <c r="E852" s="51" t="s">
        <v>1683</v>
      </c>
      <c r="F852" s="51" t="s">
        <v>1684</v>
      </c>
      <c r="G852" s="64" t="s">
        <v>290</v>
      </c>
      <c r="H852" s="67">
        <v>6906</v>
      </c>
      <c r="I852" s="63">
        <f t="shared" si="241"/>
        <v>6215.4000000000005</v>
      </c>
      <c r="J852" s="52">
        <v>0.1</v>
      </c>
      <c r="K852" s="53">
        <v>5.5E-2</v>
      </c>
      <c r="L852" s="54">
        <f t="shared" si="248"/>
        <v>6557.2470000000003</v>
      </c>
      <c r="M852" s="54">
        <v>6768</v>
      </c>
      <c r="N852" s="54">
        <f t="shared" si="220"/>
        <v>6091.2</v>
      </c>
      <c r="O852" s="55">
        <v>0.13</v>
      </c>
      <c r="P852" s="55">
        <v>0.185</v>
      </c>
      <c r="Q852" s="54">
        <f t="shared" ref="Q852:Q853" si="253">N852+(N852*P852)</f>
        <v>7218.0720000000001</v>
      </c>
      <c r="R852" s="24" t="s">
        <v>804</v>
      </c>
      <c r="S852" s="51" t="s">
        <v>1683</v>
      </c>
      <c r="T852" s="45">
        <f t="shared" si="249"/>
        <v>0.90000000000000013</v>
      </c>
      <c r="U852" s="57">
        <f t="shared" ref="U852:V859" si="254">U851</f>
        <v>0.2</v>
      </c>
      <c r="V852" s="57">
        <f t="shared" si="254"/>
        <v>0.25</v>
      </c>
      <c r="W852" s="47">
        <f t="shared" si="244"/>
        <v>1522.8</v>
      </c>
      <c r="X852" s="47">
        <f t="shared" si="245"/>
        <v>1218.24</v>
      </c>
      <c r="Y852" s="47">
        <f t="shared" si="246"/>
        <v>1522.8</v>
      </c>
      <c r="Z852" s="68" t="s">
        <v>1712</v>
      </c>
      <c r="AA852" s="49" t="s">
        <v>5960</v>
      </c>
    </row>
    <row r="853" spans="2:27" s="69" customFormat="1" ht="15.75" customHeight="1" thickBot="1" x14ac:dyDescent="0.3">
      <c r="B853" s="64" t="s">
        <v>50</v>
      </c>
      <c r="C853" s="50" t="s">
        <v>823</v>
      </c>
      <c r="D853" s="24">
        <v>30151902</v>
      </c>
      <c r="E853" s="51" t="s">
        <v>1685</v>
      </c>
      <c r="F853" s="51" t="s">
        <v>1684</v>
      </c>
      <c r="G853" s="64" t="s">
        <v>290</v>
      </c>
      <c r="H853" s="67">
        <v>7341</v>
      </c>
      <c r="I853" s="63">
        <f t="shared" si="241"/>
        <v>6606.9000000000005</v>
      </c>
      <c r="J853" s="52">
        <v>0.1</v>
      </c>
      <c r="K853" s="53">
        <v>5.5E-2</v>
      </c>
      <c r="L853" s="54">
        <f t="shared" si="248"/>
        <v>6970.2795000000006</v>
      </c>
      <c r="M853" s="54">
        <v>7868</v>
      </c>
      <c r="N853" s="54">
        <f t="shared" si="220"/>
        <v>7081.2</v>
      </c>
      <c r="O853" s="55">
        <v>0.13</v>
      </c>
      <c r="P853" s="55">
        <v>0.185</v>
      </c>
      <c r="Q853" s="54">
        <f t="shared" si="253"/>
        <v>8391.2219999999998</v>
      </c>
      <c r="R853" s="24" t="s">
        <v>804</v>
      </c>
      <c r="S853" s="51" t="s">
        <v>1685</v>
      </c>
      <c r="T853" s="45">
        <f t="shared" si="249"/>
        <v>0.9</v>
      </c>
      <c r="U853" s="57">
        <f t="shared" si="254"/>
        <v>0.2</v>
      </c>
      <c r="V853" s="57">
        <f t="shared" si="254"/>
        <v>0.25</v>
      </c>
      <c r="W853" s="47">
        <f t="shared" si="244"/>
        <v>1770.3</v>
      </c>
      <c r="X853" s="47">
        <f t="shared" si="245"/>
        <v>1416.24</v>
      </c>
      <c r="Y853" s="47">
        <f t="shared" si="246"/>
        <v>1770.3</v>
      </c>
      <c r="Z853" s="68" t="s">
        <v>1712</v>
      </c>
      <c r="AA853" s="49" t="s">
        <v>5960</v>
      </c>
    </row>
    <row r="854" spans="2:27" s="69" customFormat="1" ht="15.75" customHeight="1" thickBot="1" x14ac:dyDescent="0.3">
      <c r="B854" s="64" t="s">
        <v>50</v>
      </c>
      <c r="C854" s="50" t="s">
        <v>823</v>
      </c>
      <c r="D854" s="24">
        <v>30151902</v>
      </c>
      <c r="E854" s="70" t="s">
        <v>3603</v>
      </c>
      <c r="F854" s="51" t="s">
        <v>1684</v>
      </c>
      <c r="G854" s="64" t="s">
        <v>290</v>
      </c>
      <c r="H854" s="67">
        <v>7391</v>
      </c>
      <c r="I854" s="63">
        <f t="shared" si="241"/>
        <v>6651.9000000000005</v>
      </c>
      <c r="J854" s="52">
        <v>0.1</v>
      </c>
      <c r="K854" s="53">
        <v>5.5E-2</v>
      </c>
      <c r="L854" s="54">
        <f t="shared" si="248"/>
        <v>7017.7545000000009</v>
      </c>
      <c r="M854" s="54">
        <v>7215</v>
      </c>
      <c r="N854" s="54">
        <f t="shared" si="220"/>
        <v>6493.5</v>
      </c>
      <c r="O854" s="55">
        <v>0.13</v>
      </c>
      <c r="P854" s="55">
        <v>0.185</v>
      </c>
      <c r="Q854" s="54">
        <f t="shared" ref="Q854:Q855" si="255">N854+(N854*P854)</f>
        <v>7694.7974999999997</v>
      </c>
      <c r="R854" s="24" t="s">
        <v>804</v>
      </c>
      <c r="S854" s="51" t="s">
        <v>1686</v>
      </c>
      <c r="T854" s="45">
        <f t="shared" si="249"/>
        <v>0.9</v>
      </c>
      <c r="U854" s="57">
        <f t="shared" si="254"/>
        <v>0.2</v>
      </c>
      <c r="V854" s="57">
        <f t="shared" si="254"/>
        <v>0.25</v>
      </c>
      <c r="W854" s="47">
        <f t="shared" si="244"/>
        <v>1623.375</v>
      </c>
      <c r="X854" s="47">
        <f t="shared" si="245"/>
        <v>1298.7</v>
      </c>
      <c r="Y854" s="47">
        <f t="shared" si="246"/>
        <v>1623.375</v>
      </c>
      <c r="Z854" s="68" t="s">
        <v>1712</v>
      </c>
      <c r="AA854" s="49" t="s">
        <v>5960</v>
      </c>
    </row>
    <row r="855" spans="2:27" s="69" customFormat="1" ht="15.75" customHeight="1" thickBot="1" x14ac:dyDescent="0.3">
      <c r="B855" s="64" t="s">
        <v>50</v>
      </c>
      <c r="C855" s="50" t="s">
        <v>823</v>
      </c>
      <c r="D855" s="24">
        <v>30151902</v>
      </c>
      <c r="E855" s="70" t="s">
        <v>3604</v>
      </c>
      <c r="F855" s="51" t="s">
        <v>1684</v>
      </c>
      <c r="G855" s="64" t="s">
        <v>290</v>
      </c>
      <c r="H855" s="67">
        <v>8663</v>
      </c>
      <c r="I855" s="63">
        <f t="shared" si="241"/>
        <v>7796.7</v>
      </c>
      <c r="J855" s="52">
        <v>0.1</v>
      </c>
      <c r="K855" s="53">
        <v>5.5E-2</v>
      </c>
      <c r="L855" s="54">
        <f t="shared" si="248"/>
        <v>8225.5185000000001</v>
      </c>
      <c r="M855" s="54">
        <v>8236</v>
      </c>
      <c r="N855" s="54">
        <f t="shared" si="220"/>
        <v>7412.4000000000005</v>
      </c>
      <c r="O855" s="55">
        <v>0.13</v>
      </c>
      <c r="P855" s="55">
        <v>0.185</v>
      </c>
      <c r="Q855" s="54">
        <f t="shared" si="255"/>
        <v>8783.6940000000013</v>
      </c>
      <c r="R855" s="24" t="s">
        <v>804</v>
      </c>
      <c r="S855" s="51" t="s">
        <v>1687</v>
      </c>
      <c r="T855" s="45">
        <f t="shared" si="249"/>
        <v>0.9</v>
      </c>
      <c r="U855" s="57">
        <f t="shared" si="254"/>
        <v>0.2</v>
      </c>
      <c r="V855" s="57">
        <f t="shared" si="254"/>
        <v>0.25</v>
      </c>
      <c r="W855" s="47">
        <f t="shared" si="244"/>
        <v>1853.1000000000001</v>
      </c>
      <c r="X855" s="47">
        <f t="shared" si="245"/>
        <v>1482.4800000000002</v>
      </c>
      <c r="Y855" s="47">
        <f t="shared" si="246"/>
        <v>1853.1000000000001</v>
      </c>
      <c r="Z855" s="68" t="s">
        <v>1712</v>
      </c>
      <c r="AA855" s="49" t="s">
        <v>5960</v>
      </c>
    </row>
    <row r="856" spans="2:27" s="69" customFormat="1" ht="15.75" customHeight="1" thickBot="1" x14ac:dyDescent="0.3">
      <c r="B856" s="64" t="s">
        <v>50</v>
      </c>
      <c r="C856" s="50" t="s">
        <v>823</v>
      </c>
      <c r="D856" s="24">
        <v>30151902</v>
      </c>
      <c r="E856" s="51" t="s">
        <v>1688</v>
      </c>
      <c r="F856" s="51" t="s">
        <v>1689</v>
      </c>
      <c r="G856" s="64" t="s">
        <v>290</v>
      </c>
      <c r="H856" s="67">
        <v>6846</v>
      </c>
      <c r="I856" s="63">
        <f t="shared" si="241"/>
        <v>6161.4000000000005</v>
      </c>
      <c r="J856" s="52">
        <v>0.1</v>
      </c>
      <c r="K856" s="53">
        <v>5.5E-2</v>
      </c>
      <c r="L856" s="54">
        <f t="shared" si="248"/>
        <v>6500.277000000001</v>
      </c>
      <c r="M856" s="54">
        <v>6909</v>
      </c>
      <c r="N856" s="54">
        <f t="shared" si="220"/>
        <v>6218.1</v>
      </c>
      <c r="O856" s="55">
        <v>0.13</v>
      </c>
      <c r="P856" s="55">
        <v>0.185</v>
      </c>
      <c r="Q856" s="54">
        <f t="shared" ref="Q856:Q857" si="256">N856+(N856*P856)</f>
        <v>7368.4485000000004</v>
      </c>
      <c r="R856" s="24" t="s">
        <v>804</v>
      </c>
      <c r="S856" s="51" t="s">
        <v>1688</v>
      </c>
      <c r="T856" s="45">
        <f t="shared" si="249"/>
        <v>0.90000000000000013</v>
      </c>
      <c r="U856" s="57">
        <f t="shared" si="254"/>
        <v>0.2</v>
      </c>
      <c r="V856" s="57">
        <f t="shared" si="254"/>
        <v>0.25</v>
      </c>
      <c r="W856" s="47">
        <f t="shared" si="244"/>
        <v>1554.5250000000001</v>
      </c>
      <c r="X856" s="47">
        <f t="shared" si="245"/>
        <v>1243.6200000000001</v>
      </c>
      <c r="Y856" s="47">
        <f t="shared" si="246"/>
        <v>1554.5250000000001</v>
      </c>
      <c r="Z856" s="68" t="s">
        <v>1712</v>
      </c>
      <c r="AA856" s="49" t="s">
        <v>5960</v>
      </c>
    </row>
    <row r="857" spans="2:27" s="69" customFormat="1" ht="15.75" customHeight="1" thickBot="1" x14ac:dyDescent="0.3">
      <c r="B857" s="64" t="s">
        <v>50</v>
      </c>
      <c r="C857" s="50" t="s">
        <v>823</v>
      </c>
      <c r="D857" s="24">
        <v>30151902</v>
      </c>
      <c r="E857" s="51" t="s">
        <v>1690</v>
      </c>
      <c r="F857" s="51" t="s">
        <v>1689</v>
      </c>
      <c r="G857" s="64" t="s">
        <v>290</v>
      </c>
      <c r="H857" s="67">
        <v>7008</v>
      </c>
      <c r="I857" s="63">
        <f t="shared" si="241"/>
        <v>6307.2</v>
      </c>
      <c r="J857" s="52">
        <v>0.1</v>
      </c>
      <c r="K857" s="53">
        <v>5.5E-2</v>
      </c>
      <c r="L857" s="54">
        <f t="shared" si="248"/>
        <v>6654.0959999999995</v>
      </c>
      <c r="M857" s="54">
        <v>8563</v>
      </c>
      <c r="N857" s="54">
        <f t="shared" si="220"/>
        <v>7706.7</v>
      </c>
      <c r="O857" s="55">
        <v>0.13</v>
      </c>
      <c r="P857" s="55">
        <v>0.185</v>
      </c>
      <c r="Q857" s="54">
        <f t="shared" si="256"/>
        <v>9132.4395000000004</v>
      </c>
      <c r="R857" s="24" t="s">
        <v>804</v>
      </c>
      <c r="S857" s="51" t="s">
        <v>1690</v>
      </c>
      <c r="T857" s="45">
        <f t="shared" si="249"/>
        <v>0.9</v>
      </c>
      <c r="U857" s="57">
        <f t="shared" si="254"/>
        <v>0.2</v>
      </c>
      <c r="V857" s="57">
        <f t="shared" si="254"/>
        <v>0.25</v>
      </c>
      <c r="W857" s="47">
        <f t="shared" si="244"/>
        <v>1926.675</v>
      </c>
      <c r="X857" s="47">
        <f t="shared" si="245"/>
        <v>1541.3400000000001</v>
      </c>
      <c r="Y857" s="47">
        <f t="shared" si="246"/>
        <v>1926.675</v>
      </c>
      <c r="Z857" s="68" t="s">
        <v>1712</v>
      </c>
      <c r="AA857" s="49" t="s">
        <v>5960</v>
      </c>
    </row>
    <row r="858" spans="2:27" s="69" customFormat="1" ht="15.75" customHeight="1" thickBot="1" x14ac:dyDescent="0.3">
      <c r="B858" s="64" t="s">
        <v>50</v>
      </c>
      <c r="C858" s="50" t="s">
        <v>823</v>
      </c>
      <c r="D858" s="24">
        <v>30151902</v>
      </c>
      <c r="E858" s="51" t="s">
        <v>1691</v>
      </c>
      <c r="F858" s="51" t="s">
        <v>1692</v>
      </c>
      <c r="G858" s="64" t="s">
        <v>290</v>
      </c>
      <c r="H858" s="67">
        <v>6747</v>
      </c>
      <c r="I858" s="63">
        <f t="shared" si="241"/>
        <v>6072.3</v>
      </c>
      <c r="J858" s="52">
        <v>0.1</v>
      </c>
      <c r="K858" s="53">
        <v>5.5E-2</v>
      </c>
      <c r="L858" s="54">
        <f t="shared" si="248"/>
        <v>6406.2764999999999</v>
      </c>
      <c r="M858" s="54">
        <v>7277</v>
      </c>
      <c r="N858" s="54">
        <f t="shared" si="220"/>
        <v>6549.3</v>
      </c>
      <c r="O858" s="55">
        <v>0.13</v>
      </c>
      <c r="P858" s="55">
        <v>0.185</v>
      </c>
      <c r="Q858" s="54">
        <f t="shared" ref="Q858:Q859" si="257">N858+(N858*P858)</f>
        <v>7760.9205000000002</v>
      </c>
      <c r="R858" s="24" t="s">
        <v>804</v>
      </c>
      <c r="S858" s="51" t="s">
        <v>1691</v>
      </c>
      <c r="T858" s="45">
        <f t="shared" si="249"/>
        <v>0.9</v>
      </c>
      <c r="U858" s="57">
        <f t="shared" si="254"/>
        <v>0.2</v>
      </c>
      <c r="V858" s="57">
        <f t="shared" si="254"/>
        <v>0.25</v>
      </c>
      <c r="W858" s="47">
        <f t="shared" si="244"/>
        <v>1637.325</v>
      </c>
      <c r="X858" s="47">
        <f t="shared" si="245"/>
        <v>1309.8600000000001</v>
      </c>
      <c r="Y858" s="47">
        <f t="shared" si="246"/>
        <v>1637.325</v>
      </c>
      <c r="Z858" s="68" t="s">
        <v>1712</v>
      </c>
      <c r="AA858" s="49" t="s">
        <v>5960</v>
      </c>
    </row>
    <row r="859" spans="2:27" s="69" customFormat="1" ht="15.75" customHeight="1" thickBot="1" x14ac:dyDescent="0.3">
      <c r="B859" s="64" t="s">
        <v>50</v>
      </c>
      <c r="C859" s="50" t="s">
        <v>823</v>
      </c>
      <c r="D859" s="24">
        <v>30151902</v>
      </c>
      <c r="E859" s="51" t="s">
        <v>1693</v>
      </c>
      <c r="F859" s="51" t="s">
        <v>1692</v>
      </c>
      <c r="G859" s="64" t="s">
        <v>290</v>
      </c>
      <c r="H859" s="67">
        <v>6907</v>
      </c>
      <c r="I859" s="63">
        <f t="shared" si="241"/>
        <v>6216.3</v>
      </c>
      <c r="J859" s="52">
        <v>0.1</v>
      </c>
      <c r="K859" s="53">
        <v>5.5E-2</v>
      </c>
      <c r="L859" s="54">
        <f t="shared" si="248"/>
        <v>6558.1965</v>
      </c>
      <c r="M859" s="54">
        <v>8781</v>
      </c>
      <c r="N859" s="54">
        <f t="shared" si="220"/>
        <v>7902.9000000000005</v>
      </c>
      <c r="O859" s="55">
        <v>0.13</v>
      </c>
      <c r="P859" s="55">
        <v>0.185</v>
      </c>
      <c r="Q859" s="54">
        <f t="shared" si="257"/>
        <v>9364.9364999999998</v>
      </c>
      <c r="R859" s="24" t="s">
        <v>804</v>
      </c>
      <c r="S859" s="51" t="s">
        <v>1693</v>
      </c>
      <c r="T859" s="45">
        <f t="shared" si="249"/>
        <v>0.9</v>
      </c>
      <c r="U859" s="57">
        <f t="shared" si="254"/>
        <v>0.2</v>
      </c>
      <c r="V859" s="57">
        <f t="shared" si="254"/>
        <v>0.25</v>
      </c>
      <c r="W859" s="47">
        <f t="shared" si="244"/>
        <v>1975.7250000000001</v>
      </c>
      <c r="X859" s="47">
        <f t="shared" si="245"/>
        <v>1580.5800000000002</v>
      </c>
      <c r="Y859" s="47">
        <f t="shared" si="246"/>
        <v>1975.7250000000001</v>
      </c>
      <c r="Z859" s="68" t="s">
        <v>1712</v>
      </c>
      <c r="AA859" s="49" t="s">
        <v>5960</v>
      </c>
    </row>
    <row r="860" spans="2:27" s="69" customFormat="1" ht="15.75" customHeight="1" thickBot="1" x14ac:dyDescent="0.3">
      <c r="B860" s="64" t="s">
        <v>50</v>
      </c>
      <c r="C860" s="50" t="s">
        <v>823</v>
      </c>
      <c r="D860" s="24">
        <v>30151902</v>
      </c>
      <c r="E860" s="51" t="s">
        <v>1694</v>
      </c>
      <c r="F860" s="51" t="s">
        <v>1695</v>
      </c>
      <c r="G860" s="64" t="s">
        <v>290</v>
      </c>
      <c r="H860" s="71">
        <v>7343</v>
      </c>
      <c r="I860" s="63">
        <f t="shared" si="241"/>
        <v>6608.7</v>
      </c>
      <c r="J860" s="52">
        <v>0.1</v>
      </c>
      <c r="K860" s="53">
        <v>5.5E-2</v>
      </c>
      <c r="L860" s="54">
        <f t="shared" si="248"/>
        <v>6972.1785</v>
      </c>
      <c r="M860" s="54">
        <v>7260</v>
      </c>
      <c r="N860" s="54">
        <f t="shared" si="220"/>
        <v>6534</v>
      </c>
      <c r="O860" s="55">
        <v>0.13</v>
      </c>
      <c r="P860" s="55">
        <v>0.185</v>
      </c>
      <c r="Q860" s="54">
        <f t="shared" ref="Q860:Q861" si="258">N860+(N860*P860)</f>
        <v>7742.79</v>
      </c>
      <c r="R860" s="24" t="s">
        <v>804</v>
      </c>
      <c r="S860" s="51" t="s">
        <v>1694</v>
      </c>
      <c r="T860" s="45">
        <f t="shared" si="249"/>
        <v>0.9</v>
      </c>
      <c r="U860" s="56">
        <v>0.2</v>
      </c>
      <c r="V860" s="56">
        <v>0.25</v>
      </c>
      <c r="W860" s="47">
        <f t="shared" si="244"/>
        <v>1633.5</v>
      </c>
      <c r="X860" s="47">
        <f t="shared" si="245"/>
        <v>1306.8000000000002</v>
      </c>
      <c r="Y860" s="47">
        <f t="shared" si="246"/>
        <v>1633.5</v>
      </c>
      <c r="Z860" s="66" t="s">
        <v>1712</v>
      </c>
      <c r="AA860" s="49" t="s">
        <v>5960</v>
      </c>
    </row>
    <row r="861" spans="2:27" s="69" customFormat="1" ht="15.75" customHeight="1" thickBot="1" x14ac:dyDescent="0.3">
      <c r="B861" s="64" t="s">
        <v>50</v>
      </c>
      <c r="C861" s="50" t="s">
        <v>823</v>
      </c>
      <c r="D861" s="24">
        <v>30151902</v>
      </c>
      <c r="E861" s="51" t="s">
        <v>1696</v>
      </c>
      <c r="F861" s="51" t="s">
        <v>1695</v>
      </c>
      <c r="G861" s="64" t="s">
        <v>290</v>
      </c>
      <c r="H861" s="71">
        <v>7501</v>
      </c>
      <c r="I861" s="63">
        <f>H861*0.9</f>
        <v>6750.9000000000005</v>
      </c>
      <c r="J861" s="52">
        <v>0.1</v>
      </c>
      <c r="K861" s="53">
        <v>5.5E-2</v>
      </c>
      <c r="L861" s="54">
        <f t="shared" si="248"/>
        <v>7122.1995000000006</v>
      </c>
      <c r="M861" s="54">
        <v>8902</v>
      </c>
      <c r="N861" s="54">
        <f t="shared" si="220"/>
        <v>8011.8</v>
      </c>
      <c r="O861" s="55">
        <v>0.13</v>
      </c>
      <c r="P861" s="55">
        <v>0.185</v>
      </c>
      <c r="Q861" s="54">
        <f t="shared" si="258"/>
        <v>9493.9830000000002</v>
      </c>
      <c r="R861" s="24" t="s">
        <v>804</v>
      </c>
      <c r="S861" s="51" t="s">
        <v>1696</v>
      </c>
      <c r="T861" s="45">
        <f t="shared" si="249"/>
        <v>0.9</v>
      </c>
      <c r="U861" s="56">
        <v>0.2</v>
      </c>
      <c r="V861" s="56">
        <v>0.25</v>
      </c>
      <c r="W861" s="47">
        <f t="shared" si="244"/>
        <v>2002.95</v>
      </c>
      <c r="X861" s="47">
        <f t="shared" si="245"/>
        <v>1602.3600000000001</v>
      </c>
      <c r="Y861" s="47">
        <f t="shared" si="246"/>
        <v>2002.95</v>
      </c>
      <c r="Z861" s="66" t="s">
        <v>1712</v>
      </c>
      <c r="AA861" s="49" t="s">
        <v>5960</v>
      </c>
    </row>
    <row r="862" spans="2:27" ht="15.75" customHeight="1" thickBot="1" x14ac:dyDescent="0.3">
      <c r="B862" s="64" t="s">
        <v>50</v>
      </c>
      <c r="C862" s="50" t="s">
        <v>823</v>
      </c>
      <c r="D862" s="24">
        <v>30151902</v>
      </c>
      <c r="E862" s="51" t="s">
        <v>1697</v>
      </c>
      <c r="F862" s="51" t="s">
        <v>1698</v>
      </c>
      <c r="G862" s="64" t="s">
        <v>290</v>
      </c>
      <c r="H862" s="59">
        <v>7244</v>
      </c>
      <c r="I862" s="63">
        <f t="shared" ref="I862:I919" si="259">H862*0.9</f>
        <v>6519.6</v>
      </c>
      <c r="J862" s="52">
        <v>0.1</v>
      </c>
      <c r="K862" s="53">
        <v>5.5E-2</v>
      </c>
      <c r="L862" s="54">
        <f t="shared" si="248"/>
        <v>6878.1780000000008</v>
      </c>
      <c r="M862" s="54">
        <v>7627</v>
      </c>
      <c r="N862" s="54">
        <f t="shared" si="220"/>
        <v>6864.3</v>
      </c>
      <c r="O862" s="55">
        <v>0.13</v>
      </c>
      <c r="P862" s="55">
        <v>0.185</v>
      </c>
      <c r="Q862" s="54">
        <f t="shared" ref="Q862:Q863" si="260">N862+(N862*P862)</f>
        <v>8134.1954999999998</v>
      </c>
      <c r="R862" s="24" t="s">
        <v>804</v>
      </c>
      <c r="S862" s="51" t="s">
        <v>1697</v>
      </c>
      <c r="T862" s="45">
        <f t="shared" si="249"/>
        <v>0.9</v>
      </c>
      <c r="U862" s="56">
        <v>0.2</v>
      </c>
      <c r="V862" s="56">
        <v>0.25</v>
      </c>
      <c r="W862" s="47">
        <f t="shared" si="244"/>
        <v>1716.075</v>
      </c>
      <c r="X862" s="47">
        <f t="shared" si="245"/>
        <v>1372.8600000000001</v>
      </c>
      <c r="Y862" s="47">
        <f t="shared" si="246"/>
        <v>1716.075</v>
      </c>
      <c r="Z862" s="66" t="s">
        <v>1712</v>
      </c>
      <c r="AA862" s="49" t="s">
        <v>5960</v>
      </c>
    </row>
    <row r="863" spans="2:27" ht="15.75" customHeight="1" thickBot="1" x14ac:dyDescent="0.3">
      <c r="B863" s="64" t="s">
        <v>50</v>
      </c>
      <c r="C863" s="50" t="s">
        <v>823</v>
      </c>
      <c r="D863" s="24">
        <v>30151902</v>
      </c>
      <c r="E863" s="51" t="s">
        <v>1699</v>
      </c>
      <c r="F863" s="51" t="s">
        <v>1698</v>
      </c>
      <c r="G863" s="64" t="s">
        <v>290</v>
      </c>
      <c r="H863" s="59">
        <v>7403</v>
      </c>
      <c r="I863" s="63">
        <f t="shared" si="259"/>
        <v>6662.7</v>
      </c>
      <c r="J863" s="52">
        <v>0.1</v>
      </c>
      <c r="K863" s="53">
        <v>5.5E-2</v>
      </c>
      <c r="L863" s="54">
        <f t="shared" si="248"/>
        <v>7029.1484999999993</v>
      </c>
      <c r="M863" s="54">
        <v>9119</v>
      </c>
      <c r="N863" s="54">
        <f t="shared" si="220"/>
        <v>8207.1</v>
      </c>
      <c r="O863" s="55">
        <v>0.13</v>
      </c>
      <c r="P863" s="55">
        <v>0.185</v>
      </c>
      <c r="Q863" s="54">
        <f t="shared" si="260"/>
        <v>9725.4135000000006</v>
      </c>
      <c r="R863" s="24" t="s">
        <v>804</v>
      </c>
      <c r="S863" s="51" t="s">
        <v>1699</v>
      </c>
      <c r="T863" s="45">
        <f t="shared" si="249"/>
        <v>0.9</v>
      </c>
      <c r="U863" s="56">
        <v>0.2</v>
      </c>
      <c r="V863" s="56">
        <v>0.25</v>
      </c>
      <c r="W863" s="47">
        <f t="shared" si="244"/>
        <v>2051.7750000000001</v>
      </c>
      <c r="X863" s="47">
        <f t="shared" si="245"/>
        <v>1641.42</v>
      </c>
      <c r="Y863" s="47">
        <f t="shared" si="246"/>
        <v>2051.7750000000001</v>
      </c>
      <c r="Z863" s="66" t="s">
        <v>1712</v>
      </c>
      <c r="AA863" s="49" t="s">
        <v>5960</v>
      </c>
    </row>
    <row r="864" spans="2:27" ht="15.75" customHeight="1" thickBot="1" x14ac:dyDescent="0.3">
      <c r="B864" s="64" t="s">
        <v>50</v>
      </c>
      <c r="C864" s="50" t="s">
        <v>823</v>
      </c>
      <c r="D864" s="24">
        <v>30151902</v>
      </c>
      <c r="E864" s="51" t="s">
        <v>1700</v>
      </c>
      <c r="F864" s="51" t="s">
        <v>1701</v>
      </c>
      <c r="G864" s="64" t="s">
        <v>290</v>
      </c>
      <c r="H864" s="59">
        <v>3445</v>
      </c>
      <c r="I864" s="63">
        <f t="shared" si="259"/>
        <v>3100.5</v>
      </c>
      <c r="J864" s="52">
        <v>0.1</v>
      </c>
      <c r="K864" s="53">
        <v>5.5E-2</v>
      </c>
      <c r="L864" s="54">
        <f t="shared" si="248"/>
        <v>3271.0275000000001</v>
      </c>
      <c r="M864" s="54">
        <v>5326</v>
      </c>
      <c r="N864" s="54">
        <f t="shared" si="220"/>
        <v>4793.4000000000005</v>
      </c>
      <c r="O864" s="55">
        <v>0.13</v>
      </c>
      <c r="P864" s="55">
        <v>0.185</v>
      </c>
      <c r="Q864" s="54">
        <f t="shared" ref="Q864:Q866" si="261">N864+(N864*P864)</f>
        <v>5680.179000000001</v>
      </c>
      <c r="R864" s="24" t="s">
        <v>804</v>
      </c>
      <c r="S864" s="51" t="s">
        <v>1700</v>
      </c>
      <c r="T864" s="45">
        <f t="shared" si="249"/>
        <v>0.9</v>
      </c>
      <c r="U864" s="56">
        <v>0.2</v>
      </c>
      <c r="V864" s="56">
        <v>0.25</v>
      </c>
      <c r="W864" s="47">
        <f t="shared" si="244"/>
        <v>1198.3500000000001</v>
      </c>
      <c r="X864" s="47">
        <f t="shared" si="245"/>
        <v>958.68000000000018</v>
      </c>
      <c r="Y864" s="47">
        <f t="shared" si="246"/>
        <v>1198.3500000000001</v>
      </c>
      <c r="Z864" s="66" t="s">
        <v>1712</v>
      </c>
      <c r="AA864" s="49" t="s">
        <v>5960</v>
      </c>
    </row>
    <row r="865" spans="2:27" ht="15.75" customHeight="1" thickBot="1" x14ac:dyDescent="0.3">
      <c r="B865" s="64" t="s">
        <v>50</v>
      </c>
      <c r="C865" s="50" t="s">
        <v>823</v>
      </c>
      <c r="D865" s="24">
        <v>30151902</v>
      </c>
      <c r="E865" s="51" t="s">
        <v>1702</v>
      </c>
      <c r="F865" s="51" t="s">
        <v>1703</v>
      </c>
      <c r="G865" s="64" t="s">
        <v>290</v>
      </c>
      <c r="H865" s="59">
        <v>3945</v>
      </c>
      <c r="I865" s="63">
        <f t="shared" si="259"/>
        <v>3550.5</v>
      </c>
      <c r="J865" s="52">
        <v>0.1</v>
      </c>
      <c r="K865" s="53">
        <v>5.5E-2</v>
      </c>
      <c r="L865" s="54">
        <f t="shared" si="248"/>
        <v>3745.7775000000001</v>
      </c>
      <c r="M865" s="54">
        <v>5612</v>
      </c>
      <c r="N865" s="54">
        <f t="shared" si="220"/>
        <v>5050.8</v>
      </c>
      <c r="O865" s="55">
        <v>0.13</v>
      </c>
      <c r="P865" s="55">
        <v>0.185</v>
      </c>
      <c r="Q865" s="54">
        <f t="shared" si="261"/>
        <v>5985.1980000000003</v>
      </c>
      <c r="R865" s="24" t="s">
        <v>804</v>
      </c>
      <c r="S865" s="51" t="s">
        <v>1702</v>
      </c>
      <c r="T865" s="45">
        <f t="shared" si="249"/>
        <v>0.9</v>
      </c>
      <c r="U865" s="56">
        <v>0.2</v>
      </c>
      <c r="V865" s="56">
        <v>0.25</v>
      </c>
      <c r="W865" s="47">
        <f t="shared" si="244"/>
        <v>1262.7</v>
      </c>
      <c r="X865" s="47">
        <f t="shared" si="245"/>
        <v>1010.1600000000001</v>
      </c>
      <c r="Y865" s="47">
        <f t="shared" si="246"/>
        <v>1262.7</v>
      </c>
      <c r="Z865" s="66" t="s">
        <v>1712</v>
      </c>
      <c r="AA865" s="49" t="s">
        <v>5960</v>
      </c>
    </row>
    <row r="866" spans="2:27" ht="15.75" customHeight="1" thickBot="1" x14ac:dyDescent="0.3">
      <c r="B866" s="64" t="s">
        <v>50</v>
      </c>
      <c r="C866" s="50" t="s">
        <v>823</v>
      </c>
      <c r="D866" s="24">
        <v>30151902</v>
      </c>
      <c r="E866" s="51" t="s">
        <v>1704</v>
      </c>
      <c r="F866" s="51" t="s">
        <v>1705</v>
      </c>
      <c r="G866" s="64" t="s">
        <v>290</v>
      </c>
      <c r="H866" s="59">
        <v>4825</v>
      </c>
      <c r="I866" s="63">
        <f t="shared" si="259"/>
        <v>4342.5</v>
      </c>
      <c r="J866" s="52">
        <v>0.1</v>
      </c>
      <c r="K866" s="53">
        <v>5.5E-2</v>
      </c>
      <c r="L866" s="54">
        <f t="shared" si="248"/>
        <v>4581.3374999999996</v>
      </c>
      <c r="M866" s="54">
        <v>6686</v>
      </c>
      <c r="N866" s="54">
        <f t="shared" si="220"/>
        <v>6017.4000000000005</v>
      </c>
      <c r="O866" s="55">
        <v>0.13</v>
      </c>
      <c r="P866" s="55">
        <v>0.185</v>
      </c>
      <c r="Q866" s="54">
        <f t="shared" si="261"/>
        <v>7130.6190000000006</v>
      </c>
      <c r="R866" s="24" t="s">
        <v>804</v>
      </c>
      <c r="S866" s="51" t="s">
        <v>1704</v>
      </c>
      <c r="T866" s="45">
        <f t="shared" si="249"/>
        <v>0.9</v>
      </c>
      <c r="U866" s="56">
        <v>0.2</v>
      </c>
      <c r="V866" s="56">
        <v>0.25</v>
      </c>
      <c r="W866" s="47">
        <f t="shared" si="244"/>
        <v>1504.3500000000001</v>
      </c>
      <c r="X866" s="47">
        <f t="shared" si="245"/>
        <v>1203.4800000000002</v>
      </c>
      <c r="Y866" s="47">
        <f t="shared" si="246"/>
        <v>1504.3500000000001</v>
      </c>
      <c r="Z866" s="66" t="s">
        <v>1712</v>
      </c>
      <c r="AA866" s="49" t="s">
        <v>5960</v>
      </c>
    </row>
    <row r="867" spans="2:27" ht="15.75" customHeight="1" thickBot="1" x14ac:dyDescent="0.3">
      <c r="B867" s="64" t="s">
        <v>50</v>
      </c>
      <c r="C867" s="50" t="s">
        <v>823</v>
      </c>
      <c r="D867" s="24">
        <v>30151902</v>
      </c>
      <c r="E867" s="72" t="s">
        <v>3605</v>
      </c>
      <c r="F867" s="51" t="s">
        <v>3610</v>
      </c>
      <c r="G867" s="64" t="s">
        <v>290</v>
      </c>
      <c r="H867" s="59">
        <v>4118</v>
      </c>
      <c r="I867" s="63">
        <f t="shared" si="259"/>
        <v>3706.2000000000003</v>
      </c>
      <c r="J867" s="52">
        <v>0.1</v>
      </c>
      <c r="K867" s="53">
        <v>5.5E-2</v>
      </c>
      <c r="L867" s="54">
        <f t="shared" si="248"/>
        <v>3910.0410000000002</v>
      </c>
      <c r="M867" s="54">
        <v>4670</v>
      </c>
      <c r="N867" s="54">
        <f t="shared" si="220"/>
        <v>4203</v>
      </c>
      <c r="O867" s="55">
        <v>0.13</v>
      </c>
      <c r="P867" s="55">
        <v>0.185</v>
      </c>
      <c r="Q867" s="54">
        <f t="shared" ref="Q867:Q871" si="262">N867+(N867*P867)</f>
        <v>4980.5550000000003</v>
      </c>
      <c r="R867" s="24" t="s">
        <v>804</v>
      </c>
      <c r="S867" s="73" t="s">
        <v>3605</v>
      </c>
      <c r="T867" s="45">
        <f t="shared" si="249"/>
        <v>0.9</v>
      </c>
      <c r="U867" s="56">
        <v>0.2</v>
      </c>
      <c r="V867" s="56">
        <v>0.25</v>
      </c>
      <c r="W867" s="47">
        <f t="shared" si="244"/>
        <v>1050.75</v>
      </c>
      <c r="X867" s="47">
        <f t="shared" si="245"/>
        <v>840.6</v>
      </c>
      <c r="Y867" s="47">
        <f t="shared" si="246"/>
        <v>1050.75</v>
      </c>
      <c r="Z867" s="66" t="s">
        <v>1712</v>
      </c>
      <c r="AA867" s="49" t="s">
        <v>5960</v>
      </c>
    </row>
    <row r="868" spans="2:27" ht="15.75" customHeight="1" thickBot="1" x14ac:dyDescent="0.3">
      <c r="B868" s="64" t="s">
        <v>50</v>
      </c>
      <c r="C868" s="50" t="s">
        <v>823</v>
      </c>
      <c r="D868" s="24">
        <v>30151902</v>
      </c>
      <c r="E868" s="72" t="s">
        <v>3606</v>
      </c>
      <c r="F868" s="51" t="s">
        <v>3611</v>
      </c>
      <c r="G868" s="64" t="s">
        <v>290</v>
      </c>
      <c r="H868" s="59">
        <v>4609</v>
      </c>
      <c r="I868" s="63">
        <f t="shared" si="259"/>
        <v>4148.1000000000004</v>
      </c>
      <c r="J868" s="52">
        <v>0.1</v>
      </c>
      <c r="K868" s="53">
        <v>5.5E-2</v>
      </c>
      <c r="L868" s="54">
        <f t="shared" si="248"/>
        <v>4376.2455</v>
      </c>
      <c r="M868" s="54">
        <v>5228</v>
      </c>
      <c r="N868" s="54">
        <f t="shared" si="220"/>
        <v>4705.2</v>
      </c>
      <c r="O868" s="55">
        <v>0.13</v>
      </c>
      <c r="P868" s="55">
        <v>0.185</v>
      </c>
      <c r="Q868" s="54">
        <f t="shared" si="262"/>
        <v>5575.6620000000003</v>
      </c>
      <c r="R868" s="24" t="s">
        <v>804</v>
      </c>
      <c r="S868" s="73" t="s">
        <v>3606</v>
      </c>
      <c r="T868" s="45">
        <f t="shared" si="249"/>
        <v>0.90000000000000013</v>
      </c>
      <c r="U868" s="56">
        <v>0.2</v>
      </c>
      <c r="V868" s="56">
        <v>0.25</v>
      </c>
      <c r="W868" s="47">
        <f t="shared" si="244"/>
        <v>1176.3</v>
      </c>
      <c r="X868" s="47">
        <f t="shared" si="245"/>
        <v>941.04</v>
      </c>
      <c r="Y868" s="47">
        <f t="shared" si="246"/>
        <v>1176.3</v>
      </c>
      <c r="Z868" s="66" t="s">
        <v>1712</v>
      </c>
      <c r="AA868" s="49" t="s">
        <v>5960</v>
      </c>
    </row>
    <row r="869" spans="2:27" ht="15.75" customHeight="1" thickBot="1" x14ac:dyDescent="0.3">
      <c r="B869" s="64" t="s">
        <v>50</v>
      </c>
      <c r="C869" s="50" t="s">
        <v>823</v>
      </c>
      <c r="D869" s="24">
        <v>30151902</v>
      </c>
      <c r="E869" s="72" t="s">
        <v>3607</v>
      </c>
      <c r="F869" s="51" t="s">
        <v>3612</v>
      </c>
      <c r="G869" s="64" t="s">
        <v>290</v>
      </c>
      <c r="H869" s="59">
        <v>6098</v>
      </c>
      <c r="I869" s="63">
        <f t="shared" si="259"/>
        <v>5488.2</v>
      </c>
      <c r="J869" s="52">
        <v>0.1</v>
      </c>
      <c r="K869" s="53">
        <v>5.5E-2</v>
      </c>
      <c r="L869" s="54">
        <f t="shared" si="248"/>
        <v>5790.0509999999995</v>
      </c>
      <c r="M869" s="54">
        <v>6916</v>
      </c>
      <c r="N869" s="54">
        <f t="shared" si="220"/>
        <v>6224.4000000000005</v>
      </c>
      <c r="O869" s="55">
        <v>0.13</v>
      </c>
      <c r="P869" s="55">
        <v>0.185</v>
      </c>
      <c r="Q869" s="54">
        <f t="shared" si="262"/>
        <v>7375.9140000000007</v>
      </c>
      <c r="R869" s="24" t="s">
        <v>804</v>
      </c>
      <c r="S869" s="73" t="s">
        <v>3607</v>
      </c>
      <c r="T869" s="45">
        <f t="shared" si="249"/>
        <v>0.9</v>
      </c>
      <c r="U869" s="56">
        <v>0.2</v>
      </c>
      <c r="V869" s="56">
        <v>0.25</v>
      </c>
      <c r="W869" s="47">
        <f t="shared" si="244"/>
        <v>1556.1000000000001</v>
      </c>
      <c r="X869" s="47">
        <f t="shared" si="245"/>
        <v>1244.8800000000001</v>
      </c>
      <c r="Y869" s="47">
        <f t="shared" si="246"/>
        <v>1556.1000000000001</v>
      </c>
      <c r="Z869" s="66" t="s">
        <v>1712</v>
      </c>
      <c r="AA869" s="49" t="s">
        <v>5960</v>
      </c>
    </row>
    <row r="870" spans="2:27" ht="15.75" customHeight="1" thickBot="1" x14ac:dyDescent="0.3">
      <c r="B870" s="64" t="s">
        <v>50</v>
      </c>
      <c r="C870" s="50" t="s">
        <v>823</v>
      </c>
      <c r="D870" s="24">
        <v>30151902</v>
      </c>
      <c r="E870" s="72" t="s">
        <v>3608</v>
      </c>
      <c r="F870" s="51" t="s">
        <v>3613</v>
      </c>
      <c r="G870" s="64" t="s">
        <v>290</v>
      </c>
      <c r="H870" s="59">
        <v>7625</v>
      </c>
      <c r="I870" s="63">
        <f t="shared" si="259"/>
        <v>6862.5</v>
      </c>
      <c r="J870" s="52">
        <v>0.1</v>
      </c>
      <c r="K870" s="53">
        <v>5.5E-2</v>
      </c>
      <c r="L870" s="54">
        <f t="shared" si="248"/>
        <v>7239.9375</v>
      </c>
      <c r="M870" s="54">
        <v>8649</v>
      </c>
      <c r="N870" s="54">
        <f t="shared" si="220"/>
        <v>7784.1</v>
      </c>
      <c r="O870" s="55">
        <v>0.13</v>
      </c>
      <c r="P870" s="55">
        <v>0.185</v>
      </c>
      <c r="Q870" s="54">
        <f t="shared" si="262"/>
        <v>9224.1585000000014</v>
      </c>
      <c r="R870" s="24" t="s">
        <v>804</v>
      </c>
      <c r="S870" s="73" t="s">
        <v>3608</v>
      </c>
      <c r="T870" s="45">
        <f t="shared" si="249"/>
        <v>0.9</v>
      </c>
      <c r="U870" s="56">
        <v>0.2</v>
      </c>
      <c r="V870" s="56">
        <v>0.25</v>
      </c>
      <c r="W870" s="47">
        <f t="shared" si="244"/>
        <v>1946.0250000000001</v>
      </c>
      <c r="X870" s="47">
        <f t="shared" si="245"/>
        <v>1556.8200000000002</v>
      </c>
      <c r="Y870" s="47">
        <f t="shared" si="246"/>
        <v>1946.0250000000001</v>
      </c>
      <c r="Z870" s="66" t="s">
        <v>1712</v>
      </c>
      <c r="AA870" s="49" t="s">
        <v>5960</v>
      </c>
    </row>
    <row r="871" spans="2:27" ht="15.75" customHeight="1" thickBot="1" x14ac:dyDescent="0.3">
      <c r="B871" s="64" t="s">
        <v>50</v>
      </c>
      <c r="C871" s="50" t="s">
        <v>823</v>
      </c>
      <c r="D871" s="24">
        <v>30151902</v>
      </c>
      <c r="E871" s="72" t="s">
        <v>3609</v>
      </c>
      <c r="F871" s="51" t="s">
        <v>3614</v>
      </c>
      <c r="G871" s="64" t="s">
        <v>290</v>
      </c>
      <c r="H871" s="59">
        <v>8576</v>
      </c>
      <c r="I871" s="63">
        <f t="shared" si="259"/>
        <v>7718.4000000000005</v>
      </c>
      <c r="J871" s="52">
        <v>0.1</v>
      </c>
      <c r="K871" s="53">
        <v>5.5E-2</v>
      </c>
      <c r="L871" s="54">
        <f t="shared" si="248"/>
        <v>8142.9120000000003</v>
      </c>
      <c r="M871" s="54">
        <v>9272</v>
      </c>
      <c r="N871" s="54">
        <f t="shared" si="220"/>
        <v>8344.8000000000011</v>
      </c>
      <c r="O871" s="55">
        <v>0.13</v>
      </c>
      <c r="P871" s="55">
        <v>0.185</v>
      </c>
      <c r="Q871" s="54">
        <f t="shared" si="262"/>
        <v>9888.5880000000016</v>
      </c>
      <c r="R871" s="24" t="s">
        <v>804</v>
      </c>
      <c r="S871" s="73" t="s">
        <v>3609</v>
      </c>
      <c r="T871" s="45">
        <f t="shared" si="249"/>
        <v>0.9</v>
      </c>
      <c r="U871" s="56">
        <v>0.2</v>
      </c>
      <c r="V871" s="56">
        <v>0.25</v>
      </c>
      <c r="W871" s="47">
        <f t="shared" si="244"/>
        <v>2086.2000000000003</v>
      </c>
      <c r="X871" s="47">
        <f t="shared" si="245"/>
        <v>1668.9600000000003</v>
      </c>
      <c r="Y871" s="47">
        <f t="shared" si="246"/>
        <v>2086.2000000000003</v>
      </c>
      <c r="Z871" s="66" t="s">
        <v>1712</v>
      </c>
      <c r="AA871" s="49" t="s">
        <v>5960</v>
      </c>
    </row>
    <row r="872" spans="2:27" ht="15.75" customHeight="1" thickBot="1" x14ac:dyDescent="0.3">
      <c r="B872" s="64" t="s">
        <v>50</v>
      </c>
      <c r="C872" s="50" t="s">
        <v>823</v>
      </c>
      <c r="D872" s="24">
        <v>30151902</v>
      </c>
      <c r="E872" s="72" t="s">
        <v>3615</v>
      </c>
      <c r="F872" s="51" t="s">
        <v>3620</v>
      </c>
      <c r="G872" s="64" t="s">
        <v>290</v>
      </c>
      <c r="H872" s="59">
        <v>4418</v>
      </c>
      <c r="I872" s="63">
        <f t="shared" si="259"/>
        <v>3976.2000000000003</v>
      </c>
      <c r="J872" s="52">
        <v>0.1</v>
      </c>
      <c r="K872" s="53">
        <v>5.5E-2</v>
      </c>
      <c r="L872" s="54">
        <f t="shared" si="248"/>
        <v>4194.8910000000005</v>
      </c>
      <c r="M872" s="54">
        <v>5011</v>
      </c>
      <c r="N872" s="54">
        <f t="shared" si="220"/>
        <v>4509.9000000000005</v>
      </c>
      <c r="O872" s="55">
        <v>0.13</v>
      </c>
      <c r="P872" s="55">
        <v>0.185</v>
      </c>
      <c r="Q872" s="54">
        <f t="shared" ref="Q872:Q876" si="263">N872+(N872*P872)</f>
        <v>5344.2315000000008</v>
      </c>
      <c r="R872" s="24" t="s">
        <v>804</v>
      </c>
      <c r="S872" s="73" t="s">
        <v>3615</v>
      </c>
      <c r="T872" s="45">
        <f t="shared" si="249"/>
        <v>0.9</v>
      </c>
      <c r="U872" s="56">
        <v>0.2</v>
      </c>
      <c r="V872" s="56">
        <v>0.25</v>
      </c>
      <c r="W872" s="47">
        <f t="shared" si="244"/>
        <v>1127.4750000000001</v>
      </c>
      <c r="X872" s="47">
        <f t="shared" si="245"/>
        <v>901.98000000000013</v>
      </c>
      <c r="Y872" s="47">
        <f t="shared" si="246"/>
        <v>1127.4750000000001</v>
      </c>
      <c r="Z872" s="66" t="s">
        <v>1712</v>
      </c>
      <c r="AA872" s="49" t="s">
        <v>5960</v>
      </c>
    </row>
    <row r="873" spans="2:27" ht="15.75" customHeight="1" thickBot="1" x14ac:dyDescent="0.3">
      <c r="B873" s="64" t="s">
        <v>50</v>
      </c>
      <c r="C873" s="50" t="s">
        <v>823</v>
      </c>
      <c r="D873" s="24">
        <v>30151902</v>
      </c>
      <c r="E873" s="72" t="s">
        <v>3616</v>
      </c>
      <c r="F873" s="51" t="s">
        <v>3621</v>
      </c>
      <c r="G873" s="64" t="s">
        <v>290</v>
      </c>
      <c r="H873" s="59">
        <v>5589</v>
      </c>
      <c r="I873" s="63">
        <f t="shared" si="259"/>
        <v>5030.1000000000004</v>
      </c>
      <c r="J873" s="52">
        <v>0.1</v>
      </c>
      <c r="K873" s="53">
        <v>5.5E-2</v>
      </c>
      <c r="L873" s="54">
        <f t="shared" si="248"/>
        <v>5306.7555000000002</v>
      </c>
      <c r="M873" s="54">
        <v>6339</v>
      </c>
      <c r="N873" s="54">
        <f t="shared" si="220"/>
        <v>5705.1</v>
      </c>
      <c r="O873" s="55">
        <v>0.13</v>
      </c>
      <c r="P873" s="55">
        <v>0.185</v>
      </c>
      <c r="Q873" s="54">
        <f t="shared" si="263"/>
        <v>6760.5435000000007</v>
      </c>
      <c r="R873" s="24" t="s">
        <v>804</v>
      </c>
      <c r="S873" s="73" t="s">
        <v>3616</v>
      </c>
      <c r="T873" s="45">
        <f t="shared" si="249"/>
        <v>0.9</v>
      </c>
      <c r="U873" s="56">
        <v>0.2</v>
      </c>
      <c r="V873" s="56">
        <v>0.25</v>
      </c>
      <c r="W873" s="47">
        <f t="shared" si="244"/>
        <v>1426.2750000000001</v>
      </c>
      <c r="X873" s="47">
        <f t="shared" si="245"/>
        <v>1141.0200000000002</v>
      </c>
      <c r="Y873" s="47">
        <f t="shared" si="246"/>
        <v>1426.2750000000001</v>
      </c>
      <c r="Z873" s="66" t="s">
        <v>1712</v>
      </c>
      <c r="AA873" s="49" t="s">
        <v>5960</v>
      </c>
    </row>
    <row r="874" spans="2:27" ht="15.75" customHeight="1" thickBot="1" x14ac:dyDescent="0.3">
      <c r="B874" s="64" t="s">
        <v>50</v>
      </c>
      <c r="C874" s="50" t="s">
        <v>823</v>
      </c>
      <c r="D874" s="24">
        <v>30151902</v>
      </c>
      <c r="E874" s="72" t="s">
        <v>3617</v>
      </c>
      <c r="F874" s="51" t="s">
        <v>3622</v>
      </c>
      <c r="G874" s="64" t="s">
        <v>290</v>
      </c>
      <c r="H874" s="59">
        <v>7652</v>
      </c>
      <c r="I874" s="63">
        <f t="shared" si="259"/>
        <v>6886.8</v>
      </c>
      <c r="J874" s="52">
        <v>0.1</v>
      </c>
      <c r="K874" s="53">
        <v>5.5E-2</v>
      </c>
      <c r="L874" s="54">
        <f t="shared" si="248"/>
        <v>7265.5740000000005</v>
      </c>
      <c r="M874" s="54">
        <v>8679</v>
      </c>
      <c r="N874" s="54">
        <f t="shared" si="220"/>
        <v>7811.1</v>
      </c>
      <c r="O874" s="55">
        <v>0.13</v>
      </c>
      <c r="P874" s="55">
        <v>0.185</v>
      </c>
      <c r="Q874" s="54">
        <f t="shared" si="263"/>
        <v>9256.1535000000003</v>
      </c>
      <c r="R874" s="24" t="s">
        <v>804</v>
      </c>
      <c r="S874" s="73" t="s">
        <v>3617</v>
      </c>
      <c r="T874" s="45">
        <f t="shared" si="249"/>
        <v>0.9</v>
      </c>
      <c r="U874" s="56">
        <v>0.2</v>
      </c>
      <c r="V874" s="56">
        <v>0.25</v>
      </c>
      <c r="W874" s="47">
        <f t="shared" si="244"/>
        <v>1952.7750000000001</v>
      </c>
      <c r="X874" s="47">
        <f t="shared" si="245"/>
        <v>1562.2200000000003</v>
      </c>
      <c r="Y874" s="47">
        <f t="shared" si="246"/>
        <v>1952.7750000000001</v>
      </c>
      <c r="Z874" s="66" t="s">
        <v>1712</v>
      </c>
      <c r="AA874" s="49" t="s">
        <v>5960</v>
      </c>
    </row>
    <row r="875" spans="2:27" ht="15.75" customHeight="1" thickBot="1" x14ac:dyDescent="0.3">
      <c r="B875" s="64" t="s">
        <v>50</v>
      </c>
      <c r="C875" s="50" t="s">
        <v>823</v>
      </c>
      <c r="D875" s="24">
        <v>30151902</v>
      </c>
      <c r="E875" s="72" t="s">
        <v>3618</v>
      </c>
      <c r="F875" s="51" t="s">
        <v>3623</v>
      </c>
      <c r="G875" s="64" t="s">
        <v>290</v>
      </c>
      <c r="H875" s="59">
        <v>9044</v>
      </c>
      <c r="I875" s="63">
        <f t="shared" si="259"/>
        <v>8139.6</v>
      </c>
      <c r="J875" s="52">
        <v>0.1</v>
      </c>
      <c r="K875" s="53">
        <v>5.5E-2</v>
      </c>
      <c r="L875" s="54">
        <f t="shared" si="248"/>
        <v>8587.2780000000002</v>
      </c>
      <c r="M875" s="54">
        <v>10258</v>
      </c>
      <c r="N875" s="54">
        <f t="shared" si="220"/>
        <v>9232.2000000000007</v>
      </c>
      <c r="O875" s="55">
        <v>0.13</v>
      </c>
      <c r="P875" s="55">
        <v>0.185</v>
      </c>
      <c r="Q875" s="54">
        <f t="shared" si="263"/>
        <v>10940.157000000001</v>
      </c>
      <c r="R875" s="24" t="s">
        <v>804</v>
      </c>
      <c r="S875" s="73" t="s">
        <v>3618</v>
      </c>
      <c r="T875" s="45">
        <f t="shared" si="249"/>
        <v>0.9</v>
      </c>
      <c r="U875" s="56">
        <v>0.2</v>
      </c>
      <c r="V875" s="56">
        <v>0.25</v>
      </c>
      <c r="W875" s="47">
        <f t="shared" si="244"/>
        <v>2308.0500000000002</v>
      </c>
      <c r="X875" s="47">
        <f t="shared" si="245"/>
        <v>1846.4400000000003</v>
      </c>
      <c r="Y875" s="47">
        <f t="shared" si="246"/>
        <v>2308.0500000000002</v>
      </c>
      <c r="Z875" s="66" t="s">
        <v>1712</v>
      </c>
      <c r="AA875" s="49" t="s">
        <v>5960</v>
      </c>
    </row>
    <row r="876" spans="2:27" ht="15.75" customHeight="1" thickBot="1" x14ac:dyDescent="0.3">
      <c r="B876" s="64" t="s">
        <v>50</v>
      </c>
      <c r="C876" s="50" t="s">
        <v>823</v>
      </c>
      <c r="D876" s="24">
        <v>30151902</v>
      </c>
      <c r="E876" s="72" t="s">
        <v>3619</v>
      </c>
      <c r="F876" s="51" t="s">
        <v>3624</v>
      </c>
      <c r="G876" s="64" t="s">
        <v>290</v>
      </c>
      <c r="H876" s="59">
        <v>10710</v>
      </c>
      <c r="I876" s="63">
        <f t="shared" si="259"/>
        <v>9639</v>
      </c>
      <c r="J876" s="52">
        <v>0.1</v>
      </c>
      <c r="K876" s="53">
        <v>5.5E-2</v>
      </c>
      <c r="L876" s="54">
        <f t="shared" si="248"/>
        <v>10169.145</v>
      </c>
      <c r="M876" s="54">
        <v>12148</v>
      </c>
      <c r="N876" s="54">
        <f t="shared" si="220"/>
        <v>10933.2</v>
      </c>
      <c r="O876" s="55">
        <v>0.13</v>
      </c>
      <c r="P876" s="55">
        <v>0.185</v>
      </c>
      <c r="Q876" s="54">
        <f t="shared" si="263"/>
        <v>12955.842000000001</v>
      </c>
      <c r="R876" s="24" t="s">
        <v>804</v>
      </c>
      <c r="S876" s="73" t="s">
        <v>3619</v>
      </c>
      <c r="T876" s="45">
        <f t="shared" si="249"/>
        <v>0.9</v>
      </c>
      <c r="U876" s="56">
        <v>0.2</v>
      </c>
      <c r="V876" s="56">
        <v>0.25</v>
      </c>
      <c r="W876" s="47">
        <f t="shared" si="244"/>
        <v>2733.3</v>
      </c>
      <c r="X876" s="47">
        <f t="shared" si="245"/>
        <v>2186.6400000000003</v>
      </c>
      <c r="Y876" s="47">
        <f t="shared" si="246"/>
        <v>2733.3</v>
      </c>
      <c r="Z876" s="66" t="s">
        <v>1712</v>
      </c>
      <c r="AA876" s="49" t="s">
        <v>5960</v>
      </c>
    </row>
    <row r="877" spans="2:27" ht="15.75" customHeight="1" thickBot="1" x14ac:dyDescent="0.3">
      <c r="B877" s="64" t="s">
        <v>50</v>
      </c>
      <c r="C877" s="50" t="s">
        <v>823</v>
      </c>
      <c r="D877" s="24">
        <v>30151902</v>
      </c>
      <c r="E877" s="72" t="s">
        <v>3625</v>
      </c>
      <c r="F877" s="51" t="s">
        <v>3630</v>
      </c>
      <c r="G877" s="64" t="s">
        <v>290</v>
      </c>
      <c r="H877" s="59">
        <v>5149</v>
      </c>
      <c r="I877" s="63">
        <f t="shared" si="259"/>
        <v>4634.1000000000004</v>
      </c>
      <c r="J877" s="52">
        <v>0.1</v>
      </c>
      <c r="K877" s="53">
        <v>5.5E-2</v>
      </c>
      <c r="L877" s="54">
        <f t="shared" si="248"/>
        <v>4888.9755000000005</v>
      </c>
      <c r="M877" s="54">
        <v>5840</v>
      </c>
      <c r="N877" s="54">
        <f t="shared" si="220"/>
        <v>5256</v>
      </c>
      <c r="O877" s="55">
        <v>0.13</v>
      </c>
      <c r="P877" s="55">
        <v>0.185</v>
      </c>
      <c r="Q877" s="54">
        <f t="shared" ref="Q877:Q881" si="264">N877+(N877*P877)</f>
        <v>6228.36</v>
      </c>
      <c r="R877" s="24" t="s">
        <v>804</v>
      </c>
      <c r="S877" s="73" t="s">
        <v>3625</v>
      </c>
      <c r="T877" s="45">
        <f t="shared" si="249"/>
        <v>0.9</v>
      </c>
      <c r="U877" s="56">
        <v>0.2</v>
      </c>
      <c r="V877" s="56">
        <v>0.25</v>
      </c>
      <c r="W877" s="47">
        <f t="shared" si="244"/>
        <v>1314</v>
      </c>
      <c r="X877" s="47">
        <f t="shared" si="245"/>
        <v>1051.2</v>
      </c>
      <c r="Y877" s="47">
        <f t="shared" si="246"/>
        <v>1314</v>
      </c>
      <c r="Z877" s="66" t="s">
        <v>1712</v>
      </c>
      <c r="AA877" s="49" t="s">
        <v>5960</v>
      </c>
    </row>
    <row r="878" spans="2:27" ht="15.75" customHeight="1" thickBot="1" x14ac:dyDescent="0.3">
      <c r="B878" s="64" t="s">
        <v>50</v>
      </c>
      <c r="C878" s="50" t="s">
        <v>823</v>
      </c>
      <c r="D878" s="24">
        <v>30151902</v>
      </c>
      <c r="E878" s="72" t="s">
        <v>3626</v>
      </c>
      <c r="F878" s="51" t="s">
        <v>3631</v>
      </c>
      <c r="G878" s="64" t="s">
        <v>290</v>
      </c>
      <c r="H878" s="59">
        <v>6467</v>
      </c>
      <c r="I878" s="63">
        <f t="shared" si="259"/>
        <v>5820.3</v>
      </c>
      <c r="J878" s="52">
        <v>0.1</v>
      </c>
      <c r="K878" s="53">
        <v>5.5E-2</v>
      </c>
      <c r="L878" s="54">
        <f t="shared" si="248"/>
        <v>6140.4165000000003</v>
      </c>
      <c r="M878" s="54">
        <v>7335</v>
      </c>
      <c r="N878" s="54">
        <f t="shared" si="220"/>
        <v>6601.5</v>
      </c>
      <c r="O878" s="55">
        <v>0.13</v>
      </c>
      <c r="P878" s="55">
        <v>0.185</v>
      </c>
      <c r="Q878" s="54">
        <f t="shared" si="264"/>
        <v>7822.7775000000001</v>
      </c>
      <c r="R878" s="24" t="s">
        <v>804</v>
      </c>
      <c r="S878" s="73" t="s">
        <v>3626</v>
      </c>
      <c r="T878" s="45">
        <f t="shared" si="249"/>
        <v>0.9</v>
      </c>
      <c r="U878" s="56">
        <v>0.2</v>
      </c>
      <c r="V878" s="56">
        <v>0.25</v>
      </c>
      <c r="W878" s="47">
        <f t="shared" si="244"/>
        <v>1650.375</v>
      </c>
      <c r="X878" s="47">
        <f t="shared" si="245"/>
        <v>1320.3000000000002</v>
      </c>
      <c r="Y878" s="47">
        <f t="shared" si="246"/>
        <v>1650.375</v>
      </c>
      <c r="Z878" s="66" t="s">
        <v>1712</v>
      </c>
      <c r="AA878" s="49" t="s">
        <v>5960</v>
      </c>
    </row>
    <row r="879" spans="2:27" ht="15.75" customHeight="1" thickBot="1" x14ac:dyDescent="0.3">
      <c r="B879" s="64" t="s">
        <v>50</v>
      </c>
      <c r="C879" s="50" t="s">
        <v>823</v>
      </c>
      <c r="D879" s="24">
        <v>30151902</v>
      </c>
      <c r="E879" s="72" t="s">
        <v>3627</v>
      </c>
      <c r="F879" s="51" t="s">
        <v>3632</v>
      </c>
      <c r="G879" s="64" t="s">
        <v>290</v>
      </c>
      <c r="H879" s="59">
        <v>8202</v>
      </c>
      <c r="I879" s="63">
        <f t="shared" si="259"/>
        <v>7381.8</v>
      </c>
      <c r="J879" s="52">
        <v>0.1</v>
      </c>
      <c r="K879" s="53">
        <v>5.5E-2</v>
      </c>
      <c r="L879" s="54">
        <f t="shared" si="248"/>
        <v>7787.799</v>
      </c>
      <c r="M879" s="54">
        <v>9303</v>
      </c>
      <c r="N879" s="54">
        <f t="shared" si="220"/>
        <v>8372.7000000000007</v>
      </c>
      <c r="O879" s="55">
        <v>0.13</v>
      </c>
      <c r="P879" s="55">
        <v>0.185</v>
      </c>
      <c r="Q879" s="54">
        <f t="shared" si="264"/>
        <v>9921.6495000000014</v>
      </c>
      <c r="R879" s="24" t="s">
        <v>804</v>
      </c>
      <c r="S879" s="73" t="s">
        <v>3627</v>
      </c>
      <c r="T879" s="45">
        <f t="shared" si="249"/>
        <v>0.9</v>
      </c>
      <c r="U879" s="56">
        <v>0.2</v>
      </c>
      <c r="V879" s="56">
        <v>0.25</v>
      </c>
      <c r="W879" s="47">
        <f t="shared" si="244"/>
        <v>2093.1750000000002</v>
      </c>
      <c r="X879" s="47">
        <f t="shared" si="245"/>
        <v>1674.5400000000002</v>
      </c>
      <c r="Y879" s="47">
        <f t="shared" si="246"/>
        <v>2093.1750000000002</v>
      </c>
      <c r="Z879" s="66" t="s">
        <v>1712</v>
      </c>
      <c r="AA879" s="49" t="s">
        <v>5960</v>
      </c>
    </row>
    <row r="880" spans="2:27" ht="15.75" customHeight="1" thickBot="1" x14ac:dyDescent="0.3">
      <c r="B880" s="64" t="s">
        <v>50</v>
      </c>
      <c r="C880" s="50" t="s">
        <v>823</v>
      </c>
      <c r="D880" s="24">
        <v>30151902</v>
      </c>
      <c r="E880" s="72" t="s">
        <v>3628</v>
      </c>
      <c r="F880" s="51" t="s">
        <v>3633</v>
      </c>
      <c r="G880" s="64" t="s">
        <v>290</v>
      </c>
      <c r="H880" s="59">
        <v>9671</v>
      </c>
      <c r="I880" s="63">
        <f t="shared" si="259"/>
        <v>8703.9</v>
      </c>
      <c r="J880" s="52">
        <v>0.1</v>
      </c>
      <c r="K880" s="53">
        <v>5.5E-2</v>
      </c>
      <c r="L880" s="54">
        <f t="shared" si="248"/>
        <v>9182.6144999999997</v>
      </c>
      <c r="M880" s="54">
        <v>10969</v>
      </c>
      <c r="N880" s="54">
        <f t="shared" si="220"/>
        <v>9872.1</v>
      </c>
      <c r="O880" s="55">
        <v>0.13</v>
      </c>
      <c r="P880" s="55">
        <v>0.185</v>
      </c>
      <c r="Q880" s="54">
        <f t="shared" si="264"/>
        <v>11698.4385</v>
      </c>
      <c r="R880" s="24" t="s">
        <v>804</v>
      </c>
      <c r="S880" s="73" t="s">
        <v>3628</v>
      </c>
      <c r="T880" s="45">
        <f t="shared" si="249"/>
        <v>0.89999999999999991</v>
      </c>
      <c r="U880" s="56">
        <v>0.2</v>
      </c>
      <c r="V880" s="56">
        <v>0.25</v>
      </c>
      <c r="W880" s="47">
        <f t="shared" si="244"/>
        <v>2468.0250000000001</v>
      </c>
      <c r="X880" s="47">
        <f t="shared" si="245"/>
        <v>1974.42</v>
      </c>
      <c r="Y880" s="47">
        <f t="shared" si="246"/>
        <v>2468.0250000000001</v>
      </c>
      <c r="Z880" s="66" t="s">
        <v>1712</v>
      </c>
      <c r="AA880" s="49" t="s">
        <v>5960</v>
      </c>
    </row>
    <row r="881" spans="2:27" ht="15.75" customHeight="1" thickBot="1" x14ac:dyDescent="0.3">
      <c r="B881" s="64" t="s">
        <v>50</v>
      </c>
      <c r="C881" s="50" t="s">
        <v>823</v>
      </c>
      <c r="D881" s="24">
        <v>30151902</v>
      </c>
      <c r="E881" s="72" t="s">
        <v>3629</v>
      </c>
      <c r="F881" s="51" t="s">
        <v>3634</v>
      </c>
      <c r="G881" s="64" t="s">
        <v>290</v>
      </c>
      <c r="H881" s="59">
        <v>12530</v>
      </c>
      <c r="I881" s="63">
        <f t="shared" si="259"/>
        <v>11277</v>
      </c>
      <c r="J881" s="52">
        <v>0.1</v>
      </c>
      <c r="K881" s="53">
        <v>5.5E-2</v>
      </c>
      <c r="L881" s="54">
        <f t="shared" si="248"/>
        <v>11897.235000000001</v>
      </c>
      <c r="M881" s="54">
        <v>14212</v>
      </c>
      <c r="N881" s="54">
        <f t="shared" si="220"/>
        <v>12790.800000000001</v>
      </c>
      <c r="O881" s="55">
        <v>0.13</v>
      </c>
      <c r="P881" s="55">
        <v>0.185</v>
      </c>
      <c r="Q881" s="54">
        <f t="shared" si="264"/>
        <v>15157.098000000002</v>
      </c>
      <c r="R881" s="24" t="s">
        <v>804</v>
      </c>
      <c r="S881" s="73" t="s">
        <v>3629</v>
      </c>
      <c r="T881" s="45">
        <f t="shared" si="249"/>
        <v>0.9</v>
      </c>
      <c r="U881" s="56">
        <v>0.2</v>
      </c>
      <c r="V881" s="56">
        <v>0.25</v>
      </c>
      <c r="W881" s="47">
        <f t="shared" si="244"/>
        <v>3197.7000000000003</v>
      </c>
      <c r="X881" s="47">
        <f t="shared" si="245"/>
        <v>2558.1600000000003</v>
      </c>
      <c r="Y881" s="47">
        <f t="shared" si="246"/>
        <v>3197.7000000000003</v>
      </c>
      <c r="Z881" s="66" t="s">
        <v>1712</v>
      </c>
      <c r="AA881" s="49" t="s">
        <v>5960</v>
      </c>
    </row>
    <row r="882" spans="2:27" ht="15.75" customHeight="1" thickBot="1" x14ac:dyDescent="0.3">
      <c r="B882" s="64" t="s">
        <v>50</v>
      </c>
      <c r="C882" s="50" t="s">
        <v>823</v>
      </c>
      <c r="D882" s="24">
        <v>30151902</v>
      </c>
      <c r="E882" s="72" t="s">
        <v>3635</v>
      </c>
      <c r="F882" s="51" t="s">
        <v>3640</v>
      </c>
      <c r="G882" s="64" t="s">
        <v>290</v>
      </c>
      <c r="H882" s="43">
        <v>6335</v>
      </c>
      <c r="I882" s="63">
        <f t="shared" si="259"/>
        <v>5701.5</v>
      </c>
      <c r="J882" s="52">
        <v>0.1</v>
      </c>
      <c r="K882" s="53">
        <v>5.5E-2</v>
      </c>
      <c r="L882" s="54">
        <f t="shared" si="248"/>
        <v>6015.0825000000004</v>
      </c>
      <c r="M882" s="54">
        <v>7185</v>
      </c>
      <c r="N882" s="54">
        <f t="shared" si="220"/>
        <v>6466.5</v>
      </c>
      <c r="O882" s="55">
        <v>0.13</v>
      </c>
      <c r="P882" s="55">
        <v>0.185</v>
      </c>
      <c r="Q882" s="54">
        <f t="shared" ref="Q882:Q886" si="265">N882+(N882*P882)</f>
        <v>7662.8024999999998</v>
      </c>
      <c r="R882" s="24" t="s">
        <v>804</v>
      </c>
      <c r="S882" s="73" t="s">
        <v>3635</v>
      </c>
      <c r="T882" s="45">
        <f t="shared" si="249"/>
        <v>0.9</v>
      </c>
      <c r="U882" s="56">
        <v>0.2</v>
      </c>
      <c r="V882" s="56">
        <v>0.25</v>
      </c>
      <c r="W882" s="47">
        <f t="shared" si="244"/>
        <v>1616.625</v>
      </c>
      <c r="X882" s="47">
        <f t="shared" si="245"/>
        <v>1293.3000000000002</v>
      </c>
      <c r="Y882" s="47">
        <f t="shared" si="246"/>
        <v>1616.625</v>
      </c>
      <c r="Z882" s="66" t="s">
        <v>1712</v>
      </c>
      <c r="AA882" s="49" t="s">
        <v>5960</v>
      </c>
    </row>
    <row r="883" spans="2:27" ht="15.75" customHeight="1" thickBot="1" x14ac:dyDescent="0.3">
      <c r="B883" s="64" t="s">
        <v>50</v>
      </c>
      <c r="C883" s="50" t="s">
        <v>823</v>
      </c>
      <c r="D883" s="24">
        <v>30151902</v>
      </c>
      <c r="E883" s="72" t="s">
        <v>3636</v>
      </c>
      <c r="F883" s="51" t="s">
        <v>3641</v>
      </c>
      <c r="G883" s="64" t="s">
        <v>290</v>
      </c>
      <c r="H883" s="43">
        <v>7919</v>
      </c>
      <c r="I883" s="63">
        <f t="shared" si="259"/>
        <v>7127.1</v>
      </c>
      <c r="J883" s="52">
        <v>0.1</v>
      </c>
      <c r="K883" s="53">
        <v>5.5E-2</v>
      </c>
      <c r="L883" s="54">
        <f t="shared" si="248"/>
        <v>7519.0905000000002</v>
      </c>
      <c r="M883" s="54">
        <v>8981</v>
      </c>
      <c r="N883" s="54">
        <f t="shared" si="220"/>
        <v>8082.9000000000005</v>
      </c>
      <c r="O883" s="55">
        <v>0.13</v>
      </c>
      <c r="P883" s="55">
        <v>0.185</v>
      </c>
      <c r="Q883" s="54">
        <f t="shared" si="265"/>
        <v>9578.2365000000009</v>
      </c>
      <c r="R883" s="24" t="s">
        <v>804</v>
      </c>
      <c r="S883" s="73" t="s">
        <v>3636</v>
      </c>
      <c r="T883" s="45">
        <f t="shared" si="249"/>
        <v>0.9</v>
      </c>
      <c r="U883" s="56">
        <v>0.2</v>
      </c>
      <c r="V883" s="56">
        <v>0.25</v>
      </c>
      <c r="W883" s="47">
        <f t="shared" si="244"/>
        <v>2020.7250000000001</v>
      </c>
      <c r="X883" s="47">
        <f t="shared" si="245"/>
        <v>1616.5800000000002</v>
      </c>
      <c r="Y883" s="47">
        <f t="shared" si="246"/>
        <v>2020.7250000000001</v>
      </c>
      <c r="Z883" s="66" t="s">
        <v>1712</v>
      </c>
      <c r="AA883" s="49" t="s">
        <v>5960</v>
      </c>
    </row>
    <row r="884" spans="2:27" ht="15.75" customHeight="1" thickBot="1" x14ac:dyDescent="0.3">
      <c r="B884" s="64" t="s">
        <v>50</v>
      </c>
      <c r="C884" s="50" t="s">
        <v>823</v>
      </c>
      <c r="D884" s="24">
        <v>30151902</v>
      </c>
      <c r="E884" s="72" t="s">
        <v>3637</v>
      </c>
      <c r="F884" s="51" t="s">
        <v>3642</v>
      </c>
      <c r="G884" s="64" t="s">
        <v>290</v>
      </c>
      <c r="H884" s="43">
        <v>9773</v>
      </c>
      <c r="I884" s="63">
        <f t="shared" si="259"/>
        <v>8795.7000000000007</v>
      </c>
      <c r="J884" s="52">
        <v>0.1</v>
      </c>
      <c r="K884" s="53">
        <v>5.5E-2</v>
      </c>
      <c r="L884" s="54">
        <f t="shared" si="248"/>
        <v>9279.4635000000017</v>
      </c>
      <c r="M884" s="54">
        <v>11084</v>
      </c>
      <c r="N884" s="54">
        <f t="shared" si="220"/>
        <v>9975.6</v>
      </c>
      <c r="O884" s="55">
        <v>0.13</v>
      </c>
      <c r="P884" s="55">
        <v>0.185</v>
      </c>
      <c r="Q884" s="54">
        <f t="shared" si="265"/>
        <v>11821.086000000001</v>
      </c>
      <c r="R884" s="24" t="s">
        <v>804</v>
      </c>
      <c r="S884" s="73" t="s">
        <v>3637</v>
      </c>
      <c r="T884" s="45">
        <f t="shared" si="249"/>
        <v>0.9</v>
      </c>
      <c r="U884" s="56">
        <v>0.2</v>
      </c>
      <c r="V884" s="56">
        <v>0.25</v>
      </c>
      <c r="W884" s="47">
        <f t="shared" si="244"/>
        <v>2493.9</v>
      </c>
      <c r="X884" s="47">
        <f t="shared" si="245"/>
        <v>1995.1200000000001</v>
      </c>
      <c r="Y884" s="47">
        <f t="shared" si="246"/>
        <v>2493.9</v>
      </c>
      <c r="Z884" s="66" t="s">
        <v>1712</v>
      </c>
      <c r="AA884" s="49" t="s">
        <v>5960</v>
      </c>
    </row>
    <row r="885" spans="2:27" ht="15.75" customHeight="1" thickBot="1" x14ac:dyDescent="0.3">
      <c r="B885" s="64" t="s">
        <v>50</v>
      </c>
      <c r="C885" s="50" t="s">
        <v>823</v>
      </c>
      <c r="D885" s="24">
        <v>30151902</v>
      </c>
      <c r="E885" s="72" t="s">
        <v>3638</v>
      </c>
      <c r="F885" s="51" t="s">
        <v>3643</v>
      </c>
      <c r="G885" s="64" t="s">
        <v>290</v>
      </c>
      <c r="H885" s="43">
        <v>12111</v>
      </c>
      <c r="I885" s="63">
        <f t="shared" si="259"/>
        <v>10899.9</v>
      </c>
      <c r="J885" s="52">
        <v>0.1</v>
      </c>
      <c r="K885" s="53">
        <v>5.5E-2</v>
      </c>
      <c r="L885" s="54">
        <f t="shared" si="248"/>
        <v>11499.3945</v>
      </c>
      <c r="M885" s="54">
        <v>13736</v>
      </c>
      <c r="N885" s="54">
        <f t="shared" si="220"/>
        <v>12362.4</v>
      </c>
      <c r="O885" s="55">
        <v>0.13</v>
      </c>
      <c r="P885" s="55">
        <v>0.185</v>
      </c>
      <c r="Q885" s="54">
        <f t="shared" si="265"/>
        <v>14649.444</v>
      </c>
      <c r="R885" s="24" t="s">
        <v>804</v>
      </c>
      <c r="S885" s="73" t="s">
        <v>3638</v>
      </c>
      <c r="T885" s="45">
        <f t="shared" si="249"/>
        <v>0.9</v>
      </c>
      <c r="U885" s="56">
        <v>0.2</v>
      </c>
      <c r="V885" s="56">
        <v>0.25</v>
      </c>
      <c r="W885" s="47">
        <f t="shared" si="244"/>
        <v>3090.6</v>
      </c>
      <c r="X885" s="47">
        <f t="shared" si="245"/>
        <v>2472.48</v>
      </c>
      <c r="Y885" s="47">
        <f t="shared" si="246"/>
        <v>3090.6</v>
      </c>
      <c r="Z885" s="66" t="s">
        <v>1712</v>
      </c>
      <c r="AA885" s="49" t="s">
        <v>5960</v>
      </c>
    </row>
    <row r="886" spans="2:27" ht="15.75" customHeight="1" thickBot="1" x14ac:dyDescent="0.3">
      <c r="B886" s="64" t="s">
        <v>50</v>
      </c>
      <c r="C886" s="50" t="s">
        <v>823</v>
      </c>
      <c r="D886" s="24">
        <v>30151902</v>
      </c>
      <c r="E886" s="72" t="s">
        <v>3639</v>
      </c>
      <c r="F886" s="51" t="s">
        <v>3644</v>
      </c>
      <c r="G886" s="64" t="s">
        <v>290</v>
      </c>
      <c r="H886" s="43">
        <v>13400</v>
      </c>
      <c r="I886" s="63">
        <f t="shared" si="259"/>
        <v>12060</v>
      </c>
      <c r="J886" s="52">
        <v>0.1</v>
      </c>
      <c r="K886" s="53">
        <v>5.5E-2</v>
      </c>
      <c r="L886" s="54">
        <f t="shared" si="248"/>
        <v>12723.3</v>
      </c>
      <c r="M886" s="54">
        <v>15199</v>
      </c>
      <c r="N886" s="54">
        <f t="shared" si="220"/>
        <v>13679.1</v>
      </c>
      <c r="O886" s="55">
        <v>0.13</v>
      </c>
      <c r="P886" s="55">
        <v>0.185</v>
      </c>
      <c r="Q886" s="54">
        <f t="shared" si="265"/>
        <v>16209.7335</v>
      </c>
      <c r="R886" s="24" t="s">
        <v>804</v>
      </c>
      <c r="S886" s="73" t="s">
        <v>3639</v>
      </c>
      <c r="T886" s="45">
        <f t="shared" si="249"/>
        <v>0.9</v>
      </c>
      <c r="U886" s="56">
        <v>0.2</v>
      </c>
      <c r="V886" s="56">
        <v>0.25</v>
      </c>
      <c r="W886" s="47">
        <f t="shared" si="244"/>
        <v>3419.7750000000001</v>
      </c>
      <c r="X886" s="47">
        <f t="shared" si="245"/>
        <v>2735.82</v>
      </c>
      <c r="Y886" s="47">
        <f t="shared" si="246"/>
        <v>3419.7750000000001</v>
      </c>
      <c r="Z886" s="66" t="s">
        <v>1712</v>
      </c>
      <c r="AA886" s="49" t="s">
        <v>5960</v>
      </c>
    </row>
    <row r="887" spans="2:27" ht="15.75" customHeight="1" thickBot="1" x14ac:dyDescent="0.3">
      <c r="B887" s="64" t="s">
        <v>50</v>
      </c>
      <c r="C887" s="50" t="s">
        <v>823</v>
      </c>
      <c r="D887" s="24">
        <v>30151902</v>
      </c>
      <c r="E887" s="74" t="s">
        <v>3645</v>
      </c>
      <c r="F887" s="51" t="s">
        <v>3649</v>
      </c>
      <c r="G887" s="64" t="s">
        <v>290</v>
      </c>
      <c r="H887" s="43">
        <v>7207</v>
      </c>
      <c r="I887" s="63">
        <f t="shared" si="259"/>
        <v>6486.3</v>
      </c>
      <c r="J887" s="52">
        <v>0.1</v>
      </c>
      <c r="K887" s="53">
        <v>5.5E-2</v>
      </c>
      <c r="L887" s="54">
        <f t="shared" ref="L887:L950" si="266">I887+(I887*K887)</f>
        <v>6843.0465000000004</v>
      </c>
      <c r="M887" s="54">
        <v>8175</v>
      </c>
      <c r="N887" s="54">
        <f t="shared" si="220"/>
        <v>7357.5</v>
      </c>
      <c r="O887" s="55">
        <v>0.13</v>
      </c>
      <c r="P887" s="55">
        <v>0.185</v>
      </c>
      <c r="Q887" s="54">
        <f t="shared" ref="Q887:Q902" si="267">N887+(N887*P887)</f>
        <v>8718.6375000000007</v>
      </c>
      <c r="R887" s="24" t="s">
        <v>804</v>
      </c>
      <c r="S887" s="75" t="s">
        <v>3645</v>
      </c>
      <c r="T887" s="45">
        <f t="shared" si="249"/>
        <v>0.9</v>
      </c>
      <c r="U887" s="56">
        <v>0.2</v>
      </c>
      <c r="V887" s="56">
        <v>0.25</v>
      </c>
      <c r="W887" s="47">
        <f t="shared" si="244"/>
        <v>1839.375</v>
      </c>
      <c r="X887" s="47">
        <f t="shared" si="245"/>
        <v>1471.5</v>
      </c>
      <c r="Y887" s="47">
        <f t="shared" si="246"/>
        <v>1839.375</v>
      </c>
      <c r="Z887" s="66" t="s">
        <v>1712</v>
      </c>
      <c r="AA887" s="49" t="s">
        <v>5960</v>
      </c>
    </row>
    <row r="888" spans="2:27" ht="15.75" customHeight="1" thickBot="1" x14ac:dyDescent="0.3">
      <c r="B888" s="64" t="s">
        <v>50</v>
      </c>
      <c r="C888" s="50" t="s">
        <v>823</v>
      </c>
      <c r="D888" s="24">
        <v>30151902</v>
      </c>
      <c r="E888" s="74" t="s">
        <v>3646</v>
      </c>
      <c r="F888" s="51" t="s">
        <v>3650</v>
      </c>
      <c r="G888" s="64" t="s">
        <v>290</v>
      </c>
      <c r="H888" s="43">
        <v>9528</v>
      </c>
      <c r="I888" s="63">
        <f t="shared" si="259"/>
        <v>8575.2000000000007</v>
      </c>
      <c r="J888" s="52">
        <v>0.1</v>
      </c>
      <c r="K888" s="53">
        <v>5.5E-2</v>
      </c>
      <c r="L888" s="54">
        <f t="shared" si="266"/>
        <v>9046.8360000000011</v>
      </c>
      <c r="M888" s="54">
        <v>10807</v>
      </c>
      <c r="N888" s="54">
        <f t="shared" si="220"/>
        <v>9726.3000000000011</v>
      </c>
      <c r="O888" s="55">
        <v>0.13</v>
      </c>
      <c r="P888" s="55">
        <v>0.185</v>
      </c>
      <c r="Q888" s="54">
        <f t="shared" si="267"/>
        <v>11525.665500000001</v>
      </c>
      <c r="R888" s="24" t="s">
        <v>804</v>
      </c>
      <c r="S888" s="75" t="s">
        <v>3646</v>
      </c>
      <c r="T888" s="45">
        <f t="shared" ref="T888:T951" si="268">SUM(I888/H888)</f>
        <v>0.9</v>
      </c>
      <c r="U888" s="56">
        <v>0.2</v>
      </c>
      <c r="V888" s="56">
        <v>0.25</v>
      </c>
      <c r="W888" s="47">
        <f t="shared" si="244"/>
        <v>2431.5750000000003</v>
      </c>
      <c r="X888" s="47">
        <f t="shared" si="245"/>
        <v>1945.2600000000002</v>
      </c>
      <c r="Y888" s="47">
        <f t="shared" si="246"/>
        <v>2431.5750000000003</v>
      </c>
      <c r="Z888" s="66" t="s">
        <v>1712</v>
      </c>
      <c r="AA888" s="49" t="s">
        <v>5960</v>
      </c>
    </row>
    <row r="889" spans="2:27" ht="15.75" customHeight="1" thickBot="1" x14ac:dyDescent="0.3">
      <c r="B889" s="64" t="s">
        <v>50</v>
      </c>
      <c r="C889" s="50" t="s">
        <v>823</v>
      </c>
      <c r="D889" s="24">
        <v>30151902</v>
      </c>
      <c r="E889" s="74" t="s">
        <v>3647</v>
      </c>
      <c r="F889" s="51" t="s">
        <v>3651</v>
      </c>
      <c r="G889" s="64" t="s">
        <v>290</v>
      </c>
      <c r="H889" s="43">
        <v>13381</v>
      </c>
      <c r="I889" s="63">
        <f t="shared" si="259"/>
        <v>12042.9</v>
      </c>
      <c r="J889" s="52">
        <v>0.1</v>
      </c>
      <c r="K889" s="53">
        <v>5.5E-2</v>
      </c>
      <c r="L889" s="54">
        <f t="shared" si="266"/>
        <v>12705.2595</v>
      </c>
      <c r="M889" s="54">
        <v>15177</v>
      </c>
      <c r="N889" s="54">
        <f t="shared" si="220"/>
        <v>13659.300000000001</v>
      </c>
      <c r="O889" s="55">
        <v>0.13</v>
      </c>
      <c r="P889" s="55">
        <v>0.185</v>
      </c>
      <c r="Q889" s="54">
        <f t="shared" si="267"/>
        <v>16186.270500000002</v>
      </c>
      <c r="R889" s="24" t="s">
        <v>804</v>
      </c>
      <c r="S889" s="75" t="s">
        <v>3647</v>
      </c>
      <c r="T889" s="45">
        <f t="shared" si="268"/>
        <v>0.9</v>
      </c>
      <c r="U889" s="56">
        <v>0.2</v>
      </c>
      <c r="V889" s="56">
        <v>0.25</v>
      </c>
      <c r="W889" s="47">
        <f t="shared" si="244"/>
        <v>3414.8250000000003</v>
      </c>
      <c r="X889" s="47">
        <f t="shared" si="245"/>
        <v>2731.8600000000006</v>
      </c>
      <c r="Y889" s="47">
        <f t="shared" si="246"/>
        <v>3414.8250000000003</v>
      </c>
      <c r="Z889" s="66" t="s">
        <v>1712</v>
      </c>
      <c r="AA889" s="49" t="s">
        <v>5960</v>
      </c>
    </row>
    <row r="890" spans="2:27" ht="15.75" customHeight="1" thickBot="1" x14ac:dyDescent="0.3">
      <c r="B890" s="64" t="s">
        <v>50</v>
      </c>
      <c r="C890" s="50" t="s">
        <v>823</v>
      </c>
      <c r="D890" s="24">
        <v>30151902</v>
      </c>
      <c r="E890" s="74" t="s">
        <v>3648</v>
      </c>
      <c r="F890" s="51" t="s">
        <v>3652</v>
      </c>
      <c r="G890" s="64" t="s">
        <v>290</v>
      </c>
      <c r="H890" s="43">
        <v>15855</v>
      </c>
      <c r="I890" s="63">
        <f t="shared" si="259"/>
        <v>14269.5</v>
      </c>
      <c r="J890" s="52">
        <v>0.1</v>
      </c>
      <c r="K890" s="53">
        <v>5.5E-2</v>
      </c>
      <c r="L890" s="54">
        <f t="shared" si="266"/>
        <v>15054.3225</v>
      </c>
      <c r="M890" s="54">
        <v>17982</v>
      </c>
      <c r="N890" s="54">
        <f t="shared" si="220"/>
        <v>16183.800000000001</v>
      </c>
      <c r="O890" s="55">
        <v>0.13</v>
      </c>
      <c r="P890" s="55">
        <v>0.185</v>
      </c>
      <c r="Q890" s="54">
        <f t="shared" si="267"/>
        <v>19177.803</v>
      </c>
      <c r="R890" s="24" t="s">
        <v>804</v>
      </c>
      <c r="S890" s="75" t="s">
        <v>3648</v>
      </c>
      <c r="T890" s="45">
        <f t="shared" si="268"/>
        <v>0.9</v>
      </c>
      <c r="U890" s="56">
        <v>0.2</v>
      </c>
      <c r="V890" s="56">
        <v>0.25</v>
      </c>
      <c r="W890" s="47">
        <f t="shared" si="244"/>
        <v>4045.9500000000003</v>
      </c>
      <c r="X890" s="47">
        <f t="shared" si="245"/>
        <v>3236.76</v>
      </c>
      <c r="Y890" s="47">
        <f t="shared" si="246"/>
        <v>4045.9500000000003</v>
      </c>
      <c r="Z890" s="66" t="s">
        <v>1712</v>
      </c>
      <c r="AA890" s="49" t="s">
        <v>5960</v>
      </c>
    </row>
    <row r="891" spans="2:27" ht="15.75" customHeight="1" thickBot="1" x14ac:dyDescent="0.3">
      <c r="B891" s="64" t="s">
        <v>50</v>
      </c>
      <c r="C891" s="50" t="s">
        <v>823</v>
      </c>
      <c r="D891" s="24">
        <v>30151902</v>
      </c>
      <c r="E891" s="74" t="s">
        <v>3653</v>
      </c>
      <c r="F891" s="51" t="s">
        <v>3657</v>
      </c>
      <c r="G891" s="64" t="s">
        <v>290</v>
      </c>
      <c r="H891" s="43">
        <v>8843</v>
      </c>
      <c r="I891" s="63">
        <f t="shared" si="259"/>
        <v>7958.7</v>
      </c>
      <c r="J891" s="52">
        <v>0.1</v>
      </c>
      <c r="K891" s="53">
        <v>5.5E-2</v>
      </c>
      <c r="L891" s="54">
        <f t="shared" si="266"/>
        <v>8396.4285</v>
      </c>
      <c r="M891" s="54">
        <v>10029</v>
      </c>
      <c r="N891" s="54">
        <f t="shared" si="220"/>
        <v>9026.1</v>
      </c>
      <c r="O891" s="55">
        <v>0.13</v>
      </c>
      <c r="P891" s="55">
        <v>0.185</v>
      </c>
      <c r="Q891" s="54">
        <f t="shared" si="267"/>
        <v>10695.9285</v>
      </c>
      <c r="R891" s="24" t="s">
        <v>804</v>
      </c>
      <c r="S891" s="75" t="s">
        <v>3653</v>
      </c>
      <c r="T891" s="45">
        <f t="shared" si="268"/>
        <v>0.9</v>
      </c>
      <c r="U891" s="56">
        <v>0.2</v>
      </c>
      <c r="V891" s="56">
        <v>0.25</v>
      </c>
      <c r="W891" s="47">
        <f t="shared" si="244"/>
        <v>2256.5250000000001</v>
      </c>
      <c r="X891" s="47">
        <f t="shared" si="245"/>
        <v>1805.2200000000003</v>
      </c>
      <c r="Y891" s="47">
        <f t="shared" si="246"/>
        <v>2256.5250000000001</v>
      </c>
      <c r="Z891" s="66" t="s">
        <v>1712</v>
      </c>
      <c r="AA891" s="49" t="s">
        <v>5960</v>
      </c>
    </row>
    <row r="892" spans="2:27" ht="15.75" customHeight="1" thickBot="1" x14ac:dyDescent="0.3">
      <c r="B892" s="64" t="s">
        <v>50</v>
      </c>
      <c r="C892" s="50" t="s">
        <v>823</v>
      </c>
      <c r="D892" s="24">
        <v>30151902</v>
      </c>
      <c r="E892" s="74" t="s">
        <v>3654</v>
      </c>
      <c r="F892" s="51" t="s">
        <v>3658</v>
      </c>
      <c r="G892" s="64" t="s">
        <v>290</v>
      </c>
      <c r="H892" s="43">
        <v>10448</v>
      </c>
      <c r="I892" s="63">
        <f t="shared" si="259"/>
        <v>9403.2000000000007</v>
      </c>
      <c r="J892" s="52">
        <v>0.1</v>
      </c>
      <c r="K892" s="53">
        <v>5.5E-2</v>
      </c>
      <c r="L892" s="54">
        <f t="shared" si="266"/>
        <v>9920.3760000000002</v>
      </c>
      <c r="M892" s="54">
        <v>11850</v>
      </c>
      <c r="N892" s="54">
        <f t="shared" si="220"/>
        <v>10665</v>
      </c>
      <c r="O892" s="55">
        <v>0.13</v>
      </c>
      <c r="P892" s="55">
        <v>0.185</v>
      </c>
      <c r="Q892" s="54">
        <f t="shared" si="267"/>
        <v>12638.025</v>
      </c>
      <c r="R892" s="24" t="s">
        <v>804</v>
      </c>
      <c r="S892" s="75" t="s">
        <v>3654</v>
      </c>
      <c r="T892" s="45">
        <f t="shared" si="268"/>
        <v>0.9</v>
      </c>
      <c r="U892" s="56">
        <v>0.2</v>
      </c>
      <c r="V892" s="56">
        <v>0.25</v>
      </c>
      <c r="W892" s="47">
        <f t="shared" si="244"/>
        <v>2666.25</v>
      </c>
      <c r="X892" s="47">
        <f t="shared" si="245"/>
        <v>2133</v>
      </c>
      <c r="Y892" s="47">
        <f t="shared" si="246"/>
        <v>2666.25</v>
      </c>
      <c r="Z892" s="66" t="s">
        <v>1712</v>
      </c>
      <c r="AA892" s="49" t="s">
        <v>5960</v>
      </c>
    </row>
    <row r="893" spans="2:27" ht="15.75" customHeight="1" thickBot="1" x14ac:dyDescent="0.3">
      <c r="B893" s="64" t="s">
        <v>50</v>
      </c>
      <c r="C893" s="50" t="s">
        <v>823</v>
      </c>
      <c r="D893" s="24">
        <v>30151902</v>
      </c>
      <c r="E893" s="74" t="s">
        <v>3655</v>
      </c>
      <c r="F893" s="51" t="s">
        <v>3659</v>
      </c>
      <c r="G893" s="64" t="s">
        <v>290</v>
      </c>
      <c r="H893" s="43">
        <v>14422</v>
      </c>
      <c r="I893" s="63">
        <f t="shared" si="259"/>
        <v>12979.800000000001</v>
      </c>
      <c r="J893" s="52">
        <v>0.1</v>
      </c>
      <c r="K893" s="53">
        <v>5.5E-2</v>
      </c>
      <c r="L893" s="54">
        <f t="shared" si="266"/>
        <v>13693.689</v>
      </c>
      <c r="M893" s="54">
        <v>16358</v>
      </c>
      <c r="N893" s="54">
        <f t="shared" si="220"/>
        <v>14722.2</v>
      </c>
      <c r="O893" s="55">
        <v>0.13</v>
      </c>
      <c r="P893" s="55">
        <v>0.185</v>
      </c>
      <c r="Q893" s="54">
        <f t="shared" si="267"/>
        <v>17445.807000000001</v>
      </c>
      <c r="R893" s="24" t="s">
        <v>804</v>
      </c>
      <c r="S893" s="75" t="s">
        <v>3655</v>
      </c>
      <c r="T893" s="45">
        <f t="shared" si="268"/>
        <v>0.9</v>
      </c>
      <c r="U893" s="56">
        <v>0.2</v>
      </c>
      <c r="V893" s="56">
        <v>0.25</v>
      </c>
      <c r="W893" s="47">
        <f t="shared" si="244"/>
        <v>3680.55</v>
      </c>
      <c r="X893" s="47">
        <f t="shared" si="245"/>
        <v>2944.4400000000005</v>
      </c>
      <c r="Y893" s="47">
        <f t="shared" si="246"/>
        <v>3680.55</v>
      </c>
      <c r="Z893" s="66" t="s">
        <v>1712</v>
      </c>
      <c r="AA893" s="49" t="s">
        <v>5960</v>
      </c>
    </row>
    <row r="894" spans="2:27" ht="15.75" customHeight="1" thickBot="1" x14ac:dyDescent="0.3">
      <c r="B894" s="64" t="s">
        <v>50</v>
      </c>
      <c r="C894" s="50" t="s">
        <v>823</v>
      </c>
      <c r="D894" s="24">
        <v>30151902</v>
      </c>
      <c r="E894" s="74" t="s">
        <v>3656</v>
      </c>
      <c r="F894" s="51" t="s">
        <v>3660</v>
      </c>
      <c r="G894" s="64" t="s">
        <v>290</v>
      </c>
      <c r="H894" s="43">
        <v>17078</v>
      </c>
      <c r="I894" s="63">
        <f t="shared" si="259"/>
        <v>15370.2</v>
      </c>
      <c r="J894" s="52">
        <v>0.1</v>
      </c>
      <c r="K894" s="53">
        <v>5.5E-2</v>
      </c>
      <c r="L894" s="54">
        <f t="shared" si="266"/>
        <v>16215.561000000002</v>
      </c>
      <c r="M894" s="54">
        <v>19370</v>
      </c>
      <c r="N894" s="54">
        <f t="shared" si="220"/>
        <v>17433</v>
      </c>
      <c r="O894" s="55">
        <v>0.13</v>
      </c>
      <c r="P894" s="55">
        <v>0.185</v>
      </c>
      <c r="Q894" s="54">
        <f t="shared" si="267"/>
        <v>20658.105</v>
      </c>
      <c r="R894" s="24" t="s">
        <v>804</v>
      </c>
      <c r="S894" s="75" t="s">
        <v>3656</v>
      </c>
      <c r="T894" s="45">
        <f t="shared" si="268"/>
        <v>0.9</v>
      </c>
      <c r="U894" s="56">
        <v>0.2</v>
      </c>
      <c r="V894" s="56">
        <v>0.25</v>
      </c>
      <c r="W894" s="47">
        <f t="shared" si="244"/>
        <v>4358.25</v>
      </c>
      <c r="X894" s="47">
        <f t="shared" si="245"/>
        <v>3486.6000000000004</v>
      </c>
      <c r="Y894" s="47">
        <f t="shared" si="246"/>
        <v>4358.25</v>
      </c>
      <c r="Z894" s="66" t="s">
        <v>1712</v>
      </c>
      <c r="AA894" s="49" t="s">
        <v>5960</v>
      </c>
    </row>
    <row r="895" spans="2:27" ht="15.75" customHeight="1" thickBot="1" x14ac:dyDescent="0.3">
      <c r="B895" s="64" t="s">
        <v>50</v>
      </c>
      <c r="C895" s="50" t="s">
        <v>823</v>
      </c>
      <c r="D895" s="24">
        <v>30151902</v>
      </c>
      <c r="E895" s="74" t="s">
        <v>3661</v>
      </c>
      <c r="F895" s="51" t="s">
        <v>3665</v>
      </c>
      <c r="G895" s="64" t="s">
        <v>290</v>
      </c>
      <c r="H895" s="43">
        <v>9269</v>
      </c>
      <c r="I895" s="63">
        <f t="shared" si="259"/>
        <v>8342.1</v>
      </c>
      <c r="J895" s="52">
        <v>0.1</v>
      </c>
      <c r="K895" s="53">
        <v>5.5E-2</v>
      </c>
      <c r="L895" s="54">
        <f t="shared" si="266"/>
        <v>8800.915500000001</v>
      </c>
      <c r="M895" s="54">
        <v>10513</v>
      </c>
      <c r="N895" s="54">
        <f t="shared" si="220"/>
        <v>9461.7000000000007</v>
      </c>
      <c r="O895" s="55">
        <v>0.13</v>
      </c>
      <c r="P895" s="55">
        <v>0.185</v>
      </c>
      <c r="Q895" s="54">
        <f t="shared" si="267"/>
        <v>11212.114500000001</v>
      </c>
      <c r="R895" s="24" t="s">
        <v>804</v>
      </c>
      <c r="S895" s="75" t="s">
        <v>3661</v>
      </c>
      <c r="T895" s="45">
        <f t="shared" si="268"/>
        <v>0.9</v>
      </c>
      <c r="U895" s="56">
        <v>0.2</v>
      </c>
      <c r="V895" s="56">
        <v>0.25</v>
      </c>
      <c r="W895" s="47">
        <f t="shared" si="244"/>
        <v>2365.4250000000002</v>
      </c>
      <c r="X895" s="47">
        <f t="shared" si="245"/>
        <v>1892.3400000000001</v>
      </c>
      <c r="Y895" s="47">
        <f t="shared" si="246"/>
        <v>2365.4250000000002</v>
      </c>
      <c r="Z895" s="66" t="s">
        <v>1712</v>
      </c>
      <c r="AA895" s="49" t="s">
        <v>5960</v>
      </c>
    </row>
    <row r="896" spans="2:27" ht="15.75" customHeight="1" thickBot="1" x14ac:dyDescent="0.3">
      <c r="B896" s="64" t="s">
        <v>50</v>
      </c>
      <c r="C896" s="50" t="s">
        <v>823</v>
      </c>
      <c r="D896" s="24">
        <v>30151902</v>
      </c>
      <c r="E896" s="74" t="s">
        <v>3662</v>
      </c>
      <c r="F896" s="51" t="s">
        <v>3666</v>
      </c>
      <c r="G896" s="64" t="s">
        <v>290</v>
      </c>
      <c r="H896" s="43">
        <v>10996</v>
      </c>
      <c r="I896" s="63">
        <f t="shared" si="259"/>
        <v>9896.4</v>
      </c>
      <c r="J896" s="52">
        <v>0.1</v>
      </c>
      <c r="K896" s="53">
        <v>5.5E-2</v>
      </c>
      <c r="L896" s="54">
        <f t="shared" si="266"/>
        <v>10440.701999999999</v>
      </c>
      <c r="M896" s="54">
        <v>12472</v>
      </c>
      <c r="N896" s="54">
        <f t="shared" si="220"/>
        <v>11224.800000000001</v>
      </c>
      <c r="O896" s="55">
        <v>0.13</v>
      </c>
      <c r="P896" s="55">
        <v>0.185</v>
      </c>
      <c r="Q896" s="54">
        <f t="shared" si="267"/>
        <v>13301.388000000001</v>
      </c>
      <c r="R896" s="24" t="s">
        <v>804</v>
      </c>
      <c r="S896" s="75" t="s">
        <v>3662</v>
      </c>
      <c r="T896" s="45">
        <f t="shared" si="268"/>
        <v>0.9</v>
      </c>
      <c r="U896" s="56">
        <v>0.2</v>
      </c>
      <c r="V896" s="56">
        <v>0.25</v>
      </c>
      <c r="W896" s="47">
        <f t="shared" si="244"/>
        <v>2806.2000000000003</v>
      </c>
      <c r="X896" s="47">
        <f t="shared" si="245"/>
        <v>2244.9600000000005</v>
      </c>
      <c r="Y896" s="47">
        <f t="shared" si="246"/>
        <v>2806.2000000000003</v>
      </c>
      <c r="Z896" s="66" t="s">
        <v>1712</v>
      </c>
      <c r="AA896" s="49" t="s">
        <v>5960</v>
      </c>
    </row>
    <row r="897" spans="2:27" ht="15.75" customHeight="1" thickBot="1" x14ac:dyDescent="0.3">
      <c r="B897" s="64" t="s">
        <v>50</v>
      </c>
      <c r="C897" s="50" t="s">
        <v>823</v>
      </c>
      <c r="D897" s="24">
        <v>30151902</v>
      </c>
      <c r="E897" s="74" t="s">
        <v>3663</v>
      </c>
      <c r="F897" s="51" t="s">
        <v>3667</v>
      </c>
      <c r="G897" s="64" t="s">
        <v>290</v>
      </c>
      <c r="H897" s="43">
        <v>15464</v>
      </c>
      <c r="I897" s="63">
        <f t="shared" si="259"/>
        <v>13917.6</v>
      </c>
      <c r="J897" s="52">
        <v>0.1</v>
      </c>
      <c r="K897" s="53">
        <v>5.5E-2</v>
      </c>
      <c r="L897" s="54">
        <f t="shared" si="266"/>
        <v>14683.068000000001</v>
      </c>
      <c r="M897" s="54">
        <v>17539</v>
      </c>
      <c r="N897" s="54">
        <f t="shared" si="220"/>
        <v>15785.1</v>
      </c>
      <c r="O897" s="55">
        <v>0.13</v>
      </c>
      <c r="P897" s="55">
        <v>0.185</v>
      </c>
      <c r="Q897" s="54">
        <f t="shared" si="267"/>
        <v>18705.343499999999</v>
      </c>
      <c r="R897" s="24" t="s">
        <v>804</v>
      </c>
      <c r="S897" s="75" t="s">
        <v>3663</v>
      </c>
      <c r="T897" s="45">
        <f t="shared" si="268"/>
        <v>0.9</v>
      </c>
      <c r="U897" s="56">
        <v>0.2</v>
      </c>
      <c r="V897" s="56">
        <v>0.25</v>
      </c>
      <c r="W897" s="47">
        <f t="shared" si="244"/>
        <v>3946.2750000000001</v>
      </c>
      <c r="X897" s="47">
        <f t="shared" si="245"/>
        <v>3157.0200000000004</v>
      </c>
      <c r="Y897" s="47">
        <f t="shared" si="246"/>
        <v>3946.2750000000001</v>
      </c>
      <c r="Z897" s="66" t="s">
        <v>1712</v>
      </c>
      <c r="AA897" s="49" t="s">
        <v>5960</v>
      </c>
    </row>
    <row r="898" spans="2:27" ht="16.5" thickBot="1" x14ac:dyDescent="0.3">
      <c r="B898" s="64" t="s">
        <v>50</v>
      </c>
      <c r="C898" s="50" t="s">
        <v>823</v>
      </c>
      <c r="D898" s="24">
        <v>30151902</v>
      </c>
      <c r="E898" s="74" t="s">
        <v>3664</v>
      </c>
      <c r="F898" s="51" t="s">
        <v>3668</v>
      </c>
      <c r="G898" s="64" t="s">
        <v>290</v>
      </c>
      <c r="H898" s="43">
        <v>19774</v>
      </c>
      <c r="I898" s="63">
        <f t="shared" si="259"/>
        <v>17796.600000000002</v>
      </c>
      <c r="J898" s="52">
        <v>0.1</v>
      </c>
      <c r="K898" s="53">
        <v>5.5E-2</v>
      </c>
      <c r="L898" s="54">
        <f t="shared" si="266"/>
        <v>18775.413</v>
      </c>
      <c r="M898" s="54">
        <v>22428</v>
      </c>
      <c r="N898" s="54">
        <f t="shared" si="220"/>
        <v>20185.2</v>
      </c>
      <c r="O898" s="55">
        <v>0.13</v>
      </c>
      <c r="P898" s="55">
        <v>0.185</v>
      </c>
      <c r="Q898" s="54">
        <f t="shared" si="267"/>
        <v>23919.462</v>
      </c>
      <c r="R898" s="24" t="s">
        <v>804</v>
      </c>
      <c r="S898" s="75" t="s">
        <v>3664</v>
      </c>
      <c r="T898" s="45">
        <f t="shared" si="268"/>
        <v>0.90000000000000013</v>
      </c>
      <c r="U898" s="56">
        <v>0.2</v>
      </c>
      <c r="V898" s="56">
        <v>0.25</v>
      </c>
      <c r="W898" s="47">
        <f t="shared" si="244"/>
        <v>5046.3</v>
      </c>
      <c r="X898" s="47">
        <f t="shared" si="245"/>
        <v>4037.0400000000004</v>
      </c>
      <c r="Y898" s="47">
        <f t="shared" si="246"/>
        <v>5046.3</v>
      </c>
      <c r="Z898" s="66" t="s">
        <v>1712</v>
      </c>
      <c r="AA898" s="49" t="s">
        <v>5960</v>
      </c>
    </row>
    <row r="899" spans="2:27" ht="15" customHeight="1" thickBot="1" x14ac:dyDescent="0.3">
      <c r="B899" s="64" t="s">
        <v>50</v>
      </c>
      <c r="C899" s="50" t="s">
        <v>823</v>
      </c>
      <c r="D899" s="24">
        <v>30151902</v>
      </c>
      <c r="E899" s="74" t="s">
        <v>3669</v>
      </c>
      <c r="F899" s="51" t="s">
        <v>3673</v>
      </c>
      <c r="G899" s="64" t="s">
        <v>290</v>
      </c>
      <c r="H899" s="43">
        <v>10905</v>
      </c>
      <c r="I899" s="63">
        <f t="shared" si="259"/>
        <v>9814.5</v>
      </c>
      <c r="J899" s="52">
        <v>0.1</v>
      </c>
      <c r="K899" s="53">
        <v>5.5E-2</v>
      </c>
      <c r="L899" s="54">
        <f t="shared" si="266"/>
        <v>10354.297500000001</v>
      </c>
      <c r="M899" s="54">
        <v>12368</v>
      </c>
      <c r="N899" s="54">
        <f t="shared" si="220"/>
        <v>11131.2</v>
      </c>
      <c r="O899" s="55">
        <v>0.13</v>
      </c>
      <c r="P899" s="55">
        <v>0.185</v>
      </c>
      <c r="Q899" s="54">
        <f t="shared" si="267"/>
        <v>13190.472000000002</v>
      </c>
      <c r="R899" s="24" t="s">
        <v>804</v>
      </c>
      <c r="S899" s="75" t="s">
        <v>3669</v>
      </c>
      <c r="T899" s="45">
        <f t="shared" si="268"/>
        <v>0.9</v>
      </c>
      <c r="U899" s="56">
        <v>0.2</v>
      </c>
      <c r="V899" s="56">
        <v>0.25</v>
      </c>
      <c r="W899" s="47">
        <f t="shared" si="244"/>
        <v>2782.8</v>
      </c>
      <c r="X899" s="47">
        <f t="shared" si="245"/>
        <v>2226.2400000000002</v>
      </c>
      <c r="Y899" s="47">
        <f t="shared" si="246"/>
        <v>2782.8</v>
      </c>
      <c r="Z899" s="66" t="s">
        <v>1712</v>
      </c>
      <c r="AA899" s="49" t="s">
        <v>5960</v>
      </c>
    </row>
    <row r="900" spans="2:27" ht="16.5" thickBot="1" x14ac:dyDescent="0.3">
      <c r="B900" s="64" t="s">
        <v>50</v>
      </c>
      <c r="C900" s="50" t="s">
        <v>823</v>
      </c>
      <c r="D900" s="24">
        <v>30151902</v>
      </c>
      <c r="E900" s="74" t="s">
        <v>3670</v>
      </c>
      <c r="F900" s="51" t="s">
        <v>3674</v>
      </c>
      <c r="G900" s="64" t="s">
        <v>290</v>
      </c>
      <c r="H900" s="43">
        <v>13774</v>
      </c>
      <c r="I900" s="63">
        <f t="shared" si="259"/>
        <v>12396.6</v>
      </c>
      <c r="J900" s="52">
        <v>0.1</v>
      </c>
      <c r="K900" s="53">
        <v>5.5E-2</v>
      </c>
      <c r="L900" s="54">
        <f t="shared" si="266"/>
        <v>13078.413</v>
      </c>
      <c r="M900" s="54">
        <v>15623</v>
      </c>
      <c r="N900" s="54">
        <f t="shared" si="220"/>
        <v>14060.7</v>
      </c>
      <c r="O900" s="55">
        <v>0.13</v>
      </c>
      <c r="P900" s="55">
        <v>0.185</v>
      </c>
      <c r="Q900" s="54">
        <f t="shared" si="267"/>
        <v>16661.929500000002</v>
      </c>
      <c r="R900" s="24" t="s">
        <v>804</v>
      </c>
      <c r="S900" s="75" t="s">
        <v>3670</v>
      </c>
      <c r="T900" s="45">
        <f t="shared" si="268"/>
        <v>0.9</v>
      </c>
      <c r="U900" s="56">
        <v>0.2</v>
      </c>
      <c r="V900" s="56">
        <v>0.25</v>
      </c>
      <c r="W900" s="47">
        <f t="shared" si="244"/>
        <v>3515.1750000000002</v>
      </c>
      <c r="X900" s="47">
        <f t="shared" si="245"/>
        <v>2812.1400000000003</v>
      </c>
      <c r="Y900" s="47">
        <f t="shared" si="246"/>
        <v>3515.1750000000002</v>
      </c>
      <c r="Z900" s="66" t="s">
        <v>1712</v>
      </c>
      <c r="AA900" s="49" t="s">
        <v>5960</v>
      </c>
    </row>
    <row r="901" spans="2:27" ht="16.5" thickBot="1" x14ac:dyDescent="0.3">
      <c r="B901" s="64" t="s">
        <v>50</v>
      </c>
      <c r="C901" s="50" t="s">
        <v>823</v>
      </c>
      <c r="D901" s="24">
        <v>30151902</v>
      </c>
      <c r="E901" s="74" t="s">
        <v>3671</v>
      </c>
      <c r="F901" s="51" t="s">
        <v>3675</v>
      </c>
      <c r="G901" s="64" t="s">
        <v>290</v>
      </c>
      <c r="H901" s="43">
        <v>18524</v>
      </c>
      <c r="I901" s="63">
        <f t="shared" si="259"/>
        <v>16671.600000000002</v>
      </c>
      <c r="J901" s="52">
        <v>0.1</v>
      </c>
      <c r="K901" s="53">
        <v>5.5E-2</v>
      </c>
      <c r="L901" s="54">
        <f t="shared" si="266"/>
        <v>17588.538</v>
      </c>
      <c r="M901" s="54">
        <v>21010</v>
      </c>
      <c r="N901" s="54">
        <f t="shared" si="220"/>
        <v>18909</v>
      </c>
      <c r="O901" s="55">
        <v>0.13</v>
      </c>
      <c r="P901" s="55">
        <v>0.185</v>
      </c>
      <c r="Q901" s="54">
        <f t="shared" si="267"/>
        <v>22407.165000000001</v>
      </c>
      <c r="R901" s="24" t="s">
        <v>804</v>
      </c>
      <c r="S901" s="75" t="s">
        <v>3671</v>
      </c>
      <c r="T901" s="45">
        <f t="shared" si="268"/>
        <v>0.90000000000000013</v>
      </c>
      <c r="U901" s="56">
        <v>0.2</v>
      </c>
      <c r="V901" s="56">
        <v>0.25</v>
      </c>
      <c r="W901" s="47">
        <f t="shared" si="244"/>
        <v>4727.25</v>
      </c>
      <c r="X901" s="47">
        <f t="shared" si="245"/>
        <v>3781.8</v>
      </c>
      <c r="Y901" s="47">
        <f t="shared" si="246"/>
        <v>4727.25</v>
      </c>
      <c r="Z901" s="66" t="s">
        <v>1712</v>
      </c>
      <c r="AA901" s="49" t="s">
        <v>5960</v>
      </c>
    </row>
    <row r="902" spans="2:27" ht="16.5" thickBot="1" x14ac:dyDescent="0.3">
      <c r="B902" s="64" t="s">
        <v>50</v>
      </c>
      <c r="C902" s="50" t="s">
        <v>823</v>
      </c>
      <c r="D902" s="24">
        <v>30151902</v>
      </c>
      <c r="E902" s="74" t="s">
        <v>3672</v>
      </c>
      <c r="F902" s="51" t="s">
        <v>3676</v>
      </c>
      <c r="G902" s="64" t="s">
        <v>290</v>
      </c>
      <c r="H902" s="43">
        <v>22754</v>
      </c>
      <c r="I902" s="63">
        <f t="shared" si="259"/>
        <v>20478.600000000002</v>
      </c>
      <c r="J902" s="52">
        <v>0.1</v>
      </c>
      <c r="K902" s="53">
        <v>5.5E-2</v>
      </c>
      <c r="L902" s="54">
        <f t="shared" si="266"/>
        <v>21604.923000000003</v>
      </c>
      <c r="M902" s="54">
        <v>25808</v>
      </c>
      <c r="N902" s="54">
        <f t="shared" si="220"/>
        <v>23227.200000000001</v>
      </c>
      <c r="O902" s="55">
        <v>0.13</v>
      </c>
      <c r="P902" s="55">
        <v>0.185</v>
      </c>
      <c r="Q902" s="54">
        <f t="shared" si="267"/>
        <v>27524.232</v>
      </c>
      <c r="R902" s="24" t="s">
        <v>804</v>
      </c>
      <c r="S902" s="75" t="s">
        <v>3672</v>
      </c>
      <c r="T902" s="45">
        <f t="shared" si="268"/>
        <v>0.90000000000000013</v>
      </c>
      <c r="U902" s="56">
        <v>0.2</v>
      </c>
      <c r="V902" s="56">
        <v>0.25</v>
      </c>
      <c r="W902" s="47">
        <f t="shared" ref="W902:W965" si="269">N902*V902</f>
        <v>5806.8</v>
      </c>
      <c r="X902" s="47">
        <f t="shared" ref="X902:X965" si="270">N902*U902</f>
        <v>4645.4400000000005</v>
      </c>
      <c r="Y902" s="47">
        <f t="shared" ref="Y902:Y965" si="271">N902*V902</f>
        <v>5806.8</v>
      </c>
      <c r="Z902" s="66" t="s">
        <v>1712</v>
      </c>
      <c r="AA902" s="49" t="s">
        <v>5960</v>
      </c>
    </row>
    <row r="903" spans="2:27" ht="16.5" thickBot="1" x14ac:dyDescent="0.3">
      <c r="B903" s="64" t="s">
        <v>50</v>
      </c>
      <c r="C903" s="50" t="s">
        <v>823</v>
      </c>
      <c r="D903" s="24">
        <v>30151902</v>
      </c>
      <c r="E903" s="72" t="s">
        <v>3677</v>
      </c>
      <c r="F903" s="51" t="s">
        <v>3681</v>
      </c>
      <c r="G903" s="64" t="s">
        <v>290</v>
      </c>
      <c r="H903" s="43">
        <v>4186</v>
      </c>
      <c r="I903" s="63">
        <f t="shared" si="259"/>
        <v>3767.4</v>
      </c>
      <c r="J903" s="52">
        <v>0.1</v>
      </c>
      <c r="K903" s="53">
        <v>5.5E-2</v>
      </c>
      <c r="L903" s="54">
        <f t="shared" si="266"/>
        <v>3974.607</v>
      </c>
      <c r="M903" s="54">
        <v>4748</v>
      </c>
      <c r="N903" s="54">
        <f t="shared" si="220"/>
        <v>4273.2</v>
      </c>
      <c r="O903" s="55">
        <v>0.13</v>
      </c>
      <c r="P903" s="55">
        <v>0.185</v>
      </c>
      <c r="Q903" s="54">
        <f t="shared" ref="Q903:Q906" si="272">N903+(N903*P903)</f>
        <v>5063.7420000000002</v>
      </c>
      <c r="R903" s="24" t="s">
        <v>804</v>
      </c>
      <c r="S903" s="73" t="s">
        <v>3677</v>
      </c>
      <c r="T903" s="45">
        <f t="shared" si="268"/>
        <v>0.9</v>
      </c>
      <c r="U903" s="56">
        <v>0.2</v>
      </c>
      <c r="V903" s="56">
        <v>0.25</v>
      </c>
      <c r="W903" s="47">
        <f t="shared" si="269"/>
        <v>1068.3</v>
      </c>
      <c r="X903" s="47">
        <f t="shared" si="270"/>
        <v>854.64</v>
      </c>
      <c r="Y903" s="47">
        <f t="shared" si="271"/>
        <v>1068.3</v>
      </c>
      <c r="Z903" s="66" t="s">
        <v>1712</v>
      </c>
      <c r="AA903" s="49" t="s">
        <v>5960</v>
      </c>
    </row>
    <row r="904" spans="2:27" ht="16.5" thickBot="1" x14ac:dyDescent="0.3">
      <c r="B904" s="64" t="s">
        <v>50</v>
      </c>
      <c r="C904" s="50" t="s">
        <v>823</v>
      </c>
      <c r="D904" s="24">
        <v>30151902</v>
      </c>
      <c r="E904" s="72" t="s">
        <v>3678</v>
      </c>
      <c r="F904" s="51" t="s">
        <v>3686</v>
      </c>
      <c r="G904" s="64" t="s">
        <v>290</v>
      </c>
      <c r="H904" s="43">
        <v>5012</v>
      </c>
      <c r="I904" s="63">
        <f t="shared" si="259"/>
        <v>4510.8</v>
      </c>
      <c r="J904" s="52">
        <v>0.1</v>
      </c>
      <c r="K904" s="53">
        <v>5.5E-2</v>
      </c>
      <c r="L904" s="54">
        <f t="shared" si="266"/>
        <v>4758.8940000000002</v>
      </c>
      <c r="M904" s="54">
        <v>5685</v>
      </c>
      <c r="N904" s="54">
        <f t="shared" si="220"/>
        <v>5116.5</v>
      </c>
      <c r="O904" s="55">
        <v>0.13</v>
      </c>
      <c r="P904" s="55">
        <v>0.185</v>
      </c>
      <c r="Q904" s="54">
        <f t="shared" si="272"/>
        <v>6063.0524999999998</v>
      </c>
      <c r="R904" s="24" t="s">
        <v>804</v>
      </c>
      <c r="S904" s="73" t="s">
        <v>3678</v>
      </c>
      <c r="T904" s="45">
        <f t="shared" si="268"/>
        <v>0.9</v>
      </c>
      <c r="U904" s="56">
        <v>0.2</v>
      </c>
      <c r="V904" s="56">
        <v>0.25</v>
      </c>
      <c r="W904" s="47">
        <f t="shared" si="269"/>
        <v>1279.125</v>
      </c>
      <c r="X904" s="47">
        <f t="shared" si="270"/>
        <v>1023.3000000000001</v>
      </c>
      <c r="Y904" s="47">
        <f t="shared" si="271"/>
        <v>1279.125</v>
      </c>
      <c r="Z904" s="66" t="s">
        <v>1712</v>
      </c>
      <c r="AA904" s="49" t="s">
        <v>5960</v>
      </c>
    </row>
    <row r="905" spans="2:27" ht="16.5" thickBot="1" x14ac:dyDescent="0.3">
      <c r="B905" s="64" t="s">
        <v>50</v>
      </c>
      <c r="C905" s="50" t="s">
        <v>823</v>
      </c>
      <c r="D905" s="24">
        <v>30151902</v>
      </c>
      <c r="E905" s="72" t="s">
        <v>3679</v>
      </c>
      <c r="F905" s="51" t="s">
        <v>3687</v>
      </c>
      <c r="G905" s="64" t="s">
        <v>290</v>
      </c>
      <c r="H905" s="43">
        <v>7294</v>
      </c>
      <c r="I905" s="63">
        <f t="shared" si="259"/>
        <v>6564.6</v>
      </c>
      <c r="J905" s="52">
        <v>0.1</v>
      </c>
      <c r="K905" s="53">
        <v>5.5E-2</v>
      </c>
      <c r="L905" s="54">
        <f t="shared" si="266"/>
        <v>6925.6530000000002</v>
      </c>
      <c r="M905" s="54">
        <v>8273</v>
      </c>
      <c r="N905" s="54">
        <f t="shared" si="220"/>
        <v>7445.7</v>
      </c>
      <c r="O905" s="55">
        <v>0.13</v>
      </c>
      <c r="P905" s="55">
        <v>0.185</v>
      </c>
      <c r="Q905" s="54">
        <f t="shared" si="272"/>
        <v>8823.1545000000006</v>
      </c>
      <c r="R905" s="24" t="s">
        <v>804</v>
      </c>
      <c r="S905" s="73" t="s">
        <v>3679</v>
      </c>
      <c r="T905" s="45">
        <f t="shared" si="268"/>
        <v>0.9</v>
      </c>
      <c r="U905" s="56">
        <v>0.2</v>
      </c>
      <c r="V905" s="56">
        <v>0.25</v>
      </c>
      <c r="W905" s="47">
        <f t="shared" si="269"/>
        <v>1861.425</v>
      </c>
      <c r="X905" s="47">
        <f t="shared" si="270"/>
        <v>1489.14</v>
      </c>
      <c r="Y905" s="47">
        <f t="shared" si="271"/>
        <v>1861.425</v>
      </c>
      <c r="Z905" s="66" t="s">
        <v>1712</v>
      </c>
      <c r="AA905" s="49" t="s">
        <v>5960</v>
      </c>
    </row>
    <row r="906" spans="2:27" ht="15" customHeight="1" thickBot="1" x14ac:dyDescent="0.3">
      <c r="B906" s="64" t="s">
        <v>50</v>
      </c>
      <c r="C906" s="50" t="s">
        <v>823</v>
      </c>
      <c r="D906" s="24">
        <v>30151902</v>
      </c>
      <c r="E906" s="72" t="s">
        <v>3680</v>
      </c>
      <c r="F906" s="51" t="s">
        <v>3688</v>
      </c>
      <c r="G906" s="64" t="s">
        <v>290</v>
      </c>
      <c r="H906" s="43">
        <v>9137</v>
      </c>
      <c r="I906" s="63">
        <f t="shared" si="259"/>
        <v>8223.3000000000011</v>
      </c>
      <c r="J906" s="52">
        <v>0.1</v>
      </c>
      <c r="K906" s="53">
        <v>5.5E-2</v>
      </c>
      <c r="L906" s="54">
        <f t="shared" si="266"/>
        <v>8675.5815000000002</v>
      </c>
      <c r="M906" s="54">
        <v>10364</v>
      </c>
      <c r="N906" s="54">
        <f t="shared" si="220"/>
        <v>9327.6</v>
      </c>
      <c r="O906" s="55">
        <v>0.13</v>
      </c>
      <c r="P906" s="55">
        <v>0.185</v>
      </c>
      <c r="Q906" s="54">
        <f t="shared" si="272"/>
        <v>11053.206</v>
      </c>
      <c r="R906" s="24" t="s">
        <v>804</v>
      </c>
      <c r="S906" s="73" t="s">
        <v>3680</v>
      </c>
      <c r="T906" s="45">
        <f t="shared" si="268"/>
        <v>0.90000000000000013</v>
      </c>
      <c r="U906" s="56">
        <v>0.2</v>
      </c>
      <c r="V906" s="56">
        <v>0.25</v>
      </c>
      <c r="W906" s="47">
        <f t="shared" si="269"/>
        <v>2331.9</v>
      </c>
      <c r="X906" s="47">
        <f t="shared" si="270"/>
        <v>1865.5200000000002</v>
      </c>
      <c r="Y906" s="47">
        <f t="shared" si="271"/>
        <v>2331.9</v>
      </c>
      <c r="Z906" s="66" t="s">
        <v>1712</v>
      </c>
      <c r="AA906" s="49" t="s">
        <v>5960</v>
      </c>
    </row>
    <row r="907" spans="2:27" ht="16.5" thickBot="1" x14ac:dyDescent="0.3">
      <c r="B907" s="64" t="s">
        <v>50</v>
      </c>
      <c r="C907" s="50" t="s">
        <v>823</v>
      </c>
      <c r="D907" s="24">
        <v>30151902</v>
      </c>
      <c r="E907" s="72" t="s">
        <v>3682</v>
      </c>
      <c r="F907" s="51" t="s">
        <v>3689</v>
      </c>
      <c r="G907" s="64" t="s">
        <v>290</v>
      </c>
      <c r="H907" s="43">
        <v>4488</v>
      </c>
      <c r="I907" s="63">
        <f t="shared" si="259"/>
        <v>4039.2000000000003</v>
      </c>
      <c r="J907" s="52">
        <v>0.1</v>
      </c>
      <c r="K907" s="53">
        <v>5.5E-2</v>
      </c>
      <c r="L907" s="54">
        <f t="shared" si="266"/>
        <v>4261.3560000000007</v>
      </c>
      <c r="M907" s="54">
        <v>5090</v>
      </c>
      <c r="N907" s="54">
        <f t="shared" si="220"/>
        <v>4581</v>
      </c>
      <c r="O907" s="55">
        <v>0.13</v>
      </c>
      <c r="P907" s="55">
        <v>0.185</v>
      </c>
      <c r="Q907" s="54">
        <f t="shared" ref="Q907:Q918" si="273">N907+(N907*P907)</f>
        <v>5428.4849999999997</v>
      </c>
      <c r="R907" s="24" t="s">
        <v>804</v>
      </c>
      <c r="S907" s="73" t="s">
        <v>3682</v>
      </c>
      <c r="T907" s="45">
        <f t="shared" si="268"/>
        <v>0.9</v>
      </c>
      <c r="U907" s="56">
        <v>0.2</v>
      </c>
      <c r="V907" s="56">
        <v>0.25</v>
      </c>
      <c r="W907" s="47">
        <f t="shared" si="269"/>
        <v>1145.25</v>
      </c>
      <c r="X907" s="47">
        <f t="shared" si="270"/>
        <v>916.2</v>
      </c>
      <c r="Y907" s="47">
        <f t="shared" si="271"/>
        <v>1145.25</v>
      </c>
      <c r="Z907" s="66" t="s">
        <v>1712</v>
      </c>
      <c r="AA907" s="49" t="s">
        <v>5960</v>
      </c>
    </row>
    <row r="908" spans="2:27" ht="16.5" thickBot="1" x14ac:dyDescent="0.3">
      <c r="B908" s="64" t="s">
        <v>50</v>
      </c>
      <c r="C908" s="50" t="s">
        <v>823</v>
      </c>
      <c r="D908" s="24">
        <v>30151902</v>
      </c>
      <c r="E908" s="72" t="s">
        <v>3683</v>
      </c>
      <c r="F908" s="51" t="s">
        <v>3690</v>
      </c>
      <c r="G908" s="64" t="s">
        <v>290</v>
      </c>
      <c r="H908" s="43">
        <v>5993</v>
      </c>
      <c r="I908" s="63">
        <f t="shared" si="259"/>
        <v>5393.7</v>
      </c>
      <c r="J908" s="52">
        <v>0.1</v>
      </c>
      <c r="K908" s="53">
        <v>5.5E-2</v>
      </c>
      <c r="L908" s="54">
        <f t="shared" si="266"/>
        <v>5690.3535000000002</v>
      </c>
      <c r="M908" s="54">
        <v>6797</v>
      </c>
      <c r="N908" s="54">
        <f t="shared" si="220"/>
        <v>6117.3</v>
      </c>
      <c r="O908" s="55">
        <v>0.13</v>
      </c>
      <c r="P908" s="55">
        <v>0.185</v>
      </c>
      <c r="Q908" s="54">
        <f t="shared" si="273"/>
        <v>7249.0005000000001</v>
      </c>
      <c r="R908" s="24" t="s">
        <v>804</v>
      </c>
      <c r="S908" s="73" t="s">
        <v>3683</v>
      </c>
      <c r="T908" s="45">
        <f t="shared" si="268"/>
        <v>0.9</v>
      </c>
      <c r="U908" s="56">
        <v>0.2</v>
      </c>
      <c r="V908" s="56">
        <v>0.25</v>
      </c>
      <c r="W908" s="47">
        <f t="shared" si="269"/>
        <v>1529.325</v>
      </c>
      <c r="X908" s="47">
        <f t="shared" si="270"/>
        <v>1223.46</v>
      </c>
      <c r="Y908" s="47">
        <f t="shared" si="271"/>
        <v>1529.325</v>
      </c>
      <c r="Z908" s="66" t="s">
        <v>1712</v>
      </c>
      <c r="AA908" s="49" t="s">
        <v>5960</v>
      </c>
    </row>
    <row r="909" spans="2:27" ht="16.5" thickBot="1" x14ac:dyDescent="0.3">
      <c r="B909" s="64" t="s">
        <v>50</v>
      </c>
      <c r="C909" s="50" t="s">
        <v>823</v>
      </c>
      <c r="D909" s="24">
        <v>30151902</v>
      </c>
      <c r="E909" s="72" t="s">
        <v>3684</v>
      </c>
      <c r="F909" s="51" t="s">
        <v>3691</v>
      </c>
      <c r="G909" s="64" t="s">
        <v>290</v>
      </c>
      <c r="H909" s="43">
        <v>7845</v>
      </c>
      <c r="I909" s="63">
        <f t="shared" si="259"/>
        <v>7060.5</v>
      </c>
      <c r="J909" s="52">
        <v>0.1</v>
      </c>
      <c r="K909" s="53">
        <v>5.5E-2</v>
      </c>
      <c r="L909" s="54">
        <f t="shared" si="266"/>
        <v>7448.8275000000003</v>
      </c>
      <c r="M909" s="54">
        <v>8898</v>
      </c>
      <c r="N909" s="54">
        <f t="shared" si="220"/>
        <v>8008.2</v>
      </c>
      <c r="O909" s="55">
        <v>0.13</v>
      </c>
      <c r="P909" s="55">
        <v>0.185</v>
      </c>
      <c r="Q909" s="54">
        <f t="shared" si="273"/>
        <v>9489.7170000000006</v>
      </c>
      <c r="R909" s="24" t="s">
        <v>804</v>
      </c>
      <c r="S909" s="73" t="s">
        <v>3684</v>
      </c>
      <c r="T909" s="45">
        <f t="shared" si="268"/>
        <v>0.9</v>
      </c>
      <c r="U909" s="56">
        <v>0.2</v>
      </c>
      <c r="V909" s="56">
        <v>0.25</v>
      </c>
      <c r="W909" s="47">
        <f t="shared" si="269"/>
        <v>2002.05</v>
      </c>
      <c r="X909" s="47">
        <f t="shared" si="270"/>
        <v>1601.64</v>
      </c>
      <c r="Y909" s="47">
        <f t="shared" si="271"/>
        <v>2002.05</v>
      </c>
      <c r="Z909" s="66" t="s">
        <v>1712</v>
      </c>
      <c r="AA909" s="49" t="s">
        <v>5960</v>
      </c>
    </row>
    <row r="910" spans="2:27" ht="16.5" thickBot="1" x14ac:dyDescent="0.3">
      <c r="B910" s="64" t="s">
        <v>50</v>
      </c>
      <c r="C910" s="50" t="s">
        <v>823</v>
      </c>
      <c r="D910" s="24">
        <v>30151902</v>
      </c>
      <c r="E910" s="72" t="s">
        <v>3685</v>
      </c>
      <c r="F910" s="51" t="s">
        <v>3692</v>
      </c>
      <c r="G910" s="64" t="s">
        <v>290</v>
      </c>
      <c r="H910" s="43">
        <v>9766</v>
      </c>
      <c r="I910" s="63">
        <f t="shared" si="259"/>
        <v>8789.4</v>
      </c>
      <c r="J910" s="52">
        <v>0.1</v>
      </c>
      <c r="K910" s="53">
        <v>5.5E-2</v>
      </c>
      <c r="L910" s="54">
        <f t="shared" si="266"/>
        <v>9272.8169999999991</v>
      </c>
      <c r="M910" s="54">
        <v>11076</v>
      </c>
      <c r="N910" s="54">
        <f t="shared" si="220"/>
        <v>9968.4</v>
      </c>
      <c r="O910" s="55">
        <v>0.13</v>
      </c>
      <c r="P910" s="55">
        <v>0.185</v>
      </c>
      <c r="Q910" s="54">
        <f t="shared" si="273"/>
        <v>11812.554</v>
      </c>
      <c r="R910" s="24" t="s">
        <v>804</v>
      </c>
      <c r="S910" s="73" t="s">
        <v>3685</v>
      </c>
      <c r="T910" s="45">
        <f t="shared" si="268"/>
        <v>0.89999999999999991</v>
      </c>
      <c r="U910" s="56">
        <v>0.2</v>
      </c>
      <c r="V910" s="56">
        <v>0.25</v>
      </c>
      <c r="W910" s="47">
        <f t="shared" si="269"/>
        <v>2492.1</v>
      </c>
      <c r="X910" s="47">
        <f t="shared" si="270"/>
        <v>1993.68</v>
      </c>
      <c r="Y910" s="47">
        <f t="shared" si="271"/>
        <v>2492.1</v>
      </c>
      <c r="Z910" s="66" t="s">
        <v>1712</v>
      </c>
      <c r="AA910" s="49" t="s">
        <v>5960</v>
      </c>
    </row>
    <row r="911" spans="2:27" ht="16.5" thickBot="1" x14ac:dyDescent="0.3">
      <c r="B911" s="64" t="s">
        <v>50</v>
      </c>
      <c r="C911" s="50" t="s">
        <v>823</v>
      </c>
      <c r="D911" s="24">
        <v>30151902</v>
      </c>
      <c r="E911" s="72" t="s">
        <v>3693</v>
      </c>
      <c r="F911" s="51" t="s">
        <v>3697</v>
      </c>
      <c r="G911" s="64" t="s">
        <v>290</v>
      </c>
      <c r="H911" s="43">
        <v>5159</v>
      </c>
      <c r="I911" s="63">
        <f t="shared" si="259"/>
        <v>4643.1000000000004</v>
      </c>
      <c r="J911" s="52">
        <v>0.1</v>
      </c>
      <c r="K911" s="53">
        <v>5.5E-2</v>
      </c>
      <c r="L911" s="54">
        <f t="shared" si="266"/>
        <v>4898.4705000000004</v>
      </c>
      <c r="M911" s="54">
        <v>5851</v>
      </c>
      <c r="N911" s="54">
        <f t="shared" si="220"/>
        <v>5265.9000000000005</v>
      </c>
      <c r="O911" s="55">
        <v>0.13</v>
      </c>
      <c r="P911" s="55">
        <v>0.185</v>
      </c>
      <c r="Q911" s="54">
        <f t="shared" si="273"/>
        <v>6240.0915000000005</v>
      </c>
      <c r="R911" s="24" t="s">
        <v>804</v>
      </c>
      <c r="S911" s="73" t="s">
        <v>3693</v>
      </c>
      <c r="T911" s="45">
        <f t="shared" si="268"/>
        <v>0.9</v>
      </c>
      <c r="U911" s="56">
        <v>0.2</v>
      </c>
      <c r="V911" s="56">
        <v>0.25</v>
      </c>
      <c r="W911" s="47">
        <f t="shared" si="269"/>
        <v>1316.4750000000001</v>
      </c>
      <c r="X911" s="47">
        <f t="shared" si="270"/>
        <v>1053.18</v>
      </c>
      <c r="Y911" s="47">
        <f t="shared" si="271"/>
        <v>1316.4750000000001</v>
      </c>
      <c r="Z911" s="66" t="s">
        <v>1712</v>
      </c>
      <c r="AA911" s="49" t="s">
        <v>5960</v>
      </c>
    </row>
    <row r="912" spans="2:27" ht="16.5" thickBot="1" x14ac:dyDescent="0.3">
      <c r="B912" s="64" t="s">
        <v>50</v>
      </c>
      <c r="C912" s="50" t="s">
        <v>823</v>
      </c>
      <c r="D912" s="24">
        <v>30151902</v>
      </c>
      <c r="E912" s="72" t="s">
        <v>3694</v>
      </c>
      <c r="F912" s="51" t="s">
        <v>3698</v>
      </c>
      <c r="G912" s="64" t="s">
        <v>290</v>
      </c>
      <c r="H912" s="43">
        <v>6870</v>
      </c>
      <c r="I912" s="63">
        <f t="shared" si="259"/>
        <v>6183</v>
      </c>
      <c r="J912" s="52">
        <v>0.1</v>
      </c>
      <c r="K912" s="53">
        <v>5.5E-2</v>
      </c>
      <c r="L912" s="54">
        <f t="shared" si="266"/>
        <v>6523.0649999999996</v>
      </c>
      <c r="M912" s="54">
        <v>7792</v>
      </c>
      <c r="N912" s="54">
        <f t="shared" si="220"/>
        <v>7012.8</v>
      </c>
      <c r="O912" s="55">
        <v>0.13</v>
      </c>
      <c r="P912" s="55">
        <v>0.185</v>
      </c>
      <c r="Q912" s="54">
        <f t="shared" si="273"/>
        <v>8310.1679999999997</v>
      </c>
      <c r="R912" s="24" t="s">
        <v>804</v>
      </c>
      <c r="S912" s="73" t="s">
        <v>3694</v>
      </c>
      <c r="T912" s="45">
        <f t="shared" si="268"/>
        <v>0.9</v>
      </c>
      <c r="U912" s="56">
        <v>0.2</v>
      </c>
      <c r="V912" s="56">
        <v>0.25</v>
      </c>
      <c r="W912" s="47">
        <f t="shared" si="269"/>
        <v>1753.2</v>
      </c>
      <c r="X912" s="47">
        <f t="shared" si="270"/>
        <v>1402.5600000000002</v>
      </c>
      <c r="Y912" s="47">
        <f t="shared" si="271"/>
        <v>1753.2</v>
      </c>
      <c r="Z912" s="66" t="s">
        <v>1712</v>
      </c>
      <c r="AA912" s="49" t="s">
        <v>5960</v>
      </c>
    </row>
    <row r="913" spans="2:27" ht="16.5" thickBot="1" x14ac:dyDescent="0.3">
      <c r="B913" s="64" t="s">
        <v>50</v>
      </c>
      <c r="C913" s="50" t="s">
        <v>823</v>
      </c>
      <c r="D913" s="24">
        <v>30151902</v>
      </c>
      <c r="E913" s="72" t="s">
        <v>3695</v>
      </c>
      <c r="F913" s="51" t="s">
        <v>3699</v>
      </c>
      <c r="G913" s="64" t="s">
        <v>290</v>
      </c>
      <c r="H913" s="43">
        <v>8395</v>
      </c>
      <c r="I913" s="63">
        <f t="shared" si="259"/>
        <v>7555.5</v>
      </c>
      <c r="J913" s="52">
        <v>0.1</v>
      </c>
      <c r="K913" s="53">
        <v>5.5E-2</v>
      </c>
      <c r="L913" s="54">
        <f t="shared" si="266"/>
        <v>7971.0524999999998</v>
      </c>
      <c r="M913" s="54">
        <v>9522</v>
      </c>
      <c r="N913" s="54">
        <f t="shared" si="220"/>
        <v>8569.8000000000011</v>
      </c>
      <c r="O913" s="55">
        <v>0.13</v>
      </c>
      <c r="P913" s="55">
        <v>0.185</v>
      </c>
      <c r="Q913" s="54">
        <f t="shared" si="273"/>
        <v>10155.213000000002</v>
      </c>
      <c r="R913" s="24" t="s">
        <v>804</v>
      </c>
      <c r="S913" s="73" t="s">
        <v>3695</v>
      </c>
      <c r="T913" s="45">
        <f t="shared" si="268"/>
        <v>0.9</v>
      </c>
      <c r="U913" s="56">
        <v>0.2</v>
      </c>
      <c r="V913" s="56">
        <v>0.25</v>
      </c>
      <c r="W913" s="47">
        <f t="shared" si="269"/>
        <v>2142.4500000000003</v>
      </c>
      <c r="X913" s="47">
        <f t="shared" si="270"/>
        <v>1713.9600000000003</v>
      </c>
      <c r="Y913" s="47">
        <f t="shared" si="271"/>
        <v>2142.4500000000003</v>
      </c>
      <c r="Z913" s="66" t="s">
        <v>1712</v>
      </c>
      <c r="AA913" s="49" t="s">
        <v>5960</v>
      </c>
    </row>
    <row r="914" spans="2:27" ht="15" customHeight="1" thickBot="1" x14ac:dyDescent="0.3">
      <c r="B914" s="64" t="s">
        <v>50</v>
      </c>
      <c r="C914" s="50" t="s">
        <v>823</v>
      </c>
      <c r="D914" s="24">
        <v>30151902</v>
      </c>
      <c r="E914" s="72" t="s">
        <v>3696</v>
      </c>
      <c r="F914" s="51" t="s">
        <v>3700</v>
      </c>
      <c r="G914" s="64" t="s">
        <v>290</v>
      </c>
      <c r="H914" s="43">
        <v>12173</v>
      </c>
      <c r="I914" s="63">
        <f t="shared" si="259"/>
        <v>10955.7</v>
      </c>
      <c r="J914" s="52">
        <v>0.1</v>
      </c>
      <c r="K914" s="53">
        <v>5.5E-2</v>
      </c>
      <c r="L914" s="54">
        <f t="shared" si="266"/>
        <v>11558.263500000001</v>
      </c>
      <c r="M914" s="54">
        <v>13807</v>
      </c>
      <c r="N914" s="54">
        <f t="shared" si="220"/>
        <v>12426.300000000001</v>
      </c>
      <c r="O914" s="55">
        <v>0.13</v>
      </c>
      <c r="P914" s="55">
        <v>0.185</v>
      </c>
      <c r="Q914" s="54">
        <f t="shared" si="273"/>
        <v>14725.165500000001</v>
      </c>
      <c r="R914" s="24" t="s">
        <v>804</v>
      </c>
      <c r="S914" s="73" t="s">
        <v>3696</v>
      </c>
      <c r="T914" s="45">
        <f t="shared" si="268"/>
        <v>0.9</v>
      </c>
      <c r="U914" s="56">
        <v>0.2</v>
      </c>
      <c r="V914" s="56">
        <v>0.25</v>
      </c>
      <c r="W914" s="47">
        <f t="shared" si="269"/>
        <v>3106.5750000000003</v>
      </c>
      <c r="X914" s="47">
        <f t="shared" si="270"/>
        <v>2485.2600000000002</v>
      </c>
      <c r="Y914" s="47">
        <f t="shared" si="271"/>
        <v>3106.5750000000003</v>
      </c>
      <c r="Z914" s="66" t="s">
        <v>1712</v>
      </c>
      <c r="AA914" s="49" t="s">
        <v>5960</v>
      </c>
    </row>
    <row r="915" spans="2:27" ht="16.5" thickBot="1" x14ac:dyDescent="0.3">
      <c r="B915" s="64" t="s">
        <v>50</v>
      </c>
      <c r="C915" s="50" t="s">
        <v>823</v>
      </c>
      <c r="D915" s="24">
        <v>30151902</v>
      </c>
      <c r="E915" s="72" t="s">
        <v>3701</v>
      </c>
      <c r="F915" s="51" t="s">
        <v>3705</v>
      </c>
      <c r="G915" s="64" t="s">
        <v>290</v>
      </c>
      <c r="H915" s="43">
        <v>6228</v>
      </c>
      <c r="I915" s="63">
        <f t="shared" si="259"/>
        <v>5605.2</v>
      </c>
      <c r="J915" s="52">
        <v>0.1</v>
      </c>
      <c r="K915" s="53">
        <v>5.5E-2</v>
      </c>
      <c r="L915" s="54">
        <f t="shared" si="266"/>
        <v>5913.4859999999999</v>
      </c>
      <c r="M915" s="54">
        <v>7064</v>
      </c>
      <c r="N915" s="54">
        <f t="shared" si="220"/>
        <v>6357.6</v>
      </c>
      <c r="O915" s="55">
        <v>0.13</v>
      </c>
      <c r="P915" s="55">
        <v>0.185</v>
      </c>
      <c r="Q915" s="54">
        <f t="shared" si="273"/>
        <v>7533.7560000000003</v>
      </c>
      <c r="R915" s="24" t="s">
        <v>804</v>
      </c>
      <c r="S915" s="73" t="s">
        <v>3701</v>
      </c>
      <c r="T915" s="45">
        <f t="shared" si="268"/>
        <v>0.9</v>
      </c>
      <c r="U915" s="56">
        <v>0.2</v>
      </c>
      <c r="V915" s="56">
        <v>0.25</v>
      </c>
      <c r="W915" s="47">
        <f t="shared" si="269"/>
        <v>1589.4</v>
      </c>
      <c r="X915" s="47">
        <f t="shared" si="270"/>
        <v>1271.5200000000002</v>
      </c>
      <c r="Y915" s="47">
        <f t="shared" si="271"/>
        <v>1589.4</v>
      </c>
      <c r="Z915" s="66" t="s">
        <v>1712</v>
      </c>
      <c r="AA915" s="49" t="s">
        <v>5960</v>
      </c>
    </row>
    <row r="916" spans="2:27" ht="16.5" thickBot="1" x14ac:dyDescent="0.3">
      <c r="B916" s="64" t="s">
        <v>50</v>
      </c>
      <c r="C916" s="50" t="s">
        <v>823</v>
      </c>
      <c r="D916" s="24">
        <v>30151902</v>
      </c>
      <c r="E916" s="72" t="s">
        <v>3702</v>
      </c>
      <c r="F916" s="51" t="s">
        <v>3706</v>
      </c>
      <c r="G916" s="64" t="s">
        <v>290</v>
      </c>
      <c r="H916" s="43">
        <v>8322</v>
      </c>
      <c r="I916" s="63">
        <f t="shared" si="259"/>
        <v>7489.8</v>
      </c>
      <c r="J916" s="52">
        <v>0.1</v>
      </c>
      <c r="K916" s="53">
        <v>5.5E-2</v>
      </c>
      <c r="L916" s="54">
        <f t="shared" si="266"/>
        <v>7901.7390000000005</v>
      </c>
      <c r="M916" s="54">
        <v>9439</v>
      </c>
      <c r="N916" s="54">
        <f t="shared" si="220"/>
        <v>8495.1</v>
      </c>
      <c r="O916" s="55">
        <v>0.13</v>
      </c>
      <c r="P916" s="55">
        <v>0.185</v>
      </c>
      <c r="Q916" s="54">
        <f t="shared" si="273"/>
        <v>10066.693500000001</v>
      </c>
      <c r="R916" s="24" t="s">
        <v>804</v>
      </c>
      <c r="S916" s="73" t="s">
        <v>3702</v>
      </c>
      <c r="T916" s="45">
        <f t="shared" si="268"/>
        <v>0.9</v>
      </c>
      <c r="U916" s="56">
        <v>0.2</v>
      </c>
      <c r="V916" s="56">
        <v>0.25</v>
      </c>
      <c r="W916" s="47">
        <f t="shared" si="269"/>
        <v>2123.7750000000001</v>
      </c>
      <c r="X916" s="47">
        <f t="shared" si="270"/>
        <v>1699.0200000000002</v>
      </c>
      <c r="Y916" s="47">
        <f t="shared" si="271"/>
        <v>2123.7750000000001</v>
      </c>
      <c r="Z916" s="66" t="s">
        <v>1712</v>
      </c>
      <c r="AA916" s="49" t="s">
        <v>5960</v>
      </c>
    </row>
    <row r="917" spans="2:27" ht="16.5" thickBot="1" x14ac:dyDescent="0.3">
      <c r="B917" s="64" t="s">
        <v>50</v>
      </c>
      <c r="C917" s="50" t="s">
        <v>823</v>
      </c>
      <c r="D917" s="24">
        <v>30151902</v>
      </c>
      <c r="E917" s="72" t="s">
        <v>3703</v>
      </c>
      <c r="F917" s="51" t="s">
        <v>3707</v>
      </c>
      <c r="G917" s="64" t="s">
        <v>290</v>
      </c>
      <c r="H917" s="43">
        <v>9968</v>
      </c>
      <c r="I917" s="63">
        <f t="shared" si="259"/>
        <v>8971.2000000000007</v>
      </c>
      <c r="J917" s="52">
        <v>0.1</v>
      </c>
      <c r="K917" s="53">
        <v>5.5E-2</v>
      </c>
      <c r="L917" s="54">
        <f t="shared" si="266"/>
        <v>9464.616</v>
      </c>
      <c r="M917" s="54">
        <v>11306</v>
      </c>
      <c r="N917" s="54">
        <f t="shared" si="220"/>
        <v>10175.4</v>
      </c>
      <c r="O917" s="55">
        <v>0.13</v>
      </c>
      <c r="P917" s="55">
        <v>0.185</v>
      </c>
      <c r="Q917" s="54">
        <f t="shared" si="273"/>
        <v>12057.849</v>
      </c>
      <c r="R917" s="24" t="s">
        <v>804</v>
      </c>
      <c r="S917" s="73" t="s">
        <v>3703</v>
      </c>
      <c r="T917" s="45">
        <f t="shared" si="268"/>
        <v>0.9</v>
      </c>
      <c r="U917" s="56">
        <v>0.2</v>
      </c>
      <c r="V917" s="56">
        <v>0.25</v>
      </c>
      <c r="W917" s="47">
        <f t="shared" si="269"/>
        <v>2543.85</v>
      </c>
      <c r="X917" s="47">
        <f t="shared" si="270"/>
        <v>2035.08</v>
      </c>
      <c r="Y917" s="47">
        <f t="shared" si="271"/>
        <v>2543.85</v>
      </c>
      <c r="Z917" s="66" t="s">
        <v>1712</v>
      </c>
      <c r="AA917" s="49" t="s">
        <v>5960</v>
      </c>
    </row>
    <row r="918" spans="2:27" ht="16.5" thickBot="1" x14ac:dyDescent="0.3">
      <c r="B918" s="64" t="s">
        <v>50</v>
      </c>
      <c r="C918" s="50" t="s">
        <v>823</v>
      </c>
      <c r="D918" s="24">
        <v>30151902</v>
      </c>
      <c r="E918" s="72" t="s">
        <v>3704</v>
      </c>
      <c r="F918" s="51" t="s">
        <v>3708</v>
      </c>
      <c r="G918" s="64" t="s">
        <v>290</v>
      </c>
      <c r="H918" s="43">
        <v>13844</v>
      </c>
      <c r="I918" s="63">
        <f t="shared" si="259"/>
        <v>12459.6</v>
      </c>
      <c r="J918" s="52">
        <v>0.1</v>
      </c>
      <c r="K918" s="53">
        <v>5.5E-2</v>
      </c>
      <c r="L918" s="54">
        <f t="shared" si="266"/>
        <v>13144.878000000001</v>
      </c>
      <c r="M918" s="54">
        <v>15702</v>
      </c>
      <c r="N918" s="54">
        <f t="shared" si="220"/>
        <v>14131.800000000001</v>
      </c>
      <c r="O918" s="55">
        <v>0.13</v>
      </c>
      <c r="P918" s="55">
        <v>0.185</v>
      </c>
      <c r="Q918" s="54">
        <f t="shared" si="273"/>
        <v>16746.183000000001</v>
      </c>
      <c r="R918" s="24" t="s">
        <v>804</v>
      </c>
      <c r="S918" s="73" t="s">
        <v>3704</v>
      </c>
      <c r="T918" s="45">
        <f t="shared" si="268"/>
        <v>0.9</v>
      </c>
      <c r="U918" s="56">
        <v>0.2</v>
      </c>
      <c r="V918" s="56">
        <v>0.25</v>
      </c>
      <c r="W918" s="47">
        <f t="shared" si="269"/>
        <v>3532.9500000000003</v>
      </c>
      <c r="X918" s="47">
        <f t="shared" si="270"/>
        <v>2826.3600000000006</v>
      </c>
      <c r="Y918" s="47">
        <f t="shared" si="271"/>
        <v>3532.9500000000003</v>
      </c>
      <c r="Z918" s="66" t="s">
        <v>1712</v>
      </c>
      <c r="AA918" s="49" t="s">
        <v>5960</v>
      </c>
    </row>
    <row r="919" spans="2:27" ht="16.5" thickBot="1" x14ac:dyDescent="0.3">
      <c r="B919" s="64" t="s">
        <v>50</v>
      </c>
      <c r="C919" s="50" t="s">
        <v>823</v>
      </c>
      <c r="D919" s="24">
        <v>30151902</v>
      </c>
      <c r="E919" s="74" t="s">
        <v>3709</v>
      </c>
      <c r="F919" s="51" t="s">
        <v>3725</v>
      </c>
      <c r="G919" s="64" t="s">
        <v>290</v>
      </c>
      <c r="H919" s="43">
        <v>9910</v>
      </c>
      <c r="I919" s="63">
        <f t="shared" si="259"/>
        <v>8919</v>
      </c>
      <c r="J919" s="52">
        <v>0.1</v>
      </c>
      <c r="K919" s="53">
        <v>5.5E-2</v>
      </c>
      <c r="L919" s="54">
        <f t="shared" si="266"/>
        <v>9409.5450000000001</v>
      </c>
      <c r="M919" s="54">
        <v>11240</v>
      </c>
      <c r="N919" s="54">
        <f t="shared" si="220"/>
        <v>10116</v>
      </c>
      <c r="O919" s="55">
        <v>0.13</v>
      </c>
      <c r="P919" s="55">
        <v>0.185</v>
      </c>
      <c r="Q919" s="54">
        <f t="shared" ref="Q919:Q934" si="274">N919+(N919*P919)</f>
        <v>11987.46</v>
      </c>
      <c r="R919" s="24" t="s">
        <v>804</v>
      </c>
      <c r="S919" s="75" t="s">
        <v>3709</v>
      </c>
      <c r="T919" s="45">
        <f t="shared" si="268"/>
        <v>0.9</v>
      </c>
      <c r="U919" s="56">
        <v>0.2</v>
      </c>
      <c r="V919" s="56">
        <v>0.25</v>
      </c>
      <c r="W919" s="47">
        <f t="shared" si="269"/>
        <v>2529</v>
      </c>
      <c r="X919" s="47">
        <f t="shared" si="270"/>
        <v>2023.2</v>
      </c>
      <c r="Y919" s="47">
        <f t="shared" si="271"/>
        <v>2529</v>
      </c>
      <c r="Z919" s="66" t="s">
        <v>1712</v>
      </c>
      <c r="AA919" s="49" t="s">
        <v>5960</v>
      </c>
    </row>
    <row r="920" spans="2:27" ht="16.5" thickBot="1" x14ac:dyDescent="0.3">
      <c r="B920" s="64" t="s">
        <v>50</v>
      </c>
      <c r="C920" s="50" t="s">
        <v>823</v>
      </c>
      <c r="D920" s="24">
        <v>30151902</v>
      </c>
      <c r="E920" s="74" t="s">
        <v>3710</v>
      </c>
      <c r="F920" s="51" t="s">
        <v>3726</v>
      </c>
      <c r="G920" s="64" t="s">
        <v>290</v>
      </c>
      <c r="H920" s="43">
        <v>11219</v>
      </c>
      <c r="I920" s="63">
        <f t="shared" ref="I920:I983" si="275">H920*0.9</f>
        <v>10097.1</v>
      </c>
      <c r="J920" s="52">
        <v>0.1</v>
      </c>
      <c r="K920" s="53">
        <v>5.5E-2</v>
      </c>
      <c r="L920" s="54">
        <f t="shared" si="266"/>
        <v>10652.440500000001</v>
      </c>
      <c r="M920" s="54">
        <v>12724</v>
      </c>
      <c r="N920" s="54">
        <f t="shared" si="220"/>
        <v>11451.6</v>
      </c>
      <c r="O920" s="55">
        <v>0.13</v>
      </c>
      <c r="P920" s="55">
        <v>0.185</v>
      </c>
      <c r="Q920" s="54">
        <f t="shared" si="274"/>
        <v>13570.146000000001</v>
      </c>
      <c r="R920" s="24" t="s">
        <v>804</v>
      </c>
      <c r="S920" s="75" t="s">
        <v>3710</v>
      </c>
      <c r="T920" s="45">
        <f t="shared" si="268"/>
        <v>0.9</v>
      </c>
      <c r="U920" s="56">
        <v>0.2</v>
      </c>
      <c r="V920" s="56">
        <v>0.25</v>
      </c>
      <c r="W920" s="47">
        <f t="shared" si="269"/>
        <v>2862.9</v>
      </c>
      <c r="X920" s="47">
        <f t="shared" si="270"/>
        <v>2290.3200000000002</v>
      </c>
      <c r="Y920" s="47">
        <f t="shared" si="271"/>
        <v>2862.9</v>
      </c>
      <c r="Z920" s="66" t="s">
        <v>1712</v>
      </c>
      <c r="AA920" s="49" t="s">
        <v>5960</v>
      </c>
    </row>
    <row r="921" spans="2:27" ht="16.5" thickBot="1" x14ac:dyDescent="0.3">
      <c r="B921" s="64" t="s">
        <v>50</v>
      </c>
      <c r="C921" s="50" t="s">
        <v>823</v>
      </c>
      <c r="D921" s="24">
        <v>30151902</v>
      </c>
      <c r="E921" s="74" t="s">
        <v>3711</v>
      </c>
      <c r="F921" s="51" t="s">
        <v>3727</v>
      </c>
      <c r="G921" s="64" t="s">
        <v>290</v>
      </c>
      <c r="H921" s="43">
        <v>15071</v>
      </c>
      <c r="I921" s="63">
        <f t="shared" si="275"/>
        <v>13563.9</v>
      </c>
      <c r="J921" s="52">
        <v>0.1</v>
      </c>
      <c r="K921" s="53">
        <v>5.5E-2</v>
      </c>
      <c r="L921" s="54">
        <f t="shared" si="266"/>
        <v>14309.914499999999</v>
      </c>
      <c r="M921" s="54">
        <v>17094</v>
      </c>
      <c r="N921" s="54">
        <f t="shared" si="220"/>
        <v>15384.6</v>
      </c>
      <c r="O921" s="55">
        <v>0.13</v>
      </c>
      <c r="P921" s="55">
        <v>0.185</v>
      </c>
      <c r="Q921" s="54">
        <f t="shared" si="274"/>
        <v>18230.751</v>
      </c>
      <c r="R921" s="24" t="s">
        <v>804</v>
      </c>
      <c r="S921" s="75" t="s">
        <v>3711</v>
      </c>
      <c r="T921" s="45">
        <f t="shared" si="268"/>
        <v>0.9</v>
      </c>
      <c r="U921" s="56">
        <v>0.2</v>
      </c>
      <c r="V921" s="56">
        <v>0.25</v>
      </c>
      <c r="W921" s="47">
        <f t="shared" si="269"/>
        <v>3846.15</v>
      </c>
      <c r="X921" s="47">
        <f t="shared" si="270"/>
        <v>3076.92</v>
      </c>
      <c r="Y921" s="47">
        <f t="shared" si="271"/>
        <v>3846.15</v>
      </c>
      <c r="Z921" s="66" t="s">
        <v>1712</v>
      </c>
      <c r="AA921" s="49" t="s">
        <v>5960</v>
      </c>
    </row>
    <row r="922" spans="2:27" ht="16.5" thickBot="1" x14ac:dyDescent="0.3">
      <c r="B922" s="64" t="s">
        <v>50</v>
      </c>
      <c r="C922" s="50" t="s">
        <v>823</v>
      </c>
      <c r="D922" s="24">
        <v>30151902</v>
      </c>
      <c r="E922" s="74" t="s">
        <v>3737</v>
      </c>
      <c r="F922" s="51" t="s">
        <v>3728</v>
      </c>
      <c r="G922" s="64" t="s">
        <v>290</v>
      </c>
      <c r="H922" s="43">
        <v>16457</v>
      </c>
      <c r="I922" s="63">
        <f t="shared" si="275"/>
        <v>14811.300000000001</v>
      </c>
      <c r="J922" s="52">
        <v>0.1</v>
      </c>
      <c r="K922" s="53">
        <v>5.5E-2</v>
      </c>
      <c r="L922" s="54">
        <f t="shared" si="266"/>
        <v>15625.9215</v>
      </c>
      <c r="M922" s="54">
        <v>18666</v>
      </c>
      <c r="N922" s="54">
        <f t="shared" si="220"/>
        <v>16799.400000000001</v>
      </c>
      <c r="O922" s="55">
        <v>0.13</v>
      </c>
      <c r="P922" s="55">
        <v>0.185</v>
      </c>
      <c r="Q922" s="54">
        <f t="shared" si="274"/>
        <v>19907.289000000001</v>
      </c>
      <c r="R922" s="24" t="s">
        <v>804</v>
      </c>
      <c r="S922" s="75" t="s">
        <v>3712</v>
      </c>
      <c r="T922" s="45">
        <f t="shared" si="268"/>
        <v>0.9</v>
      </c>
      <c r="U922" s="56">
        <v>0.2</v>
      </c>
      <c r="V922" s="56">
        <v>0.25</v>
      </c>
      <c r="W922" s="47">
        <f t="shared" si="269"/>
        <v>4199.8500000000004</v>
      </c>
      <c r="X922" s="47">
        <f t="shared" si="270"/>
        <v>3359.8800000000006</v>
      </c>
      <c r="Y922" s="47">
        <f t="shared" si="271"/>
        <v>4199.8500000000004</v>
      </c>
      <c r="Z922" s="66" t="s">
        <v>1712</v>
      </c>
      <c r="AA922" s="49" t="s">
        <v>5960</v>
      </c>
    </row>
    <row r="923" spans="2:27" ht="16.5" thickBot="1" x14ac:dyDescent="0.3">
      <c r="B923" s="64" t="s">
        <v>50</v>
      </c>
      <c r="C923" s="50" t="s">
        <v>823</v>
      </c>
      <c r="D923" s="24">
        <v>30151902</v>
      </c>
      <c r="E923" s="74" t="s">
        <v>3713</v>
      </c>
      <c r="F923" s="51" t="s">
        <v>3729</v>
      </c>
      <c r="G923" s="64" t="s">
        <v>290</v>
      </c>
      <c r="H923" s="43">
        <v>10336</v>
      </c>
      <c r="I923" s="63">
        <f t="shared" si="275"/>
        <v>9302.4</v>
      </c>
      <c r="J923" s="52">
        <v>0.1</v>
      </c>
      <c r="K923" s="53">
        <v>5.5E-2</v>
      </c>
      <c r="L923" s="54">
        <f t="shared" si="266"/>
        <v>9814.0319999999992</v>
      </c>
      <c r="M923" s="54">
        <v>11723</v>
      </c>
      <c r="N923" s="54">
        <f t="shared" si="220"/>
        <v>10550.7</v>
      </c>
      <c r="O923" s="55">
        <v>0.13</v>
      </c>
      <c r="P923" s="55">
        <v>0.185</v>
      </c>
      <c r="Q923" s="54">
        <f t="shared" si="274"/>
        <v>12502.5795</v>
      </c>
      <c r="R923" s="24" t="s">
        <v>804</v>
      </c>
      <c r="S923" s="75" t="s">
        <v>3713</v>
      </c>
      <c r="T923" s="45">
        <f t="shared" si="268"/>
        <v>0.89999999999999991</v>
      </c>
      <c r="U923" s="56">
        <v>0.2</v>
      </c>
      <c r="V923" s="56">
        <v>0.25</v>
      </c>
      <c r="W923" s="47">
        <f t="shared" si="269"/>
        <v>2637.6750000000002</v>
      </c>
      <c r="X923" s="47">
        <f t="shared" si="270"/>
        <v>2110.1400000000003</v>
      </c>
      <c r="Y923" s="47">
        <f t="shared" si="271"/>
        <v>2637.6750000000002</v>
      </c>
      <c r="Z923" s="66" t="s">
        <v>1712</v>
      </c>
      <c r="AA923" s="49" t="s">
        <v>5960</v>
      </c>
    </row>
    <row r="924" spans="2:27" ht="16.5" thickBot="1" x14ac:dyDescent="0.3">
      <c r="B924" s="64" t="s">
        <v>50</v>
      </c>
      <c r="C924" s="50" t="s">
        <v>823</v>
      </c>
      <c r="D924" s="24">
        <v>30151902</v>
      </c>
      <c r="E924" s="74" t="s">
        <v>3714</v>
      </c>
      <c r="F924" s="51" t="s">
        <v>3730</v>
      </c>
      <c r="G924" s="64" t="s">
        <v>290</v>
      </c>
      <c r="H924" s="43">
        <v>14114</v>
      </c>
      <c r="I924" s="63">
        <f t="shared" si="275"/>
        <v>12702.6</v>
      </c>
      <c r="J924" s="52">
        <v>0.1</v>
      </c>
      <c r="K924" s="53">
        <v>5.5E-2</v>
      </c>
      <c r="L924" s="54">
        <f t="shared" si="266"/>
        <v>13401.243</v>
      </c>
      <c r="M924" s="54">
        <v>16008</v>
      </c>
      <c r="N924" s="54">
        <f t="shared" si="220"/>
        <v>14407.2</v>
      </c>
      <c r="O924" s="55">
        <v>0.13</v>
      </c>
      <c r="P924" s="55">
        <v>0.185</v>
      </c>
      <c r="Q924" s="54">
        <f t="shared" si="274"/>
        <v>17072.531999999999</v>
      </c>
      <c r="R924" s="24" t="s">
        <v>804</v>
      </c>
      <c r="S924" s="75" t="s">
        <v>3714</v>
      </c>
      <c r="T924" s="45">
        <f t="shared" si="268"/>
        <v>0.9</v>
      </c>
      <c r="U924" s="56">
        <v>0.2</v>
      </c>
      <c r="V924" s="56">
        <v>0.25</v>
      </c>
      <c r="W924" s="47">
        <f t="shared" si="269"/>
        <v>3601.8</v>
      </c>
      <c r="X924" s="47">
        <f t="shared" si="270"/>
        <v>2881.4400000000005</v>
      </c>
      <c r="Y924" s="47">
        <f t="shared" si="271"/>
        <v>3601.8</v>
      </c>
      <c r="Z924" s="66" t="s">
        <v>1712</v>
      </c>
      <c r="AA924" s="49" t="s">
        <v>5960</v>
      </c>
    </row>
    <row r="925" spans="2:27" ht="16.5" thickBot="1" x14ac:dyDescent="0.3">
      <c r="B925" s="64" t="s">
        <v>50</v>
      </c>
      <c r="C925" s="50" t="s">
        <v>823</v>
      </c>
      <c r="D925" s="24">
        <v>30151902</v>
      </c>
      <c r="E925" s="74" t="s">
        <v>3715</v>
      </c>
      <c r="F925" s="51" t="s">
        <v>3731</v>
      </c>
      <c r="G925" s="64" t="s">
        <v>290</v>
      </c>
      <c r="H925" s="43">
        <v>17530</v>
      </c>
      <c r="I925" s="63">
        <f t="shared" si="275"/>
        <v>15777</v>
      </c>
      <c r="J925" s="52">
        <v>0.1</v>
      </c>
      <c r="K925" s="53">
        <v>5.5E-2</v>
      </c>
      <c r="L925" s="54">
        <f t="shared" si="266"/>
        <v>16644.735000000001</v>
      </c>
      <c r="M925" s="54">
        <v>19883</v>
      </c>
      <c r="N925" s="54">
        <f t="shared" si="220"/>
        <v>17894.7</v>
      </c>
      <c r="O925" s="55">
        <v>0.13</v>
      </c>
      <c r="P925" s="55">
        <v>0.185</v>
      </c>
      <c r="Q925" s="54">
        <f t="shared" si="274"/>
        <v>21205.219499999999</v>
      </c>
      <c r="R925" s="24" t="s">
        <v>804</v>
      </c>
      <c r="S925" s="75" t="s">
        <v>3715</v>
      </c>
      <c r="T925" s="45">
        <f t="shared" si="268"/>
        <v>0.9</v>
      </c>
      <c r="U925" s="56">
        <v>0.2</v>
      </c>
      <c r="V925" s="56">
        <v>0.25</v>
      </c>
      <c r="W925" s="47">
        <f t="shared" si="269"/>
        <v>4473.6750000000002</v>
      </c>
      <c r="X925" s="47">
        <f t="shared" si="270"/>
        <v>3578.9400000000005</v>
      </c>
      <c r="Y925" s="47">
        <f t="shared" si="271"/>
        <v>4473.6750000000002</v>
      </c>
      <c r="Z925" s="66" t="s">
        <v>1712</v>
      </c>
      <c r="AA925" s="49" t="s">
        <v>5960</v>
      </c>
    </row>
    <row r="926" spans="2:27" ht="16.5" thickBot="1" x14ac:dyDescent="0.3">
      <c r="B926" s="64" t="s">
        <v>50</v>
      </c>
      <c r="C926" s="50" t="s">
        <v>823</v>
      </c>
      <c r="D926" s="24">
        <v>30151902</v>
      </c>
      <c r="E926" s="74" t="s">
        <v>3738</v>
      </c>
      <c r="F926" s="51" t="s">
        <v>3732</v>
      </c>
      <c r="G926" s="64" t="s">
        <v>290</v>
      </c>
      <c r="H926" s="43">
        <v>15102</v>
      </c>
      <c r="I926" s="63">
        <f t="shared" si="275"/>
        <v>13591.800000000001</v>
      </c>
      <c r="J926" s="52">
        <v>0.1</v>
      </c>
      <c r="K926" s="53">
        <v>5.5E-2</v>
      </c>
      <c r="L926" s="54">
        <f t="shared" si="266"/>
        <v>14339.349000000002</v>
      </c>
      <c r="M926" s="54">
        <v>17128</v>
      </c>
      <c r="N926" s="54">
        <f t="shared" si="220"/>
        <v>15415.2</v>
      </c>
      <c r="O926" s="55">
        <v>0.13</v>
      </c>
      <c r="P926" s="55">
        <v>0.185</v>
      </c>
      <c r="Q926" s="54">
        <f t="shared" si="274"/>
        <v>18267.012000000002</v>
      </c>
      <c r="R926" s="24" t="s">
        <v>804</v>
      </c>
      <c r="S926" s="75" t="s">
        <v>3716</v>
      </c>
      <c r="T926" s="45">
        <f t="shared" si="268"/>
        <v>0.9</v>
      </c>
      <c r="U926" s="56">
        <v>0.2</v>
      </c>
      <c r="V926" s="56">
        <v>0.25</v>
      </c>
      <c r="W926" s="47">
        <f t="shared" si="269"/>
        <v>3853.8</v>
      </c>
      <c r="X926" s="47">
        <f t="shared" si="270"/>
        <v>3083.0400000000004</v>
      </c>
      <c r="Y926" s="47">
        <f t="shared" si="271"/>
        <v>3853.8</v>
      </c>
      <c r="Z926" s="66" t="s">
        <v>1712</v>
      </c>
      <c r="AA926" s="49" t="s">
        <v>5960</v>
      </c>
    </row>
    <row r="927" spans="2:27" ht="16.5" thickBot="1" x14ac:dyDescent="0.3">
      <c r="B927" s="64" t="s">
        <v>50</v>
      </c>
      <c r="C927" s="50" t="s">
        <v>823</v>
      </c>
      <c r="D927" s="24">
        <v>30151902</v>
      </c>
      <c r="E927" s="74" t="s">
        <v>3717</v>
      </c>
      <c r="F927" s="51" t="s">
        <v>3733</v>
      </c>
      <c r="G927" s="64" t="s">
        <v>290</v>
      </c>
      <c r="H927" s="43">
        <v>10947</v>
      </c>
      <c r="I927" s="63">
        <f t="shared" si="275"/>
        <v>9852.3000000000011</v>
      </c>
      <c r="J927" s="52">
        <v>0.1</v>
      </c>
      <c r="K927" s="53">
        <v>5.5E-2</v>
      </c>
      <c r="L927" s="54">
        <f t="shared" si="266"/>
        <v>10394.176500000001</v>
      </c>
      <c r="M927" s="54">
        <v>12417</v>
      </c>
      <c r="N927" s="54">
        <f t="shared" si="220"/>
        <v>11175.300000000001</v>
      </c>
      <c r="O927" s="55">
        <v>0.13</v>
      </c>
      <c r="P927" s="55">
        <v>0.185</v>
      </c>
      <c r="Q927" s="54">
        <f t="shared" si="274"/>
        <v>13242.730500000001</v>
      </c>
      <c r="R927" s="24" t="s">
        <v>804</v>
      </c>
      <c r="S927" s="75" t="s">
        <v>3717</v>
      </c>
      <c r="T927" s="45">
        <f t="shared" si="268"/>
        <v>0.90000000000000013</v>
      </c>
      <c r="U927" s="56">
        <v>0.2</v>
      </c>
      <c r="V927" s="56">
        <v>0.25</v>
      </c>
      <c r="W927" s="47">
        <f t="shared" si="269"/>
        <v>2793.8250000000003</v>
      </c>
      <c r="X927" s="47">
        <f t="shared" si="270"/>
        <v>2235.0600000000004</v>
      </c>
      <c r="Y927" s="47">
        <f t="shared" si="271"/>
        <v>2793.8250000000003</v>
      </c>
      <c r="Z927" s="66" t="s">
        <v>1712</v>
      </c>
      <c r="AA927" s="49" t="s">
        <v>5960</v>
      </c>
    </row>
    <row r="928" spans="2:27" ht="16.5" thickBot="1" x14ac:dyDescent="0.3">
      <c r="B928" s="64" t="s">
        <v>50</v>
      </c>
      <c r="C928" s="50" t="s">
        <v>823</v>
      </c>
      <c r="D928" s="24">
        <v>30151902</v>
      </c>
      <c r="E928" s="74" t="s">
        <v>3718</v>
      </c>
      <c r="F928" s="51" t="s">
        <v>3734</v>
      </c>
      <c r="G928" s="64" t="s">
        <v>290</v>
      </c>
      <c r="H928" s="43">
        <v>15003</v>
      </c>
      <c r="I928" s="63">
        <f t="shared" si="275"/>
        <v>13502.7</v>
      </c>
      <c r="J928" s="52">
        <v>0.1</v>
      </c>
      <c r="K928" s="53">
        <v>5.5E-2</v>
      </c>
      <c r="L928" s="54">
        <f t="shared" si="266"/>
        <v>14245.3485</v>
      </c>
      <c r="M928" s="54">
        <v>17016</v>
      </c>
      <c r="N928" s="54">
        <f t="shared" si="220"/>
        <v>15314.4</v>
      </c>
      <c r="O928" s="55">
        <v>0.13</v>
      </c>
      <c r="P928" s="55">
        <v>0.185</v>
      </c>
      <c r="Q928" s="54">
        <f t="shared" si="274"/>
        <v>18147.563999999998</v>
      </c>
      <c r="R928" s="24" t="s">
        <v>804</v>
      </c>
      <c r="S928" s="75" t="s">
        <v>3718</v>
      </c>
      <c r="T928" s="45">
        <f t="shared" si="268"/>
        <v>0.9</v>
      </c>
      <c r="U928" s="56">
        <v>0.2</v>
      </c>
      <c r="V928" s="56">
        <v>0.25</v>
      </c>
      <c r="W928" s="47">
        <f t="shared" si="269"/>
        <v>3828.6</v>
      </c>
      <c r="X928" s="47">
        <f t="shared" si="270"/>
        <v>3062.88</v>
      </c>
      <c r="Y928" s="47">
        <f t="shared" si="271"/>
        <v>3828.6</v>
      </c>
      <c r="Z928" s="66" t="s">
        <v>1712</v>
      </c>
      <c r="AA928" s="49" t="s">
        <v>5960</v>
      </c>
    </row>
    <row r="929" spans="2:27" ht="16.5" thickBot="1" x14ac:dyDescent="0.3">
      <c r="B929" s="64" t="s">
        <v>50</v>
      </c>
      <c r="C929" s="50" t="s">
        <v>823</v>
      </c>
      <c r="D929" s="24">
        <v>30151902</v>
      </c>
      <c r="E929" s="74" t="s">
        <v>3719</v>
      </c>
      <c r="F929" s="51" t="s">
        <v>3735</v>
      </c>
      <c r="G929" s="64" t="s">
        <v>290</v>
      </c>
      <c r="H929" s="43">
        <v>18601</v>
      </c>
      <c r="I929" s="63">
        <f t="shared" si="275"/>
        <v>16740.900000000001</v>
      </c>
      <c r="J929" s="52">
        <v>0.1</v>
      </c>
      <c r="K929" s="53">
        <v>5.5E-2</v>
      </c>
      <c r="L929" s="54">
        <f t="shared" si="266"/>
        <v>17661.649500000003</v>
      </c>
      <c r="M929" s="54">
        <v>21097</v>
      </c>
      <c r="N929" s="54">
        <f t="shared" si="220"/>
        <v>18987.3</v>
      </c>
      <c r="O929" s="55">
        <v>0.13</v>
      </c>
      <c r="P929" s="55">
        <v>0.185</v>
      </c>
      <c r="Q929" s="54">
        <f t="shared" si="274"/>
        <v>22499.950499999999</v>
      </c>
      <c r="R929" s="24" t="s">
        <v>804</v>
      </c>
      <c r="S929" s="75" t="s">
        <v>3719</v>
      </c>
      <c r="T929" s="45">
        <f t="shared" si="268"/>
        <v>0.90000000000000013</v>
      </c>
      <c r="U929" s="56">
        <v>0.2</v>
      </c>
      <c r="V929" s="56">
        <v>0.25</v>
      </c>
      <c r="W929" s="47">
        <f t="shared" si="269"/>
        <v>4746.8249999999998</v>
      </c>
      <c r="X929" s="47">
        <f t="shared" si="270"/>
        <v>3797.46</v>
      </c>
      <c r="Y929" s="47">
        <f t="shared" si="271"/>
        <v>4746.8249999999998</v>
      </c>
      <c r="Z929" s="66" t="s">
        <v>1712</v>
      </c>
      <c r="AA929" s="49" t="s">
        <v>5960</v>
      </c>
    </row>
    <row r="930" spans="2:27" ht="16.5" thickBot="1" x14ac:dyDescent="0.3">
      <c r="B930" s="64" t="s">
        <v>50</v>
      </c>
      <c r="C930" s="50" t="s">
        <v>823</v>
      </c>
      <c r="D930" s="24">
        <v>30151902</v>
      </c>
      <c r="E930" s="74" t="s">
        <v>3739</v>
      </c>
      <c r="F930" s="51" t="s">
        <v>3736</v>
      </c>
      <c r="G930" s="64" t="s">
        <v>290</v>
      </c>
      <c r="H930" s="43">
        <v>18079</v>
      </c>
      <c r="I930" s="63">
        <f t="shared" si="275"/>
        <v>16271.1</v>
      </c>
      <c r="J930" s="52">
        <v>0.1</v>
      </c>
      <c r="K930" s="53">
        <v>5.5E-2</v>
      </c>
      <c r="L930" s="54">
        <f t="shared" si="266"/>
        <v>17166.0105</v>
      </c>
      <c r="M930" s="54">
        <v>20505</v>
      </c>
      <c r="N930" s="54">
        <f t="shared" si="220"/>
        <v>18454.5</v>
      </c>
      <c r="O930" s="55">
        <v>0.13</v>
      </c>
      <c r="P930" s="55">
        <v>0.185</v>
      </c>
      <c r="Q930" s="54">
        <f t="shared" si="274"/>
        <v>21868.5825</v>
      </c>
      <c r="R930" s="24" t="s">
        <v>804</v>
      </c>
      <c r="S930" s="75" t="s">
        <v>3720</v>
      </c>
      <c r="T930" s="45">
        <f t="shared" si="268"/>
        <v>0.9</v>
      </c>
      <c r="U930" s="56">
        <v>0.2</v>
      </c>
      <c r="V930" s="56">
        <v>0.25</v>
      </c>
      <c r="W930" s="47">
        <f t="shared" si="269"/>
        <v>4613.625</v>
      </c>
      <c r="X930" s="47">
        <f t="shared" si="270"/>
        <v>3690.9</v>
      </c>
      <c r="Y930" s="47">
        <f t="shared" si="271"/>
        <v>4613.625</v>
      </c>
      <c r="Z930" s="66" t="s">
        <v>1712</v>
      </c>
      <c r="AA930" s="49" t="s">
        <v>5960</v>
      </c>
    </row>
    <row r="931" spans="2:27" ht="16.5" thickBot="1" x14ac:dyDescent="0.3">
      <c r="B931" s="64" t="s">
        <v>50</v>
      </c>
      <c r="C931" s="50" t="s">
        <v>823</v>
      </c>
      <c r="D931" s="24">
        <v>30151902</v>
      </c>
      <c r="E931" s="74" t="s">
        <v>3721</v>
      </c>
      <c r="F931" s="51" t="s">
        <v>3741</v>
      </c>
      <c r="G931" s="64" t="s">
        <v>290</v>
      </c>
      <c r="H931" s="43">
        <v>14565</v>
      </c>
      <c r="I931" s="63">
        <f t="shared" si="275"/>
        <v>13108.5</v>
      </c>
      <c r="J931" s="52">
        <v>0.1</v>
      </c>
      <c r="K931" s="53">
        <v>5.5E-2</v>
      </c>
      <c r="L931" s="54">
        <f t="shared" si="266"/>
        <v>13829.467500000001</v>
      </c>
      <c r="M931" s="54">
        <v>16520</v>
      </c>
      <c r="N931" s="54">
        <f t="shared" si="220"/>
        <v>14868</v>
      </c>
      <c r="O931" s="55">
        <v>0.13</v>
      </c>
      <c r="P931" s="55">
        <v>0.185</v>
      </c>
      <c r="Q931" s="54">
        <f t="shared" si="274"/>
        <v>17618.580000000002</v>
      </c>
      <c r="R931" s="24" t="s">
        <v>804</v>
      </c>
      <c r="S931" s="75" t="s">
        <v>3721</v>
      </c>
      <c r="T931" s="45">
        <f t="shared" si="268"/>
        <v>0.9</v>
      </c>
      <c r="U931" s="56">
        <v>0.2</v>
      </c>
      <c r="V931" s="56">
        <v>0.25</v>
      </c>
      <c r="W931" s="47">
        <f t="shared" si="269"/>
        <v>3717</v>
      </c>
      <c r="X931" s="47">
        <f t="shared" si="270"/>
        <v>2973.6000000000004</v>
      </c>
      <c r="Y931" s="47">
        <f t="shared" si="271"/>
        <v>3717</v>
      </c>
      <c r="Z931" s="66" t="s">
        <v>1712</v>
      </c>
      <c r="AA931" s="49" t="s">
        <v>5960</v>
      </c>
    </row>
    <row r="932" spans="2:27" ht="16.5" thickBot="1" x14ac:dyDescent="0.3">
      <c r="B932" s="64" t="s">
        <v>50</v>
      </c>
      <c r="C932" s="50" t="s">
        <v>823</v>
      </c>
      <c r="D932" s="24">
        <v>30151902</v>
      </c>
      <c r="E932" s="74" t="s">
        <v>3722</v>
      </c>
      <c r="F932" s="51" t="s">
        <v>3742</v>
      </c>
      <c r="G932" s="64" t="s">
        <v>290</v>
      </c>
      <c r="H932" s="43">
        <v>17826</v>
      </c>
      <c r="I932" s="63">
        <f t="shared" si="275"/>
        <v>16043.4</v>
      </c>
      <c r="J932" s="52">
        <v>0.1</v>
      </c>
      <c r="K932" s="53">
        <v>5.5E-2</v>
      </c>
      <c r="L932" s="54">
        <f t="shared" si="266"/>
        <v>16925.787</v>
      </c>
      <c r="M932" s="54">
        <v>20218</v>
      </c>
      <c r="N932" s="54">
        <f t="shared" si="220"/>
        <v>18196.2</v>
      </c>
      <c r="O932" s="55">
        <v>0.13</v>
      </c>
      <c r="P932" s="55">
        <v>0.185</v>
      </c>
      <c r="Q932" s="54">
        <f t="shared" si="274"/>
        <v>21562.496999999999</v>
      </c>
      <c r="R932" s="24" t="s">
        <v>804</v>
      </c>
      <c r="S932" s="75" t="s">
        <v>3722</v>
      </c>
      <c r="T932" s="45">
        <f t="shared" si="268"/>
        <v>0.9</v>
      </c>
      <c r="U932" s="56">
        <v>0.2</v>
      </c>
      <c r="V932" s="56">
        <v>0.25</v>
      </c>
      <c r="W932" s="47">
        <f t="shared" si="269"/>
        <v>4549.05</v>
      </c>
      <c r="X932" s="47">
        <f t="shared" si="270"/>
        <v>3639.2400000000002</v>
      </c>
      <c r="Y932" s="47">
        <f t="shared" si="271"/>
        <v>4549.05</v>
      </c>
      <c r="Z932" s="66" t="s">
        <v>1712</v>
      </c>
      <c r="AA932" s="49" t="s">
        <v>5960</v>
      </c>
    </row>
    <row r="933" spans="2:27" ht="16.5" thickBot="1" x14ac:dyDescent="0.3">
      <c r="B933" s="64" t="s">
        <v>50</v>
      </c>
      <c r="C933" s="50" t="s">
        <v>823</v>
      </c>
      <c r="D933" s="24">
        <v>30151902</v>
      </c>
      <c r="E933" s="74" t="s">
        <v>3723</v>
      </c>
      <c r="F933" s="51" t="s">
        <v>3743</v>
      </c>
      <c r="G933" s="64" t="s">
        <v>290</v>
      </c>
      <c r="H933" s="43">
        <v>21483</v>
      </c>
      <c r="I933" s="63">
        <f t="shared" si="275"/>
        <v>19334.7</v>
      </c>
      <c r="J933" s="52">
        <v>0.1</v>
      </c>
      <c r="K933" s="53">
        <v>5.5E-2</v>
      </c>
      <c r="L933" s="54">
        <f t="shared" si="266"/>
        <v>20398.108500000002</v>
      </c>
      <c r="M933" s="54">
        <v>24366</v>
      </c>
      <c r="N933" s="54">
        <f t="shared" si="220"/>
        <v>21929.4</v>
      </c>
      <c r="O933" s="55">
        <v>0.13</v>
      </c>
      <c r="P933" s="55">
        <v>0.185</v>
      </c>
      <c r="Q933" s="54">
        <f t="shared" si="274"/>
        <v>25986.339</v>
      </c>
      <c r="R933" s="24" t="s">
        <v>804</v>
      </c>
      <c r="S933" s="75" t="s">
        <v>3723</v>
      </c>
      <c r="T933" s="45">
        <f t="shared" si="268"/>
        <v>0.9</v>
      </c>
      <c r="U933" s="56">
        <v>0.2</v>
      </c>
      <c r="V933" s="56">
        <v>0.25</v>
      </c>
      <c r="W933" s="47">
        <f t="shared" si="269"/>
        <v>5482.35</v>
      </c>
      <c r="X933" s="47">
        <f t="shared" si="270"/>
        <v>4385.88</v>
      </c>
      <c r="Y933" s="47">
        <f t="shared" si="271"/>
        <v>5482.35</v>
      </c>
      <c r="Z933" s="66" t="s">
        <v>1712</v>
      </c>
      <c r="AA933" s="49" t="s">
        <v>5960</v>
      </c>
    </row>
    <row r="934" spans="2:27" ht="16.5" thickBot="1" x14ac:dyDescent="0.3">
      <c r="B934" s="64" t="s">
        <v>50</v>
      </c>
      <c r="C934" s="50" t="s">
        <v>823</v>
      </c>
      <c r="D934" s="24">
        <v>30151902</v>
      </c>
      <c r="E934" s="74" t="s">
        <v>3740</v>
      </c>
      <c r="F934" s="51" t="s">
        <v>3744</v>
      </c>
      <c r="G934" s="64" t="s">
        <v>290</v>
      </c>
      <c r="H934" s="43">
        <v>25620</v>
      </c>
      <c r="I934" s="63">
        <f t="shared" si="275"/>
        <v>23058</v>
      </c>
      <c r="J934" s="52">
        <v>0.1</v>
      </c>
      <c r="K934" s="53">
        <v>5.5E-2</v>
      </c>
      <c r="L934" s="54">
        <f t="shared" si="266"/>
        <v>24326.19</v>
      </c>
      <c r="M934" s="54">
        <v>29058</v>
      </c>
      <c r="N934" s="54">
        <f t="shared" si="220"/>
        <v>26152.2</v>
      </c>
      <c r="O934" s="55">
        <v>0.13</v>
      </c>
      <c r="P934" s="55">
        <v>0.185</v>
      </c>
      <c r="Q934" s="54">
        <f t="shared" si="274"/>
        <v>30990.357</v>
      </c>
      <c r="R934" s="24" t="s">
        <v>804</v>
      </c>
      <c r="S934" s="75" t="s">
        <v>3724</v>
      </c>
      <c r="T934" s="45">
        <f t="shared" si="268"/>
        <v>0.9</v>
      </c>
      <c r="U934" s="56">
        <v>0.2</v>
      </c>
      <c r="V934" s="56">
        <v>0.25</v>
      </c>
      <c r="W934" s="47">
        <f t="shared" si="269"/>
        <v>6538.05</v>
      </c>
      <c r="X934" s="47">
        <f t="shared" si="270"/>
        <v>5230.4400000000005</v>
      </c>
      <c r="Y934" s="47">
        <f t="shared" si="271"/>
        <v>6538.05</v>
      </c>
      <c r="Z934" s="66" t="s">
        <v>1712</v>
      </c>
      <c r="AA934" s="49" t="s">
        <v>5960</v>
      </c>
    </row>
    <row r="935" spans="2:27" ht="16.5" thickBot="1" x14ac:dyDescent="0.3">
      <c r="B935" s="64" t="s">
        <v>50</v>
      </c>
      <c r="C935" s="50" t="s">
        <v>823</v>
      </c>
      <c r="D935" s="24">
        <v>30151902</v>
      </c>
      <c r="E935" s="44" t="s">
        <v>3745</v>
      </c>
      <c r="F935" s="44" t="s">
        <v>3753</v>
      </c>
      <c r="G935" s="64" t="s">
        <v>290</v>
      </c>
      <c r="H935" s="43">
        <v>3631</v>
      </c>
      <c r="I935" s="63">
        <f t="shared" si="275"/>
        <v>3267.9</v>
      </c>
      <c r="J935" s="52">
        <v>0.1</v>
      </c>
      <c r="K935" s="53">
        <v>5.5E-2</v>
      </c>
      <c r="L935" s="54">
        <f t="shared" si="266"/>
        <v>3447.6345000000001</v>
      </c>
      <c r="M935" s="54">
        <v>3612</v>
      </c>
      <c r="N935" s="54">
        <f t="shared" si="220"/>
        <v>3250.8</v>
      </c>
      <c r="O935" s="55">
        <v>0.13</v>
      </c>
      <c r="P935" s="55">
        <v>0.185</v>
      </c>
      <c r="Q935" s="54">
        <f t="shared" ref="Q935:Q942" si="276">N935+(N935*P935)</f>
        <v>3852.1980000000003</v>
      </c>
      <c r="R935" s="24" t="s">
        <v>804</v>
      </c>
      <c r="S935" s="44" t="s">
        <v>3745</v>
      </c>
      <c r="T935" s="45">
        <f t="shared" si="268"/>
        <v>0.9</v>
      </c>
      <c r="U935" s="56">
        <v>0.2</v>
      </c>
      <c r="V935" s="56">
        <v>0.25</v>
      </c>
      <c r="W935" s="47">
        <f t="shared" si="269"/>
        <v>812.7</v>
      </c>
      <c r="X935" s="47">
        <f t="shared" si="270"/>
        <v>650.16000000000008</v>
      </c>
      <c r="Y935" s="47">
        <f t="shared" si="271"/>
        <v>812.7</v>
      </c>
      <c r="Z935" s="66" t="s">
        <v>1712</v>
      </c>
      <c r="AA935" s="49" t="s">
        <v>5960</v>
      </c>
    </row>
    <row r="936" spans="2:27" ht="16.5" thickBot="1" x14ac:dyDescent="0.3">
      <c r="B936" s="64" t="s">
        <v>50</v>
      </c>
      <c r="C936" s="50" t="s">
        <v>823</v>
      </c>
      <c r="D936" s="24">
        <v>30151902</v>
      </c>
      <c r="E936" s="44" t="s">
        <v>3746</v>
      </c>
      <c r="F936" s="44" t="s">
        <v>3754</v>
      </c>
      <c r="G936" s="64" t="s">
        <v>290</v>
      </c>
      <c r="H936" s="43">
        <v>3279</v>
      </c>
      <c r="I936" s="63">
        <f t="shared" si="275"/>
        <v>2951.1</v>
      </c>
      <c r="J936" s="52">
        <v>0.1</v>
      </c>
      <c r="K936" s="53">
        <v>5.5E-2</v>
      </c>
      <c r="L936" s="54">
        <f t="shared" si="266"/>
        <v>3113.4105</v>
      </c>
      <c r="M936" s="54">
        <v>3260</v>
      </c>
      <c r="N936" s="54">
        <f t="shared" si="220"/>
        <v>2934</v>
      </c>
      <c r="O936" s="55">
        <v>0.13</v>
      </c>
      <c r="P936" s="55">
        <v>0.185</v>
      </c>
      <c r="Q936" s="54">
        <f t="shared" si="276"/>
        <v>3476.79</v>
      </c>
      <c r="R936" s="24" t="s">
        <v>804</v>
      </c>
      <c r="S936" s="44" t="s">
        <v>3746</v>
      </c>
      <c r="T936" s="45">
        <f t="shared" si="268"/>
        <v>0.9</v>
      </c>
      <c r="U936" s="56">
        <v>0.2</v>
      </c>
      <c r="V936" s="56">
        <v>0.25</v>
      </c>
      <c r="W936" s="47">
        <f t="shared" si="269"/>
        <v>733.5</v>
      </c>
      <c r="X936" s="47">
        <f t="shared" si="270"/>
        <v>586.80000000000007</v>
      </c>
      <c r="Y936" s="47">
        <f t="shared" si="271"/>
        <v>733.5</v>
      </c>
      <c r="Z936" s="66" t="s">
        <v>1712</v>
      </c>
      <c r="AA936" s="49" t="s">
        <v>5960</v>
      </c>
    </row>
    <row r="937" spans="2:27" ht="16.5" thickBot="1" x14ac:dyDescent="0.3">
      <c r="B937" s="64" t="s">
        <v>50</v>
      </c>
      <c r="C937" s="50" t="s">
        <v>823</v>
      </c>
      <c r="D937" s="24">
        <v>30151902</v>
      </c>
      <c r="E937" s="44" t="s">
        <v>3747</v>
      </c>
      <c r="F937" s="44" t="s">
        <v>3755</v>
      </c>
      <c r="G937" s="64" t="s">
        <v>290</v>
      </c>
      <c r="H937" s="43">
        <v>3812</v>
      </c>
      <c r="I937" s="63">
        <f t="shared" si="275"/>
        <v>3430.8</v>
      </c>
      <c r="J937" s="52">
        <v>0.1</v>
      </c>
      <c r="K937" s="53">
        <v>5.5E-2</v>
      </c>
      <c r="L937" s="54">
        <f t="shared" si="266"/>
        <v>3619.4940000000001</v>
      </c>
      <c r="M937" s="54">
        <v>3823</v>
      </c>
      <c r="N937" s="54">
        <f t="shared" si="220"/>
        <v>3440.7000000000003</v>
      </c>
      <c r="O937" s="55">
        <v>0.13</v>
      </c>
      <c r="P937" s="55">
        <v>0.185</v>
      </c>
      <c r="Q937" s="54">
        <f t="shared" si="276"/>
        <v>4077.2295000000004</v>
      </c>
      <c r="R937" s="24" t="s">
        <v>804</v>
      </c>
      <c r="S937" s="44" t="s">
        <v>3747</v>
      </c>
      <c r="T937" s="45">
        <f t="shared" si="268"/>
        <v>0.9</v>
      </c>
      <c r="U937" s="56">
        <v>0.2</v>
      </c>
      <c r="V937" s="56">
        <v>0.25</v>
      </c>
      <c r="W937" s="47">
        <f t="shared" si="269"/>
        <v>860.17500000000007</v>
      </c>
      <c r="X937" s="47">
        <f t="shared" si="270"/>
        <v>688.1400000000001</v>
      </c>
      <c r="Y937" s="47">
        <f t="shared" si="271"/>
        <v>860.17500000000007</v>
      </c>
      <c r="Z937" s="66" t="s">
        <v>1712</v>
      </c>
      <c r="AA937" s="49" t="s">
        <v>5960</v>
      </c>
    </row>
    <row r="938" spans="2:27" ht="16.5" thickBot="1" x14ac:dyDescent="0.3">
      <c r="B938" s="64" t="s">
        <v>50</v>
      </c>
      <c r="C938" s="50" t="s">
        <v>823</v>
      </c>
      <c r="D938" s="24">
        <v>30151902</v>
      </c>
      <c r="E938" s="44" t="s">
        <v>3748</v>
      </c>
      <c r="F938" s="44" t="s">
        <v>3756</v>
      </c>
      <c r="G938" s="64" t="s">
        <v>290</v>
      </c>
      <c r="H938" s="43">
        <v>3460</v>
      </c>
      <c r="I938" s="63">
        <f t="shared" si="275"/>
        <v>3114</v>
      </c>
      <c r="J938" s="52">
        <v>0.1</v>
      </c>
      <c r="K938" s="53">
        <v>5.5E-2</v>
      </c>
      <c r="L938" s="54">
        <f t="shared" si="266"/>
        <v>3285.27</v>
      </c>
      <c r="M938" s="54">
        <v>3470</v>
      </c>
      <c r="N938" s="54">
        <f t="shared" si="220"/>
        <v>3123</v>
      </c>
      <c r="O938" s="55">
        <v>0.13</v>
      </c>
      <c r="P938" s="55">
        <v>0.185</v>
      </c>
      <c r="Q938" s="54">
        <f t="shared" si="276"/>
        <v>3700.7550000000001</v>
      </c>
      <c r="R938" s="24" t="s">
        <v>804</v>
      </c>
      <c r="S938" s="44" t="s">
        <v>3748</v>
      </c>
      <c r="T938" s="45">
        <f t="shared" si="268"/>
        <v>0.9</v>
      </c>
      <c r="U938" s="56">
        <v>0.2</v>
      </c>
      <c r="V938" s="56">
        <v>0.25</v>
      </c>
      <c r="W938" s="47">
        <f t="shared" si="269"/>
        <v>780.75</v>
      </c>
      <c r="X938" s="47">
        <f t="shared" si="270"/>
        <v>624.6</v>
      </c>
      <c r="Y938" s="47">
        <f t="shared" si="271"/>
        <v>780.75</v>
      </c>
      <c r="Z938" s="66" t="s">
        <v>1712</v>
      </c>
      <c r="AA938" s="49" t="s">
        <v>5960</v>
      </c>
    </row>
    <row r="939" spans="2:27" ht="16.5" thickBot="1" x14ac:dyDescent="0.3">
      <c r="B939" s="64" t="s">
        <v>50</v>
      </c>
      <c r="C939" s="50" t="s">
        <v>823</v>
      </c>
      <c r="D939" s="24">
        <v>30151902</v>
      </c>
      <c r="E939" s="44" t="s">
        <v>3749</v>
      </c>
      <c r="F939" s="44" t="s">
        <v>3757</v>
      </c>
      <c r="G939" s="64" t="s">
        <v>290</v>
      </c>
      <c r="H939" s="43">
        <v>4533</v>
      </c>
      <c r="I939" s="63">
        <f t="shared" si="275"/>
        <v>4079.7000000000003</v>
      </c>
      <c r="J939" s="52">
        <v>0.1</v>
      </c>
      <c r="K939" s="53">
        <v>5.5E-2</v>
      </c>
      <c r="L939" s="54">
        <f t="shared" si="266"/>
        <v>4304.0835000000006</v>
      </c>
      <c r="M939" s="54">
        <v>4591</v>
      </c>
      <c r="N939" s="54">
        <f t="shared" si="220"/>
        <v>4131.9000000000005</v>
      </c>
      <c r="O939" s="55">
        <v>0.13</v>
      </c>
      <c r="P939" s="55">
        <v>0.185</v>
      </c>
      <c r="Q939" s="54">
        <f t="shared" si="276"/>
        <v>4896.3015000000005</v>
      </c>
      <c r="R939" s="24" t="s">
        <v>804</v>
      </c>
      <c r="S939" s="44" t="s">
        <v>3749</v>
      </c>
      <c r="T939" s="45">
        <f t="shared" si="268"/>
        <v>0.9</v>
      </c>
      <c r="U939" s="56">
        <v>0.2</v>
      </c>
      <c r="V939" s="56">
        <v>0.25</v>
      </c>
      <c r="W939" s="47">
        <f t="shared" si="269"/>
        <v>1032.9750000000001</v>
      </c>
      <c r="X939" s="47">
        <f t="shared" si="270"/>
        <v>826.38000000000011</v>
      </c>
      <c r="Y939" s="47">
        <f t="shared" si="271"/>
        <v>1032.9750000000001</v>
      </c>
      <c r="Z939" s="66" t="s">
        <v>1712</v>
      </c>
      <c r="AA939" s="49" t="s">
        <v>5960</v>
      </c>
    </row>
    <row r="940" spans="2:27" ht="16.5" thickBot="1" x14ac:dyDescent="0.3">
      <c r="B940" s="64" t="s">
        <v>50</v>
      </c>
      <c r="C940" s="50" t="s">
        <v>823</v>
      </c>
      <c r="D940" s="24">
        <v>30151902</v>
      </c>
      <c r="E940" s="44" t="s">
        <v>3750</v>
      </c>
      <c r="F940" s="44" t="s">
        <v>3758</v>
      </c>
      <c r="G940" s="64" t="s">
        <v>290</v>
      </c>
      <c r="H940" s="43">
        <v>4181</v>
      </c>
      <c r="I940" s="63">
        <f t="shared" si="275"/>
        <v>3762.9</v>
      </c>
      <c r="J940" s="52">
        <v>0.1</v>
      </c>
      <c r="K940" s="53">
        <v>5.5E-2</v>
      </c>
      <c r="L940" s="54">
        <f t="shared" si="266"/>
        <v>3969.8595</v>
      </c>
      <c r="M940" s="54">
        <v>4245</v>
      </c>
      <c r="N940" s="54">
        <f t="shared" si="220"/>
        <v>3820.5</v>
      </c>
      <c r="O940" s="55">
        <v>0.13</v>
      </c>
      <c r="P940" s="55">
        <v>0.185</v>
      </c>
      <c r="Q940" s="54">
        <f t="shared" si="276"/>
        <v>4527.2924999999996</v>
      </c>
      <c r="R940" s="24" t="s">
        <v>804</v>
      </c>
      <c r="S940" s="44" t="s">
        <v>3750</v>
      </c>
      <c r="T940" s="45">
        <f t="shared" si="268"/>
        <v>0.9</v>
      </c>
      <c r="U940" s="56">
        <v>0.2</v>
      </c>
      <c r="V940" s="56">
        <v>0.25</v>
      </c>
      <c r="W940" s="47">
        <f t="shared" si="269"/>
        <v>955.125</v>
      </c>
      <c r="X940" s="47">
        <f t="shared" si="270"/>
        <v>764.1</v>
      </c>
      <c r="Y940" s="47">
        <f t="shared" si="271"/>
        <v>955.125</v>
      </c>
      <c r="Z940" s="66" t="s">
        <v>1712</v>
      </c>
      <c r="AA940" s="49" t="s">
        <v>5960</v>
      </c>
    </row>
    <row r="941" spans="2:27" ht="16.5" thickBot="1" x14ac:dyDescent="0.3">
      <c r="B941" s="64" t="s">
        <v>50</v>
      </c>
      <c r="C941" s="50" t="s">
        <v>823</v>
      </c>
      <c r="D941" s="24">
        <v>30151902</v>
      </c>
      <c r="E941" s="44" t="s">
        <v>3751</v>
      </c>
      <c r="F941" s="44" t="s">
        <v>3759</v>
      </c>
      <c r="G941" s="64" t="s">
        <v>290</v>
      </c>
      <c r="H941" s="43">
        <v>4693</v>
      </c>
      <c r="I941" s="63">
        <f t="shared" si="275"/>
        <v>4223.7</v>
      </c>
      <c r="J941" s="52">
        <v>0.1</v>
      </c>
      <c r="K941" s="53">
        <v>5.5E-2</v>
      </c>
      <c r="L941" s="54">
        <f t="shared" si="266"/>
        <v>4456.0034999999998</v>
      </c>
      <c r="M941" s="54">
        <v>4733</v>
      </c>
      <c r="N941" s="54">
        <f t="shared" si="220"/>
        <v>4259.7</v>
      </c>
      <c r="O941" s="55">
        <v>0.13</v>
      </c>
      <c r="P941" s="55">
        <v>0.185</v>
      </c>
      <c r="Q941" s="54">
        <f t="shared" si="276"/>
        <v>5047.7444999999998</v>
      </c>
      <c r="R941" s="24" t="s">
        <v>804</v>
      </c>
      <c r="S941" s="44" t="s">
        <v>3751</v>
      </c>
      <c r="T941" s="45">
        <f t="shared" si="268"/>
        <v>0.89999999999999991</v>
      </c>
      <c r="U941" s="56">
        <v>0.2</v>
      </c>
      <c r="V941" s="56">
        <v>0.25</v>
      </c>
      <c r="W941" s="47">
        <f t="shared" si="269"/>
        <v>1064.925</v>
      </c>
      <c r="X941" s="47">
        <f t="shared" si="270"/>
        <v>851.94</v>
      </c>
      <c r="Y941" s="47">
        <f t="shared" si="271"/>
        <v>1064.925</v>
      </c>
      <c r="Z941" s="66" t="s">
        <v>1712</v>
      </c>
      <c r="AA941" s="49" t="s">
        <v>5960</v>
      </c>
    </row>
    <row r="942" spans="2:27" ht="16.5" thickBot="1" x14ac:dyDescent="0.3">
      <c r="B942" s="64" t="s">
        <v>50</v>
      </c>
      <c r="C942" s="50" t="s">
        <v>823</v>
      </c>
      <c r="D942" s="24">
        <v>30151902</v>
      </c>
      <c r="E942" s="44" t="s">
        <v>3752</v>
      </c>
      <c r="F942" s="44" t="s">
        <v>3760</v>
      </c>
      <c r="G942" s="64" t="s">
        <v>290</v>
      </c>
      <c r="H942" s="43">
        <v>4310</v>
      </c>
      <c r="I942" s="63">
        <f t="shared" si="275"/>
        <v>3879</v>
      </c>
      <c r="J942" s="52">
        <v>0.1</v>
      </c>
      <c r="K942" s="53">
        <v>5.5E-2</v>
      </c>
      <c r="L942" s="54">
        <f t="shared" si="266"/>
        <v>4092.3449999999998</v>
      </c>
      <c r="M942" s="54">
        <v>4387</v>
      </c>
      <c r="N942" s="54">
        <f t="shared" si="220"/>
        <v>3948.3</v>
      </c>
      <c r="O942" s="55">
        <v>0.13</v>
      </c>
      <c r="P942" s="55">
        <v>0.185</v>
      </c>
      <c r="Q942" s="54">
        <f t="shared" si="276"/>
        <v>4678.7355000000007</v>
      </c>
      <c r="R942" s="24" t="s">
        <v>804</v>
      </c>
      <c r="S942" s="44" t="s">
        <v>3752</v>
      </c>
      <c r="T942" s="45">
        <f t="shared" si="268"/>
        <v>0.9</v>
      </c>
      <c r="U942" s="56">
        <v>0.2</v>
      </c>
      <c r="V942" s="56">
        <v>0.25</v>
      </c>
      <c r="W942" s="47">
        <f t="shared" si="269"/>
        <v>987.07500000000005</v>
      </c>
      <c r="X942" s="47">
        <f t="shared" si="270"/>
        <v>789.66000000000008</v>
      </c>
      <c r="Y942" s="47">
        <f t="shared" si="271"/>
        <v>987.07500000000005</v>
      </c>
      <c r="Z942" s="66" t="s">
        <v>1712</v>
      </c>
      <c r="AA942" s="49" t="s">
        <v>5960</v>
      </c>
    </row>
    <row r="943" spans="2:27" ht="16.5" thickBot="1" x14ac:dyDescent="0.3">
      <c r="B943" s="64" t="s">
        <v>50</v>
      </c>
      <c r="C943" s="50" t="s">
        <v>823</v>
      </c>
      <c r="D943" s="24">
        <v>30151902</v>
      </c>
      <c r="E943" s="44" t="s">
        <v>3761</v>
      </c>
      <c r="F943" s="44" t="s">
        <v>3769</v>
      </c>
      <c r="G943" s="64" t="s">
        <v>290</v>
      </c>
      <c r="H943" s="43">
        <v>3703</v>
      </c>
      <c r="I943" s="63">
        <f t="shared" si="275"/>
        <v>3332.7000000000003</v>
      </c>
      <c r="J943" s="52">
        <v>0.1</v>
      </c>
      <c r="K943" s="53">
        <v>5.5E-2</v>
      </c>
      <c r="L943" s="54">
        <f t="shared" si="266"/>
        <v>3515.9985000000001</v>
      </c>
      <c r="M943" s="54">
        <v>3688</v>
      </c>
      <c r="N943" s="54">
        <f t="shared" si="220"/>
        <v>3319.2000000000003</v>
      </c>
      <c r="O943" s="55">
        <v>0.13</v>
      </c>
      <c r="P943" s="55">
        <v>0.185</v>
      </c>
      <c r="Q943" s="54">
        <f t="shared" ref="Q943:Q950" si="277">N943+(N943*P943)</f>
        <v>3933.2520000000004</v>
      </c>
      <c r="R943" s="24" t="s">
        <v>804</v>
      </c>
      <c r="S943" s="44" t="s">
        <v>3761</v>
      </c>
      <c r="T943" s="45">
        <f t="shared" si="268"/>
        <v>0.9</v>
      </c>
      <c r="U943" s="56">
        <v>0.2</v>
      </c>
      <c r="V943" s="56">
        <v>0.25</v>
      </c>
      <c r="W943" s="47">
        <f t="shared" si="269"/>
        <v>829.80000000000007</v>
      </c>
      <c r="X943" s="47">
        <f t="shared" si="270"/>
        <v>663.84000000000015</v>
      </c>
      <c r="Y943" s="47">
        <f t="shared" si="271"/>
        <v>829.80000000000007</v>
      </c>
      <c r="Z943" s="66" t="s">
        <v>1712</v>
      </c>
      <c r="AA943" s="49" t="s">
        <v>5960</v>
      </c>
    </row>
    <row r="944" spans="2:27" ht="16.5" thickBot="1" x14ac:dyDescent="0.3">
      <c r="B944" s="64" t="s">
        <v>50</v>
      </c>
      <c r="C944" s="50" t="s">
        <v>823</v>
      </c>
      <c r="D944" s="24">
        <v>30151902</v>
      </c>
      <c r="E944" s="44" t="s">
        <v>3762</v>
      </c>
      <c r="F944" s="44" t="s">
        <v>3770</v>
      </c>
      <c r="G944" s="64" t="s">
        <v>290</v>
      </c>
      <c r="H944" s="43">
        <v>3351</v>
      </c>
      <c r="I944" s="63">
        <f t="shared" si="275"/>
        <v>3015.9</v>
      </c>
      <c r="J944" s="52">
        <v>0.1</v>
      </c>
      <c r="K944" s="53">
        <v>5.5E-2</v>
      </c>
      <c r="L944" s="54">
        <f t="shared" si="266"/>
        <v>3181.7745</v>
      </c>
      <c r="M944" s="54">
        <v>3335</v>
      </c>
      <c r="N944" s="54">
        <f t="shared" si="220"/>
        <v>3001.5</v>
      </c>
      <c r="O944" s="55">
        <v>0.13</v>
      </c>
      <c r="P944" s="55">
        <v>0.185</v>
      </c>
      <c r="Q944" s="54">
        <f t="shared" si="277"/>
        <v>3556.7775000000001</v>
      </c>
      <c r="R944" s="24" t="s">
        <v>804</v>
      </c>
      <c r="S944" s="44" t="s">
        <v>3762</v>
      </c>
      <c r="T944" s="45">
        <f t="shared" si="268"/>
        <v>0.9</v>
      </c>
      <c r="U944" s="56">
        <v>0.2</v>
      </c>
      <c r="V944" s="56">
        <v>0.25</v>
      </c>
      <c r="W944" s="47">
        <f t="shared" si="269"/>
        <v>750.375</v>
      </c>
      <c r="X944" s="47">
        <f t="shared" si="270"/>
        <v>600.30000000000007</v>
      </c>
      <c r="Y944" s="47">
        <f t="shared" si="271"/>
        <v>750.375</v>
      </c>
      <c r="Z944" s="66" t="s">
        <v>1712</v>
      </c>
      <c r="AA944" s="49" t="s">
        <v>5960</v>
      </c>
    </row>
    <row r="945" spans="2:27" ht="16.5" thickBot="1" x14ac:dyDescent="0.3">
      <c r="B945" s="64" t="s">
        <v>50</v>
      </c>
      <c r="C945" s="50" t="s">
        <v>823</v>
      </c>
      <c r="D945" s="24">
        <v>30151902</v>
      </c>
      <c r="E945" s="44" t="s">
        <v>3763</v>
      </c>
      <c r="F945" s="44" t="s">
        <v>3771</v>
      </c>
      <c r="G945" s="64" t="s">
        <v>290</v>
      </c>
      <c r="H945" s="43">
        <v>3884</v>
      </c>
      <c r="I945" s="63">
        <f t="shared" si="275"/>
        <v>3495.6</v>
      </c>
      <c r="J945" s="52">
        <v>0.1</v>
      </c>
      <c r="K945" s="53">
        <v>5.5E-2</v>
      </c>
      <c r="L945" s="54">
        <f t="shared" si="266"/>
        <v>3687.8579999999997</v>
      </c>
      <c r="M945" s="54">
        <v>3898</v>
      </c>
      <c r="N945" s="54">
        <f t="shared" si="220"/>
        <v>3508.2000000000003</v>
      </c>
      <c r="O945" s="55">
        <v>0.13</v>
      </c>
      <c r="P945" s="55">
        <v>0.185</v>
      </c>
      <c r="Q945" s="54">
        <f t="shared" si="277"/>
        <v>4157.2170000000006</v>
      </c>
      <c r="R945" s="24" t="s">
        <v>804</v>
      </c>
      <c r="S945" s="44" t="s">
        <v>3763</v>
      </c>
      <c r="T945" s="45">
        <f t="shared" si="268"/>
        <v>0.9</v>
      </c>
      <c r="U945" s="56">
        <v>0.2</v>
      </c>
      <c r="V945" s="56">
        <v>0.25</v>
      </c>
      <c r="W945" s="47">
        <f t="shared" si="269"/>
        <v>877.05000000000007</v>
      </c>
      <c r="X945" s="47">
        <f t="shared" si="270"/>
        <v>701.6400000000001</v>
      </c>
      <c r="Y945" s="47">
        <f t="shared" si="271"/>
        <v>877.05000000000007</v>
      </c>
      <c r="Z945" s="66" t="s">
        <v>1712</v>
      </c>
      <c r="AA945" s="49" t="s">
        <v>5960</v>
      </c>
    </row>
    <row r="946" spans="2:27" ht="16.5" thickBot="1" x14ac:dyDescent="0.3">
      <c r="B946" s="64" t="s">
        <v>50</v>
      </c>
      <c r="C946" s="50" t="s">
        <v>823</v>
      </c>
      <c r="D946" s="24">
        <v>30151902</v>
      </c>
      <c r="E946" s="44" t="s">
        <v>3764</v>
      </c>
      <c r="F946" s="44" t="s">
        <v>3772</v>
      </c>
      <c r="G946" s="64" t="s">
        <v>290</v>
      </c>
      <c r="H946" s="43">
        <v>3532</v>
      </c>
      <c r="I946" s="63">
        <f t="shared" si="275"/>
        <v>3178.8</v>
      </c>
      <c r="J946" s="52">
        <v>0.1</v>
      </c>
      <c r="K946" s="53">
        <v>5.5E-2</v>
      </c>
      <c r="L946" s="54">
        <f t="shared" si="266"/>
        <v>3353.634</v>
      </c>
      <c r="M946" s="54">
        <v>3546</v>
      </c>
      <c r="N946" s="54">
        <f t="shared" si="220"/>
        <v>3191.4</v>
      </c>
      <c r="O946" s="55">
        <v>0.13</v>
      </c>
      <c r="P946" s="55">
        <v>0.185</v>
      </c>
      <c r="Q946" s="54">
        <f t="shared" si="277"/>
        <v>3781.8090000000002</v>
      </c>
      <c r="R946" s="24" t="s">
        <v>804</v>
      </c>
      <c r="S946" s="44" t="s">
        <v>3764</v>
      </c>
      <c r="T946" s="45">
        <f t="shared" si="268"/>
        <v>0.9</v>
      </c>
      <c r="U946" s="56">
        <v>0.2</v>
      </c>
      <c r="V946" s="56">
        <v>0.25</v>
      </c>
      <c r="W946" s="47">
        <f t="shared" si="269"/>
        <v>797.85</v>
      </c>
      <c r="X946" s="47">
        <f t="shared" si="270"/>
        <v>638.28000000000009</v>
      </c>
      <c r="Y946" s="47">
        <f t="shared" si="271"/>
        <v>797.85</v>
      </c>
      <c r="Z946" s="66" t="s">
        <v>1712</v>
      </c>
      <c r="AA946" s="49" t="s">
        <v>5960</v>
      </c>
    </row>
    <row r="947" spans="2:27" ht="16.5" thickBot="1" x14ac:dyDescent="0.3">
      <c r="B947" s="64" t="s">
        <v>50</v>
      </c>
      <c r="C947" s="50" t="s">
        <v>823</v>
      </c>
      <c r="D947" s="24">
        <v>30151902</v>
      </c>
      <c r="E947" s="44" t="s">
        <v>3765</v>
      </c>
      <c r="F947" s="44" t="s">
        <v>3773</v>
      </c>
      <c r="G947" s="64" t="s">
        <v>290</v>
      </c>
      <c r="H947" s="43">
        <v>4605</v>
      </c>
      <c r="I947" s="63">
        <f t="shared" si="275"/>
        <v>4144.5</v>
      </c>
      <c r="J947" s="52">
        <v>0.1</v>
      </c>
      <c r="K947" s="53">
        <v>5.5E-2</v>
      </c>
      <c r="L947" s="54">
        <f t="shared" si="266"/>
        <v>4372.4475000000002</v>
      </c>
      <c r="M947" s="54">
        <v>4665</v>
      </c>
      <c r="N947" s="54">
        <f t="shared" si="220"/>
        <v>4198.5</v>
      </c>
      <c r="O947" s="55">
        <v>0.13</v>
      </c>
      <c r="P947" s="55">
        <v>0.185</v>
      </c>
      <c r="Q947" s="54">
        <f t="shared" si="277"/>
        <v>4975.2224999999999</v>
      </c>
      <c r="R947" s="24" t="s">
        <v>804</v>
      </c>
      <c r="S947" s="44" t="s">
        <v>3765</v>
      </c>
      <c r="T947" s="45">
        <f t="shared" si="268"/>
        <v>0.9</v>
      </c>
      <c r="U947" s="56">
        <v>0.2</v>
      </c>
      <c r="V947" s="56">
        <v>0.25</v>
      </c>
      <c r="W947" s="47">
        <f t="shared" si="269"/>
        <v>1049.625</v>
      </c>
      <c r="X947" s="47">
        <f t="shared" si="270"/>
        <v>839.7</v>
      </c>
      <c r="Y947" s="47">
        <f t="shared" si="271"/>
        <v>1049.625</v>
      </c>
      <c r="Z947" s="66" t="s">
        <v>1712</v>
      </c>
      <c r="AA947" s="49" t="s">
        <v>5960</v>
      </c>
    </row>
    <row r="948" spans="2:27" ht="16.5" thickBot="1" x14ac:dyDescent="0.3">
      <c r="B948" s="64" t="s">
        <v>50</v>
      </c>
      <c r="C948" s="50" t="s">
        <v>823</v>
      </c>
      <c r="D948" s="24">
        <v>30151902</v>
      </c>
      <c r="E948" s="44" t="s">
        <v>3766</v>
      </c>
      <c r="F948" s="44" t="s">
        <v>3774</v>
      </c>
      <c r="G948" s="64" t="s">
        <v>290</v>
      </c>
      <c r="H948" s="43">
        <v>4253</v>
      </c>
      <c r="I948" s="63">
        <f t="shared" si="275"/>
        <v>3827.7000000000003</v>
      </c>
      <c r="J948" s="52">
        <v>0.1</v>
      </c>
      <c r="K948" s="53">
        <v>5.5E-2</v>
      </c>
      <c r="L948" s="54">
        <f t="shared" si="266"/>
        <v>4038.2235000000001</v>
      </c>
      <c r="M948" s="54">
        <v>4320</v>
      </c>
      <c r="N948" s="54">
        <f t="shared" si="220"/>
        <v>3888</v>
      </c>
      <c r="O948" s="55">
        <v>0.13</v>
      </c>
      <c r="P948" s="55">
        <v>0.185</v>
      </c>
      <c r="Q948" s="54">
        <f t="shared" si="277"/>
        <v>4607.28</v>
      </c>
      <c r="R948" s="24" t="s">
        <v>804</v>
      </c>
      <c r="S948" s="44" t="s">
        <v>3766</v>
      </c>
      <c r="T948" s="45">
        <f t="shared" si="268"/>
        <v>0.9</v>
      </c>
      <c r="U948" s="56">
        <v>0.2</v>
      </c>
      <c r="V948" s="56">
        <v>0.25</v>
      </c>
      <c r="W948" s="47">
        <f t="shared" si="269"/>
        <v>972</v>
      </c>
      <c r="X948" s="47">
        <f t="shared" si="270"/>
        <v>777.6</v>
      </c>
      <c r="Y948" s="47">
        <f t="shared" si="271"/>
        <v>972</v>
      </c>
      <c r="Z948" s="66" t="s">
        <v>1712</v>
      </c>
      <c r="AA948" s="49" t="s">
        <v>5960</v>
      </c>
    </row>
    <row r="949" spans="2:27" ht="16.5" thickBot="1" x14ac:dyDescent="0.3">
      <c r="B949" s="64" t="s">
        <v>50</v>
      </c>
      <c r="C949" s="50" t="s">
        <v>823</v>
      </c>
      <c r="D949" s="24">
        <v>30151902</v>
      </c>
      <c r="E949" s="44" t="s">
        <v>3767</v>
      </c>
      <c r="F949" s="44" t="s">
        <v>3775</v>
      </c>
      <c r="G949" s="64" t="s">
        <v>290</v>
      </c>
      <c r="H949" s="43">
        <v>4765</v>
      </c>
      <c r="I949" s="63">
        <f t="shared" si="275"/>
        <v>4288.5</v>
      </c>
      <c r="J949" s="52">
        <v>0.1</v>
      </c>
      <c r="K949" s="53">
        <v>5.5E-2</v>
      </c>
      <c r="L949" s="54">
        <f t="shared" si="266"/>
        <v>4524.3675000000003</v>
      </c>
      <c r="M949" s="54">
        <v>4807</v>
      </c>
      <c r="N949" s="54">
        <f t="shared" si="220"/>
        <v>4326.3</v>
      </c>
      <c r="O949" s="55">
        <v>0.13</v>
      </c>
      <c r="P949" s="55">
        <v>0.185</v>
      </c>
      <c r="Q949" s="54">
        <f t="shared" si="277"/>
        <v>5126.6655000000001</v>
      </c>
      <c r="R949" s="24" t="s">
        <v>804</v>
      </c>
      <c r="S949" s="44" t="s">
        <v>3767</v>
      </c>
      <c r="T949" s="45">
        <f t="shared" si="268"/>
        <v>0.9</v>
      </c>
      <c r="U949" s="56">
        <v>0.2</v>
      </c>
      <c r="V949" s="56">
        <v>0.25</v>
      </c>
      <c r="W949" s="47">
        <f t="shared" si="269"/>
        <v>1081.575</v>
      </c>
      <c r="X949" s="47">
        <f t="shared" si="270"/>
        <v>865.2600000000001</v>
      </c>
      <c r="Y949" s="47">
        <f t="shared" si="271"/>
        <v>1081.575</v>
      </c>
      <c r="Z949" s="66" t="s">
        <v>1712</v>
      </c>
      <c r="AA949" s="49" t="s">
        <v>5960</v>
      </c>
    </row>
    <row r="950" spans="2:27" ht="16.5" thickBot="1" x14ac:dyDescent="0.3">
      <c r="B950" s="64" t="s">
        <v>50</v>
      </c>
      <c r="C950" s="50" t="s">
        <v>823</v>
      </c>
      <c r="D950" s="24">
        <v>30151902</v>
      </c>
      <c r="E950" s="44" t="s">
        <v>3768</v>
      </c>
      <c r="F950" s="44" t="s">
        <v>3776</v>
      </c>
      <c r="G950" s="64" t="s">
        <v>290</v>
      </c>
      <c r="H950" s="43">
        <v>4382</v>
      </c>
      <c r="I950" s="63">
        <f t="shared" si="275"/>
        <v>3943.8</v>
      </c>
      <c r="J950" s="52">
        <v>0.1</v>
      </c>
      <c r="K950" s="53">
        <v>5.5E-2</v>
      </c>
      <c r="L950" s="54">
        <f t="shared" si="266"/>
        <v>4160.7089999999998</v>
      </c>
      <c r="M950" s="54">
        <v>4461</v>
      </c>
      <c r="N950" s="54">
        <f t="shared" si="220"/>
        <v>4014.9</v>
      </c>
      <c r="O950" s="55">
        <v>0.13</v>
      </c>
      <c r="P950" s="55">
        <v>0.185</v>
      </c>
      <c r="Q950" s="54">
        <f t="shared" si="277"/>
        <v>4757.6565000000001</v>
      </c>
      <c r="R950" s="24" t="s">
        <v>804</v>
      </c>
      <c r="S950" s="44" t="s">
        <v>3768</v>
      </c>
      <c r="T950" s="45">
        <f t="shared" si="268"/>
        <v>0.9</v>
      </c>
      <c r="U950" s="56">
        <v>0.2</v>
      </c>
      <c r="V950" s="56">
        <v>0.25</v>
      </c>
      <c r="W950" s="47">
        <f t="shared" si="269"/>
        <v>1003.725</v>
      </c>
      <c r="X950" s="47">
        <f t="shared" si="270"/>
        <v>802.98</v>
      </c>
      <c r="Y950" s="47">
        <f t="shared" si="271"/>
        <v>1003.725</v>
      </c>
      <c r="Z950" s="66" t="s">
        <v>1712</v>
      </c>
      <c r="AA950" s="49" t="s">
        <v>5960</v>
      </c>
    </row>
    <row r="951" spans="2:27" ht="16.5" thickBot="1" x14ac:dyDescent="0.3">
      <c r="B951" s="64" t="s">
        <v>50</v>
      </c>
      <c r="C951" s="50" t="s">
        <v>823</v>
      </c>
      <c r="D951" s="24">
        <v>30151902</v>
      </c>
      <c r="E951" s="44" t="s">
        <v>3777</v>
      </c>
      <c r="F951" s="44" t="s">
        <v>3785</v>
      </c>
      <c r="G951" s="76" t="s">
        <v>290</v>
      </c>
      <c r="H951" s="59">
        <v>4313</v>
      </c>
      <c r="I951" s="71">
        <f t="shared" si="275"/>
        <v>3881.7000000000003</v>
      </c>
      <c r="J951" s="52">
        <v>0.1</v>
      </c>
      <c r="K951" s="53">
        <v>5.5E-2</v>
      </c>
      <c r="L951" s="54">
        <f t="shared" ref="L951:L1014" si="278">I951+(I951*K951)</f>
        <v>4095.1935000000003</v>
      </c>
      <c r="M951" s="54">
        <v>4279</v>
      </c>
      <c r="N951" s="54">
        <f t="shared" si="220"/>
        <v>3851.1</v>
      </c>
      <c r="O951" s="55">
        <v>0.13</v>
      </c>
      <c r="P951" s="55">
        <v>0.185</v>
      </c>
      <c r="Q951" s="54">
        <f t="shared" ref="Q951:Q958" si="279">N951+(N951*P951)</f>
        <v>4563.5535</v>
      </c>
      <c r="R951" s="24" t="s">
        <v>804</v>
      </c>
      <c r="S951" s="44" t="s">
        <v>3777</v>
      </c>
      <c r="T951" s="45">
        <f t="shared" si="268"/>
        <v>0.9</v>
      </c>
      <c r="U951" s="56">
        <v>0.2</v>
      </c>
      <c r="V951" s="56">
        <v>0.25</v>
      </c>
      <c r="W951" s="47">
        <f t="shared" si="269"/>
        <v>962.77499999999998</v>
      </c>
      <c r="X951" s="47">
        <f t="shared" si="270"/>
        <v>770.22</v>
      </c>
      <c r="Y951" s="47">
        <f t="shared" si="271"/>
        <v>962.77499999999998</v>
      </c>
      <c r="Z951" s="66" t="s">
        <v>1712</v>
      </c>
      <c r="AA951" s="49" t="s">
        <v>5960</v>
      </c>
    </row>
    <row r="952" spans="2:27" ht="16.5" thickBot="1" x14ac:dyDescent="0.3">
      <c r="B952" s="64" t="s">
        <v>50</v>
      </c>
      <c r="C952" s="50" t="s">
        <v>823</v>
      </c>
      <c r="D952" s="24">
        <v>30151902</v>
      </c>
      <c r="E952" s="44" t="s">
        <v>3778</v>
      </c>
      <c r="F952" s="44" t="s">
        <v>3786</v>
      </c>
      <c r="G952" s="76" t="s">
        <v>290</v>
      </c>
      <c r="H952" s="59">
        <v>3804</v>
      </c>
      <c r="I952" s="71">
        <f t="shared" si="275"/>
        <v>3423.6</v>
      </c>
      <c r="J952" s="52">
        <v>0.1</v>
      </c>
      <c r="K952" s="53">
        <v>5.5E-2</v>
      </c>
      <c r="L952" s="54">
        <f t="shared" si="278"/>
        <v>3611.8980000000001</v>
      </c>
      <c r="M952" s="54">
        <v>3948</v>
      </c>
      <c r="N952" s="54">
        <f t="shared" si="220"/>
        <v>3553.2000000000003</v>
      </c>
      <c r="O952" s="55">
        <v>0.13</v>
      </c>
      <c r="P952" s="55">
        <v>0.185</v>
      </c>
      <c r="Q952" s="54">
        <f t="shared" si="279"/>
        <v>4210.5420000000004</v>
      </c>
      <c r="R952" s="24" t="s">
        <v>804</v>
      </c>
      <c r="S952" s="44" t="s">
        <v>3778</v>
      </c>
      <c r="T952" s="45">
        <f t="shared" ref="T952:T1015" si="280">SUM(I952/H952)</f>
        <v>0.9</v>
      </c>
      <c r="U952" s="56">
        <v>0.2</v>
      </c>
      <c r="V952" s="56">
        <v>0.25</v>
      </c>
      <c r="W952" s="47">
        <f t="shared" si="269"/>
        <v>888.30000000000007</v>
      </c>
      <c r="X952" s="47">
        <f t="shared" si="270"/>
        <v>710.6400000000001</v>
      </c>
      <c r="Y952" s="47">
        <f t="shared" si="271"/>
        <v>888.30000000000007</v>
      </c>
      <c r="Z952" s="66" t="s">
        <v>1712</v>
      </c>
      <c r="AA952" s="49" t="s">
        <v>5960</v>
      </c>
    </row>
    <row r="953" spans="2:27" ht="16.5" thickBot="1" x14ac:dyDescent="0.3">
      <c r="B953" s="64" t="s">
        <v>50</v>
      </c>
      <c r="C953" s="50" t="s">
        <v>823</v>
      </c>
      <c r="D953" s="24">
        <v>30151902</v>
      </c>
      <c r="E953" s="44" t="s">
        <v>3779</v>
      </c>
      <c r="F953" s="44" t="s">
        <v>3787</v>
      </c>
      <c r="G953" s="76" t="s">
        <v>290</v>
      </c>
      <c r="H953" s="59">
        <v>4315</v>
      </c>
      <c r="I953" s="71">
        <f t="shared" si="275"/>
        <v>3883.5</v>
      </c>
      <c r="J953" s="52">
        <v>0.1</v>
      </c>
      <c r="K953" s="53">
        <v>5.5E-2</v>
      </c>
      <c r="L953" s="54">
        <f t="shared" si="278"/>
        <v>4097.0924999999997</v>
      </c>
      <c r="M953" s="54">
        <v>4489</v>
      </c>
      <c r="N953" s="54">
        <f t="shared" si="220"/>
        <v>4040.1</v>
      </c>
      <c r="O953" s="55">
        <v>0.13</v>
      </c>
      <c r="P953" s="55">
        <v>0.185</v>
      </c>
      <c r="Q953" s="54">
        <f t="shared" si="279"/>
        <v>4787.5185000000001</v>
      </c>
      <c r="R953" s="24" t="s">
        <v>804</v>
      </c>
      <c r="S953" s="44" t="s">
        <v>3779</v>
      </c>
      <c r="T953" s="45">
        <f t="shared" si="280"/>
        <v>0.9</v>
      </c>
      <c r="U953" s="56">
        <v>0.2</v>
      </c>
      <c r="V953" s="56">
        <v>0.25</v>
      </c>
      <c r="W953" s="47">
        <f t="shared" si="269"/>
        <v>1010.025</v>
      </c>
      <c r="X953" s="47">
        <f t="shared" si="270"/>
        <v>808.02</v>
      </c>
      <c r="Y953" s="47">
        <f t="shared" si="271"/>
        <v>1010.025</v>
      </c>
      <c r="Z953" s="66" t="s">
        <v>1712</v>
      </c>
      <c r="AA953" s="49" t="s">
        <v>5960</v>
      </c>
    </row>
    <row r="954" spans="2:27" ht="16.5" thickBot="1" x14ac:dyDescent="0.3">
      <c r="B954" s="64" t="s">
        <v>50</v>
      </c>
      <c r="C954" s="50" t="s">
        <v>823</v>
      </c>
      <c r="D954" s="24">
        <v>30151902</v>
      </c>
      <c r="E954" s="44" t="s">
        <v>3780</v>
      </c>
      <c r="F954" s="44" t="s">
        <v>3788</v>
      </c>
      <c r="G954" s="76" t="s">
        <v>290</v>
      </c>
      <c r="H954" s="59">
        <v>3985</v>
      </c>
      <c r="I954" s="71">
        <f t="shared" si="275"/>
        <v>3586.5</v>
      </c>
      <c r="J954" s="52">
        <v>0.1</v>
      </c>
      <c r="K954" s="53">
        <v>5.5E-2</v>
      </c>
      <c r="L954" s="54">
        <f t="shared" si="278"/>
        <v>3783.7575000000002</v>
      </c>
      <c r="M954" s="54">
        <v>4159</v>
      </c>
      <c r="N954" s="54">
        <f t="shared" si="220"/>
        <v>3743.1</v>
      </c>
      <c r="O954" s="55">
        <v>0.13</v>
      </c>
      <c r="P954" s="55">
        <v>0.185</v>
      </c>
      <c r="Q954" s="54">
        <f t="shared" si="279"/>
        <v>4435.5734999999995</v>
      </c>
      <c r="R954" s="24" t="s">
        <v>804</v>
      </c>
      <c r="S954" s="44" t="s">
        <v>3780</v>
      </c>
      <c r="T954" s="45">
        <f t="shared" si="280"/>
        <v>0.9</v>
      </c>
      <c r="U954" s="56">
        <v>0.2</v>
      </c>
      <c r="V954" s="56">
        <v>0.25</v>
      </c>
      <c r="W954" s="47">
        <f t="shared" si="269"/>
        <v>935.77499999999998</v>
      </c>
      <c r="X954" s="47">
        <f t="shared" si="270"/>
        <v>748.62</v>
      </c>
      <c r="Y954" s="47">
        <f t="shared" si="271"/>
        <v>935.77499999999998</v>
      </c>
      <c r="Z954" s="66" t="s">
        <v>1712</v>
      </c>
      <c r="AA954" s="49" t="s">
        <v>5960</v>
      </c>
    </row>
    <row r="955" spans="2:27" ht="16.5" thickBot="1" x14ac:dyDescent="0.3">
      <c r="B955" s="64" t="s">
        <v>50</v>
      </c>
      <c r="C955" s="50" t="s">
        <v>823</v>
      </c>
      <c r="D955" s="24">
        <v>30151902</v>
      </c>
      <c r="E955" s="44" t="s">
        <v>3781</v>
      </c>
      <c r="F955" s="44" t="s">
        <v>3789</v>
      </c>
      <c r="G955" s="76" t="s">
        <v>290</v>
      </c>
      <c r="H955" s="59">
        <v>5272</v>
      </c>
      <c r="I955" s="71">
        <f t="shared" si="275"/>
        <v>4744.8</v>
      </c>
      <c r="J955" s="52">
        <v>0.1</v>
      </c>
      <c r="K955" s="53">
        <v>5.5E-2</v>
      </c>
      <c r="L955" s="54">
        <f t="shared" si="278"/>
        <v>5005.7640000000001</v>
      </c>
      <c r="M955" s="54">
        <v>5427</v>
      </c>
      <c r="N955" s="54">
        <f t="shared" si="220"/>
        <v>4884.3</v>
      </c>
      <c r="O955" s="55">
        <v>0.13</v>
      </c>
      <c r="P955" s="55">
        <v>0.185</v>
      </c>
      <c r="Q955" s="54">
        <f t="shared" si="279"/>
        <v>5787.8955000000005</v>
      </c>
      <c r="R955" s="24" t="s">
        <v>804</v>
      </c>
      <c r="S955" s="44" t="s">
        <v>3781</v>
      </c>
      <c r="T955" s="45">
        <f t="shared" si="280"/>
        <v>0.9</v>
      </c>
      <c r="U955" s="56">
        <v>0.2</v>
      </c>
      <c r="V955" s="56">
        <v>0.25</v>
      </c>
      <c r="W955" s="47">
        <f t="shared" si="269"/>
        <v>1221.075</v>
      </c>
      <c r="X955" s="47">
        <f t="shared" si="270"/>
        <v>976.86000000000013</v>
      </c>
      <c r="Y955" s="47">
        <f t="shared" si="271"/>
        <v>1221.075</v>
      </c>
      <c r="Z955" s="66" t="s">
        <v>1712</v>
      </c>
      <c r="AA955" s="49" t="s">
        <v>5960</v>
      </c>
    </row>
    <row r="956" spans="2:27" ht="16.5" thickBot="1" x14ac:dyDescent="0.3">
      <c r="B956" s="64" t="s">
        <v>50</v>
      </c>
      <c r="C956" s="50" t="s">
        <v>823</v>
      </c>
      <c r="D956" s="24">
        <v>30151902</v>
      </c>
      <c r="E956" s="44" t="s">
        <v>3782</v>
      </c>
      <c r="F956" s="44" t="s">
        <v>3790</v>
      </c>
      <c r="G956" s="76" t="s">
        <v>290</v>
      </c>
      <c r="H956" s="59">
        <v>4942</v>
      </c>
      <c r="I956" s="71">
        <f t="shared" si="275"/>
        <v>4447.8</v>
      </c>
      <c r="J956" s="52">
        <v>0.1</v>
      </c>
      <c r="K956" s="53">
        <v>5.5E-2</v>
      </c>
      <c r="L956" s="54">
        <f t="shared" si="278"/>
        <v>4692.4290000000001</v>
      </c>
      <c r="M956" s="54">
        <v>5103</v>
      </c>
      <c r="N956" s="54">
        <f t="shared" si="220"/>
        <v>4592.7</v>
      </c>
      <c r="O956" s="55">
        <v>0.13</v>
      </c>
      <c r="P956" s="55">
        <v>0.185</v>
      </c>
      <c r="Q956" s="54">
        <f t="shared" si="279"/>
        <v>5442.3495000000003</v>
      </c>
      <c r="R956" s="24" t="s">
        <v>804</v>
      </c>
      <c r="S956" s="44" t="s">
        <v>3782</v>
      </c>
      <c r="T956" s="45">
        <f t="shared" si="280"/>
        <v>0.9</v>
      </c>
      <c r="U956" s="56">
        <v>0.2</v>
      </c>
      <c r="V956" s="56">
        <v>0.25</v>
      </c>
      <c r="W956" s="47">
        <f t="shared" si="269"/>
        <v>1148.175</v>
      </c>
      <c r="X956" s="47">
        <f t="shared" si="270"/>
        <v>918.54</v>
      </c>
      <c r="Y956" s="47">
        <f t="shared" si="271"/>
        <v>1148.175</v>
      </c>
      <c r="Z956" s="66" t="s">
        <v>1712</v>
      </c>
      <c r="AA956" s="49" t="s">
        <v>5960</v>
      </c>
    </row>
    <row r="957" spans="2:27" ht="16.5" thickBot="1" x14ac:dyDescent="0.3">
      <c r="B957" s="64" t="s">
        <v>50</v>
      </c>
      <c r="C957" s="50" t="s">
        <v>823</v>
      </c>
      <c r="D957" s="24">
        <v>30151902</v>
      </c>
      <c r="E957" s="44" t="s">
        <v>3783</v>
      </c>
      <c r="F957" s="44" t="s">
        <v>3791</v>
      </c>
      <c r="G957" s="76" t="s">
        <v>290</v>
      </c>
      <c r="H957" s="59">
        <v>5468</v>
      </c>
      <c r="I957" s="71">
        <f t="shared" si="275"/>
        <v>4921.2</v>
      </c>
      <c r="J957" s="52">
        <v>0.1</v>
      </c>
      <c r="K957" s="53">
        <v>5.5E-2</v>
      </c>
      <c r="L957" s="54">
        <f t="shared" si="278"/>
        <v>5191.866</v>
      </c>
      <c r="M957" s="54">
        <v>5654</v>
      </c>
      <c r="N957" s="54">
        <f t="shared" si="220"/>
        <v>5088.6000000000004</v>
      </c>
      <c r="O957" s="55">
        <v>0.13</v>
      </c>
      <c r="P957" s="55">
        <v>0.185</v>
      </c>
      <c r="Q957" s="54">
        <f t="shared" si="279"/>
        <v>6029.991</v>
      </c>
      <c r="R957" s="24" t="s">
        <v>804</v>
      </c>
      <c r="S957" s="44" t="s">
        <v>3783</v>
      </c>
      <c r="T957" s="45">
        <f t="shared" si="280"/>
        <v>0.9</v>
      </c>
      <c r="U957" s="56">
        <v>0.2</v>
      </c>
      <c r="V957" s="56">
        <v>0.25</v>
      </c>
      <c r="W957" s="47">
        <f t="shared" si="269"/>
        <v>1272.1500000000001</v>
      </c>
      <c r="X957" s="47">
        <f t="shared" si="270"/>
        <v>1017.7200000000001</v>
      </c>
      <c r="Y957" s="47">
        <f t="shared" si="271"/>
        <v>1272.1500000000001</v>
      </c>
      <c r="Z957" s="66" t="s">
        <v>1712</v>
      </c>
      <c r="AA957" s="49" t="s">
        <v>5960</v>
      </c>
    </row>
    <row r="958" spans="2:27" ht="16.5" thickBot="1" x14ac:dyDescent="0.3">
      <c r="B958" s="64" t="s">
        <v>50</v>
      </c>
      <c r="C958" s="50" t="s">
        <v>823</v>
      </c>
      <c r="D958" s="24">
        <v>30151902</v>
      </c>
      <c r="E958" s="44" t="s">
        <v>3784</v>
      </c>
      <c r="F958" s="44" t="s">
        <v>3792</v>
      </c>
      <c r="G958" s="76" t="s">
        <v>290</v>
      </c>
      <c r="H958" s="59">
        <v>5093</v>
      </c>
      <c r="I958" s="71">
        <f t="shared" si="275"/>
        <v>4583.7</v>
      </c>
      <c r="J958" s="52">
        <v>0.1</v>
      </c>
      <c r="K958" s="53">
        <v>5.5E-2</v>
      </c>
      <c r="L958" s="54">
        <f t="shared" si="278"/>
        <v>4835.8035</v>
      </c>
      <c r="M958" s="54">
        <v>5330</v>
      </c>
      <c r="N958" s="54">
        <f t="shared" si="220"/>
        <v>4797</v>
      </c>
      <c r="O958" s="55">
        <v>0.13</v>
      </c>
      <c r="P958" s="55">
        <v>0.185</v>
      </c>
      <c r="Q958" s="54">
        <f t="shared" si="279"/>
        <v>5684.4449999999997</v>
      </c>
      <c r="R958" s="24" t="s">
        <v>804</v>
      </c>
      <c r="S958" s="44" t="s">
        <v>3784</v>
      </c>
      <c r="T958" s="45">
        <f t="shared" si="280"/>
        <v>0.89999999999999991</v>
      </c>
      <c r="U958" s="56">
        <v>0.2</v>
      </c>
      <c r="V958" s="56">
        <v>0.25</v>
      </c>
      <c r="W958" s="47">
        <f t="shared" si="269"/>
        <v>1199.25</v>
      </c>
      <c r="X958" s="47">
        <f t="shared" si="270"/>
        <v>959.40000000000009</v>
      </c>
      <c r="Y958" s="47">
        <f t="shared" si="271"/>
        <v>1199.25</v>
      </c>
      <c r="Z958" s="66" t="s">
        <v>1712</v>
      </c>
      <c r="AA958" s="49" t="s">
        <v>5960</v>
      </c>
    </row>
    <row r="959" spans="2:27" ht="16.5" thickBot="1" x14ac:dyDescent="0.3">
      <c r="B959" s="64" t="s">
        <v>50</v>
      </c>
      <c r="C959" s="50" t="s">
        <v>823</v>
      </c>
      <c r="D959" s="24">
        <v>30151902</v>
      </c>
      <c r="E959" s="77" t="s">
        <v>3793</v>
      </c>
      <c r="F959" s="77" t="s">
        <v>3798</v>
      </c>
      <c r="G959" s="76" t="s">
        <v>290</v>
      </c>
      <c r="H959" s="59">
        <v>4762</v>
      </c>
      <c r="I959" s="71">
        <f t="shared" si="275"/>
        <v>4285.8</v>
      </c>
      <c r="J959" s="52">
        <v>0.1</v>
      </c>
      <c r="K959" s="53">
        <v>5.5E-2</v>
      </c>
      <c r="L959" s="54">
        <f t="shared" si="278"/>
        <v>4521.5190000000002</v>
      </c>
      <c r="M959" s="54">
        <v>5059</v>
      </c>
      <c r="N959" s="54">
        <f t="shared" si="220"/>
        <v>4553.1000000000004</v>
      </c>
      <c r="O959" s="55">
        <v>0.13</v>
      </c>
      <c r="P959" s="55">
        <v>0.185</v>
      </c>
      <c r="Q959" s="54">
        <f t="shared" ref="Q959:Q966" si="281">N959+(N959*P959)</f>
        <v>5395.4235000000008</v>
      </c>
      <c r="R959" s="24" t="s">
        <v>804</v>
      </c>
      <c r="S959" s="77" t="s">
        <v>3793</v>
      </c>
      <c r="T959" s="45">
        <f t="shared" si="280"/>
        <v>0.9</v>
      </c>
      <c r="U959" s="56">
        <v>0.2</v>
      </c>
      <c r="V959" s="56">
        <v>0.25</v>
      </c>
      <c r="W959" s="47">
        <f t="shared" si="269"/>
        <v>1138.2750000000001</v>
      </c>
      <c r="X959" s="47">
        <f t="shared" si="270"/>
        <v>910.62000000000012</v>
      </c>
      <c r="Y959" s="47">
        <f t="shared" si="271"/>
        <v>1138.2750000000001</v>
      </c>
      <c r="Z959" s="66" t="s">
        <v>1712</v>
      </c>
      <c r="AA959" s="49" t="s">
        <v>5960</v>
      </c>
    </row>
    <row r="960" spans="2:27" ht="16.5" thickBot="1" x14ac:dyDescent="0.3">
      <c r="B960" s="64" t="s">
        <v>50</v>
      </c>
      <c r="C960" s="50" t="s">
        <v>823</v>
      </c>
      <c r="D960" s="24">
        <v>30151902</v>
      </c>
      <c r="E960" s="44" t="s">
        <v>3794</v>
      </c>
      <c r="F960" s="44" t="s">
        <v>3799</v>
      </c>
      <c r="G960" s="76" t="s">
        <v>290</v>
      </c>
      <c r="H960" s="59">
        <v>4443</v>
      </c>
      <c r="I960" s="71">
        <f t="shared" si="275"/>
        <v>3998.7000000000003</v>
      </c>
      <c r="J960" s="52">
        <v>0.1</v>
      </c>
      <c r="K960" s="53">
        <v>5.5E-2</v>
      </c>
      <c r="L960" s="54">
        <f t="shared" si="278"/>
        <v>4218.6285000000007</v>
      </c>
      <c r="M960" s="54">
        <v>4739</v>
      </c>
      <c r="N960" s="54">
        <f t="shared" si="220"/>
        <v>4265.1000000000004</v>
      </c>
      <c r="O960" s="55">
        <v>0.13</v>
      </c>
      <c r="P960" s="55">
        <v>0.185</v>
      </c>
      <c r="Q960" s="54">
        <f t="shared" si="281"/>
        <v>5054.1435000000001</v>
      </c>
      <c r="R960" s="24" t="s">
        <v>804</v>
      </c>
      <c r="S960" s="44" t="s">
        <v>3794</v>
      </c>
      <c r="T960" s="45">
        <f t="shared" si="280"/>
        <v>0.9</v>
      </c>
      <c r="U960" s="56">
        <v>0.2</v>
      </c>
      <c r="V960" s="56">
        <v>0.25</v>
      </c>
      <c r="W960" s="47">
        <f t="shared" si="269"/>
        <v>1066.2750000000001</v>
      </c>
      <c r="X960" s="47">
        <f t="shared" si="270"/>
        <v>853.0200000000001</v>
      </c>
      <c r="Y960" s="47">
        <f t="shared" si="271"/>
        <v>1066.2750000000001</v>
      </c>
      <c r="Z960" s="66" t="s">
        <v>1712</v>
      </c>
      <c r="AA960" s="49" t="s">
        <v>5960</v>
      </c>
    </row>
    <row r="961" spans="2:27" ht="16.5" thickBot="1" x14ac:dyDescent="0.3">
      <c r="B961" s="64" t="s">
        <v>50</v>
      </c>
      <c r="C961" s="50" t="s">
        <v>823</v>
      </c>
      <c r="D961" s="24">
        <v>30151902</v>
      </c>
      <c r="E961" s="44" t="s">
        <v>3795</v>
      </c>
      <c r="F961" s="44" t="s">
        <v>3800</v>
      </c>
      <c r="G961" s="76" t="s">
        <v>290</v>
      </c>
      <c r="H961" s="59">
        <v>4935</v>
      </c>
      <c r="I961" s="71">
        <f t="shared" si="275"/>
        <v>4441.5</v>
      </c>
      <c r="J961" s="52">
        <v>0.1</v>
      </c>
      <c r="K961" s="53">
        <v>5.5E-2</v>
      </c>
      <c r="L961" s="54">
        <f t="shared" si="278"/>
        <v>4685.7825000000003</v>
      </c>
      <c r="M961" s="54">
        <v>5232</v>
      </c>
      <c r="N961" s="54">
        <f t="shared" si="220"/>
        <v>4708.8</v>
      </c>
      <c r="O961" s="55">
        <v>0.13</v>
      </c>
      <c r="P961" s="55">
        <v>0.185</v>
      </c>
      <c r="Q961" s="54">
        <f t="shared" si="281"/>
        <v>5579.9279999999999</v>
      </c>
      <c r="R961" s="24" t="s">
        <v>804</v>
      </c>
      <c r="S961" s="44" t="s">
        <v>3795</v>
      </c>
      <c r="T961" s="45">
        <f t="shared" si="280"/>
        <v>0.9</v>
      </c>
      <c r="U961" s="56">
        <v>0.2</v>
      </c>
      <c r="V961" s="56">
        <v>0.25</v>
      </c>
      <c r="W961" s="47">
        <f t="shared" si="269"/>
        <v>1177.2</v>
      </c>
      <c r="X961" s="47">
        <f t="shared" si="270"/>
        <v>941.7600000000001</v>
      </c>
      <c r="Y961" s="47">
        <f t="shared" si="271"/>
        <v>1177.2</v>
      </c>
      <c r="Z961" s="66" t="s">
        <v>1712</v>
      </c>
      <c r="AA961" s="49" t="s">
        <v>5960</v>
      </c>
    </row>
    <row r="962" spans="2:27" ht="16.5" thickBot="1" x14ac:dyDescent="0.3">
      <c r="B962" s="64" t="s">
        <v>50</v>
      </c>
      <c r="C962" s="50" t="s">
        <v>823</v>
      </c>
      <c r="D962" s="24">
        <v>30151902</v>
      </c>
      <c r="E962" s="44" t="s">
        <v>3796</v>
      </c>
      <c r="F962" s="44" t="s">
        <v>3801</v>
      </c>
      <c r="G962" s="76" t="s">
        <v>290</v>
      </c>
      <c r="H962" s="59">
        <v>4616</v>
      </c>
      <c r="I962" s="71">
        <f t="shared" si="275"/>
        <v>4154.4000000000005</v>
      </c>
      <c r="J962" s="52">
        <v>0.1</v>
      </c>
      <c r="K962" s="53">
        <v>5.5E-2</v>
      </c>
      <c r="L962" s="54">
        <f t="shared" si="278"/>
        <v>4382.8920000000007</v>
      </c>
      <c r="M962" s="54">
        <v>4913</v>
      </c>
      <c r="N962" s="54">
        <f t="shared" si="220"/>
        <v>4421.7</v>
      </c>
      <c r="O962" s="55">
        <v>0.13</v>
      </c>
      <c r="P962" s="55">
        <v>0.185</v>
      </c>
      <c r="Q962" s="54">
        <f t="shared" si="281"/>
        <v>5239.7145</v>
      </c>
      <c r="R962" s="24" t="s">
        <v>804</v>
      </c>
      <c r="S962" s="44" t="s">
        <v>3796</v>
      </c>
      <c r="T962" s="45">
        <f t="shared" si="280"/>
        <v>0.90000000000000013</v>
      </c>
      <c r="U962" s="56">
        <v>0.2</v>
      </c>
      <c r="V962" s="56">
        <v>0.25</v>
      </c>
      <c r="W962" s="47">
        <f t="shared" si="269"/>
        <v>1105.425</v>
      </c>
      <c r="X962" s="47">
        <f t="shared" si="270"/>
        <v>884.34</v>
      </c>
      <c r="Y962" s="47">
        <f t="shared" si="271"/>
        <v>1105.425</v>
      </c>
      <c r="Z962" s="66" t="s">
        <v>1712</v>
      </c>
      <c r="AA962" s="49" t="s">
        <v>5960</v>
      </c>
    </row>
    <row r="963" spans="2:27" ht="16.5" thickBot="1" x14ac:dyDescent="0.3">
      <c r="B963" s="64" t="s">
        <v>50</v>
      </c>
      <c r="C963" s="50" t="s">
        <v>823</v>
      </c>
      <c r="D963" s="24">
        <v>30151902</v>
      </c>
      <c r="E963" s="44" t="s">
        <v>3797</v>
      </c>
      <c r="F963" s="44" t="s">
        <v>3802</v>
      </c>
      <c r="G963" s="76" t="s">
        <v>290</v>
      </c>
      <c r="H963" s="59">
        <v>6258</v>
      </c>
      <c r="I963" s="71">
        <f t="shared" si="275"/>
        <v>5632.2</v>
      </c>
      <c r="J963" s="52">
        <v>0.1</v>
      </c>
      <c r="K963" s="53">
        <v>5.5E-2</v>
      </c>
      <c r="L963" s="54">
        <f t="shared" si="278"/>
        <v>5941.9709999999995</v>
      </c>
      <c r="M963" s="54">
        <v>6320</v>
      </c>
      <c r="N963" s="54">
        <f t="shared" si="220"/>
        <v>5688</v>
      </c>
      <c r="O963" s="55">
        <v>0.13</v>
      </c>
      <c r="P963" s="55">
        <v>0.185</v>
      </c>
      <c r="Q963" s="54">
        <f t="shared" si="281"/>
        <v>6740.28</v>
      </c>
      <c r="R963" s="24" t="s">
        <v>804</v>
      </c>
      <c r="S963" s="44" t="s">
        <v>3797</v>
      </c>
      <c r="T963" s="45">
        <f t="shared" si="280"/>
        <v>0.9</v>
      </c>
      <c r="U963" s="56">
        <v>0.2</v>
      </c>
      <c r="V963" s="56">
        <v>0.25</v>
      </c>
      <c r="W963" s="47">
        <f t="shared" si="269"/>
        <v>1422</v>
      </c>
      <c r="X963" s="47">
        <f t="shared" si="270"/>
        <v>1137.6000000000001</v>
      </c>
      <c r="Y963" s="47">
        <f t="shared" si="271"/>
        <v>1422</v>
      </c>
      <c r="Z963" s="66" t="s">
        <v>1712</v>
      </c>
      <c r="AA963" s="49" t="s">
        <v>5960</v>
      </c>
    </row>
    <row r="964" spans="2:27" ht="16.5" thickBot="1" x14ac:dyDescent="0.3">
      <c r="B964" s="64" t="s">
        <v>50</v>
      </c>
      <c r="C964" s="50" t="s">
        <v>823</v>
      </c>
      <c r="D964" s="24">
        <v>30151902</v>
      </c>
      <c r="E964" s="44" t="s">
        <v>3803</v>
      </c>
      <c r="F964" s="44" t="s">
        <v>3806</v>
      </c>
      <c r="G964" s="76" t="s">
        <v>290</v>
      </c>
      <c r="H964" s="59">
        <v>5928</v>
      </c>
      <c r="I964" s="71">
        <f t="shared" si="275"/>
        <v>5335.2</v>
      </c>
      <c r="J964" s="52">
        <v>0.1</v>
      </c>
      <c r="K964" s="53">
        <v>5.5E-2</v>
      </c>
      <c r="L964" s="54">
        <f t="shared" si="278"/>
        <v>5628.6359999999995</v>
      </c>
      <c r="M964" s="54">
        <v>5996</v>
      </c>
      <c r="N964" s="54">
        <f t="shared" si="220"/>
        <v>5396.4000000000005</v>
      </c>
      <c r="O964" s="55">
        <v>0.13</v>
      </c>
      <c r="P964" s="55">
        <v>0.185</v>
      </c>
      <c r="Q964" s="54">
        <f t="shared" si="281"/>
        <v>6394.7340000000004</v>
      </c>
      <c r="R964" s="24" t="s">
        <v>804</v>
      </c>
      <c r="S964" s="44" t="s">
        <v>3803</v>
      </c>
      <c r="T964" s="45">
        <f t="shared" si="280"/>
        <v>0.9</v>
      </c>
      <c r="U964" s="56">
        <v>0.2</v>
      </c>
      <c r="V964" s="56">
        <v>0.25</v>
      </c>
      <c r="W964" s="47">
        <f t="shared" si="269"/>
        <v>1349.1000000000001</v>
      </c>
      <c r="X964" s="47">
        <f t="shared" si="270"/>
        <v>1079.2800000000002</v>
      </c>
      <c r="Y964" s="47">
        <f t="shared" si="271"/>
        <v>1349.1000000000001</v>
      </c>
      <c r="Z964" s="66" t="s">
        <v>1712</v>
      </c>
      <c r="AA964" s="49" t="s">
        <v>5960</v>
      </c>
    </row>
    <row r="965" spans="2:27" ht="16.5" thickBot="1" x14ac:dyDescent="0.3">
      <c r="B965" s="64" t="s">
        <v>50</v>
      </c>
      <c r="C965" s="50" t="s">
        <v>823</v>
      </c>
      <c r="D965" s="24">
        <v>30151902</v>
      </c>
      <c r="E965" s="44" t="s">
        <v>3804</v>
      </c>
      <c r="F965" s="44" t="s">
        <v>3807</v>
      </c>
      <c r="G965" s="76" t="s">
        <v>290</v>
      </c>
      <c r="H965" s="59">
        <v>6519</v>
      </c>
      <c r="I965" s="71">
        <f t="shared" si="275"/>
        <v>5867.1</v>
      </c>
      <c r="J965" s="52">
        <v>0.1</v>
      </c>
      <c r="K965" s="53">
        <v>5.5E-2</v>
      </c>
      <c r="L965" s="54">
        <f t="shared" si="278"/>
        <v>6189.7905000000001</v>
      </c>
      <c r="M965" s="54">
        <v>6577</v>
      </c>
      <c r="N965" s="54">
        <f t="shared" si="220"/>
        <v>5919.3</v>
      </c>
      <c r="O965" s="55">
        <v>0.13</v>
      </c>
      <c r="P965" s="55">
        <v>0.185</v>
      </c>
      <c r="Q965" s="54">
        <f t="shared" si="281"/>
        <v>7014.3705</v>
      </c>
      <c r="R965" s="24" t="s">
        <v>804</v>
      </c>
      <c r="S965" s="44" t="s">
        <v>3804</v>
      </c>
      <c r="T965" s="45">
        <f t="shared" si="280"/>
        <v>0.9</v>
      </c>
      <c r="U965" s="56">
        <v>0.2</v>
      </c>
      <c r="V965" s="56">
        <v>0.25</v>
      </c>
      <c r="W965" s="47">
        <f t="shared" si="269"/>
        <v>1479.825</v>
      </c>
      <c r="X965" s="47">
        <f t="shared" si="270"/>
        <v>1183.8600000000001</v>
      </c>
      <c r="Y965" s="47">
        <f t="shared" si="271"/>
        <v>1479.825</v>
      </c>
      <c r="Z965" s="66" t="s">
        <v>1712</v>
      </c>
      <c r="AA965" s="49" t="s">
        <v>5960</v>
      </c>
    </row>
    <row r="966" spans="2:27" ht="16.5" thickBot="1" x14ac:dyDescent="0.3">
      <c r="B966" s="64" t="s">
        <v>50</v>
      </c>
      <c r="C966" s="50" t="s">
        <v>823</v>
      </c>
      <c r="D966" s="24">
        <v>30151902</v>
      </c>
      <c r="E966" s="44" t="s">
        <v>3805</v>
      </c>
      <c r="F966" s="44" t="s">
        <v>3808</v>
      </c>
      <c r="G966" s="76" t="s">
        <v>290</v>
      </c>
      <c r="H966" s="59">
        <v>6189</v>
      </c>
      <c r="I966" s="71">
        <f t="shared" si="275"/>
        <v>5570.1</v>
      </c>
      <c r="J966" s="52">
        <v>0.1</v>
      </c>
      <c r="K966" s="53">
        <v>5.5E-2</v>
      </c>
      <c r="L966" s="54">
        <f t="shared" si="278"/>
        <v>5876.4555</v>
      </c>
      <c r="M966" s="54">
        <v>6253</v>
      </c>
      <c r="N966" s="54">
        <f t="shared" si="220"/>
        <v>5627.7</v>
      </c>
      <c r="O966" s="55">
        <v>0.13</v>
      </c>
      <c r="P966" s="55">
        <v>0.185</v>
      </c>
      <c r="Q966" s="54">
        <f t="shared" si="281"/>
        <v>6668.8244999999997</v>
      </c>
      <c r="R966" s="24" t="s">
        <v>804</v>
      </c>
      <c r="S966" s="44" t="s">
        <v>3805</v>
      </c>
      <c r="T966" s="45">
        <f t="shared" si="280"/>
        <v>0.9</v>
      </c>
      <c r="U966" s="56">
        <v>0.2</v>
      </c>
      <c r="V966" s="56">
        <v>0.25</v>
      </c>
      <c r="W966" s="47">
        <f t="shared" ref="W966:W1029" si="282">N966*V966</f>
        <v>1406.925</v>
      </c>
      <c r="X966" s="47">
        <f t="shared" ref="X966:X1029" si="283">N966*U966</f>
        <v>1125.54</v>
      </c>
      <c r="Y966" s="47">
        <f t="shared" ref="Y966:Y1029" si="284">N966*V966</f>
        <v>1406.925</v>
      </c>
      <c r="Z966" s="66" t="s">
        <v>1712</v>
      </c>
      <c r="AA966" s="49" t="s">
        <v>5960</v>
      </c>
    </row>
    <row r="967" spans="2:27" ht="16.5" thickBot="1" x14ac:dyDescent="0.3">
      <c r="B967" s="64" t="s">
        <v>50</v>
      </c>
      <c r="C967" s="50" t="s">
        <v>823</v>
      </c>
      <c r="D967" s="24">
        <v>30151902</v>
      </c>
      <c r="E967" s="44" t="s">
        <v>3809</v>
      </c>
      <c r="F967" s="44" t="s">
        <v>3817</v>
      </c>
      <c r="G967" s="76" t="s">
        <v>290</v>
      </c>
      <c r="H967" s="59">
        <v>6090</v>
      </c>
      <c r="I967" s="71">
        <f t="shared" si="275"/>
        <v>5481</v>
      </c>
      <c r="J967" s="52">
        <v>0.1</v>
      </c>
      <c r="K967" s="53">
        <v>5.5E-2</v>
      </c>
      <c r="L967" s="54">
        <f t="shared" si="278"/>
        <v>5782.4549999999999</v>
      </c>
      <c r="M967" s="54">
        <v>6452</v>
      </c>
      <c r="N967" s="54">
        <f t="shared" si="220"/>
        <v>5806.8</v>
      </c>
      <c r="O967" s="55">
        <v>0.13</v>
      </c>
      <c r="P967" s="55">
        <v>0.185</v>
      </c>
      <c r="Q967" s="54">
        <f t="shared" ref="Q967:Q974" si="285">N967+(N967*P967)</f>
        <v>6881.058</v>
      </c>
      <c r="R967" s="24" t="s">
        <v>804</v>
      </c>
      <c r="S967" s="44" t="s">
        <v>3809</v>
      </c>
      <c r="T967" s="45">
        <f t="shared" si="280"/>
        <v>0.9</v>
      </c>
      <c r="U967" s="56">
        <v>0.2</v>
      </c>
      <c r="V967" s="56">
        <v>0.25</v>
      </c>
      <c r="W967" s="47">
        <f t="shared" si="282"/>
        <v>1451.7</v>
      </c>
      <c r="X967" s="47">
        <f t="shared" si="283"/>
        <v>1161.3600000000001</v>
      </c>
      <c r="Y967" s="47">
        <f t="shared" si="284"/>
        <v>1451.7</v>
      </c>
      <c r="Z967" s="66" t="s">
        <v>1712</v>
      </c>
      <c r="AA967" s="49" t="s">
        <v>5960</v>
      </c>
    </row>
    <row r="968" spans="2:27" ht="16.5" thickBot="1" x14ac:dyDescent="0.3">
      <c r="B968" s="64" t="s">
        <v>50</v>
      </c>
      <c r="C968" s="50" t="s">
        <v>823</v>
      </c>
      <c r="D968" s="24">
        <v>30151902</v>
      </c>
      <c r="E968" s="44" t="s">
        <v>3810</v>
      </c>
      <c r="F968" s="44" t="s">
        <v>3818</v>
      </c>
      <c r="G968" s="76" t="s">
        <v>290</v>
      </c>
      <c r="H968" s="59">
        <v>5771</v>
      </c>
      <c r="I968" s="71">
        <f t="shared" si="275"/>
        <v>5193.9000000000005</v>
      </c>
      <c r="J968" s="52">
        <v>0.1</v>
      </c>
      <c r="K968" s="53">
        <v>5.5E-2</v>
      </c>
      <c r="L968" s="54">
        <f t="shared" si="278"/>
        <v>5479.5645000000004</v>
      </c>
      <c r="M968" s="54">
        <v>6133</v>
      </c>
      <c r="N968" s="54">
        <f t="shared" si="220"/>
        <v>5519.7</v>
      </c>
      <c r="O968" s="55">
        <v>0.13</v>
      </c>
      <c r="P968" s="55">
        <v>0.185</v>
      </c>
      <c r="Q968" s="54">
        <f t="shared" si="285"/>
        <v>6540.8445000000002</v>
      </c>
      <c r="R968" s="24" t="s">
        <v>804</v>
      </c>
      <c r="S968" s="44" t="s">
        <v>3810</v>
      </c>
      <c r="T968" s="45">
        <f t="shared" si="280"/>
        <v>0.90000000000000013</v>
      </c>
      <c r="U968" s="56">
        <v>0.2</v>
      </c>
      <c r="V968" s="56">
        <v>0.25</v>
      </c>
      <c r="W968" s="47">
        <f t="shared" si="282"/>
        <v>1379.925</v>
      </c>
      <c r="X968" s="47">
        <f t="shared" si="283"/>
        <v>1103.94</v>
      </c>
      <c r="Y968" s="47">
        <f t="shared" si="284"/>
        <v>1379.925</v>
      </c>
      <c r="Z968" s="66" t="s">
        <v>1712</v>
      </c>
      <c r="AA968" s="49" t="s">
        <v>5960</v>
      </c>
    </row>
    <row r="969" spans="2:27" ht="16.5" thickBot="1" x14ac:dyDescent="0.3">
      <c r="B969" s="64" t="s">
        <v>50</v>
      </c>
      <c r="C969" s="50" t="s">
        <v>823</v>
      </c>
      <c r="D969" s="24">
        <v>30151902</v>
      </c>
      <c r="E969" s="44" t="s">
        <v>3811</v>
      </c>
      <c r="F969" s="44" t="s">
        <v>3819</v>
      </c>
      <c r="G969" s="76" t="s">
        <v>290</v>
      </c>
      <c r="H969" s="59">
        <v>6216</v>
      </c>
      <c r="I969" s="71">
        <f t="shared" si="275"/>
        <v>5594.4000000000005</v>
      </c>
      <c r="J969" s="52">
        <v>0.1</v>
      </c>
      <c r="K969" s="53">
        <v>5.5E-2</v>
      </c>
      <c r="L969" s="54">
        <f t="shared" si="278"/>
        <v>5902.0920000000006</v>
      </c>
      <c r="M969" s="54">
        <v>6578</v>
      </c>
      <c r="N969" s="54">
        <f t="shared" si="220"/>
        <v>5920.2</v>
      </c>
      <c r="O969" s="55">
        <v>0.13</v>
      </c>
      <c r="P969" s="55">
        <v>0.185</v>
      </c>
      <c r="Q969" s="54">
        <f t="shared" si="285"/>
        <v>7015.4369999999999</v>
      </c>
      <c r="R969" s="24" t="s">
        <v>804</v>
      </c>
      <c r="S969" s="44" t="s">
        <v>3811</v>
      </c>
      <c r="T969" s="45">
        <f t="shared" si="280"/>
        <v>0.90000000000000013</v>
      </c>
      <c r="U969" s="56">
        <v>0.2</v>
      </c>
      <c r="V969" s="56">
        <v>0.25</v>
      </c>
      <c r="W969" s="47">
        <f t="shared" si="282"/>
        <v>1480.05</v>
      </c>
      <c r="X969" s="47">
        <f t="shared" si="283"/>
        <v>1184.04</v>
      </c>
      <c r="Y969" s="47">
        <f t="shared" si="284"/>
        <v>1480.05</v>
      </c>
      <c r="Z969" s="66" t="s">
        <v>1712</v>
      </c>
      <c r="AA969" s="49" t="s">
        <v>5960</v>
      </c>
    </row>
    <row r="970" spans="2:27" ht="16.5" thickBot="1" x14ac:dyDescent="0.3">
      <c r="B970" s="64" t="s">
        <v>50</v>
      </c>
      <c r="C970" s="50" t="s">
        <v>823</v>
      </c>
      <c r="D970" s="24">
        <v>30151902</v>
      </c>
      <c r="E970" s="44" t="s">
        <v>3812</v>
      </c>
      <c r="F970" s="44" t="s">
        <v>3820</v>
      </c>
      <c r="G970" s="76" t="s">
        <v>290</v>
      </c>
      <c r="H970" s="59">
        <v>5897</v>
      </c>
      <c r="I970" s="71">
        <f t="shared" si="275"/>
        <v>5307.3</v>
      </c>
      <c r="J970" s="52">
        <v>0.1</v>
      </c>
      <c r="K970" s="53">
        <v>5.5E-2</v>
      </c>
      <c r="L970" s="54">
        <f t="shared" si="278"/>
        <v>5599.2015000000001</v>
      </c>
      <c r="M970" s="54">
        <v>6259</v>
      </c>
      <c r="N970" s="54">
        <f t="shared" si="220"/>
        <v>5633.1</v>
      </c>
      <c r="O970" s="55">
        <v>0.13</v>
      </c>
      <c r="P970" s="55">
        <v>0.185</v>
      </c>
      <c r="Q970" s="54">
        <f t="shared" si="285"/>
        <v>6675.2235000000001</v>
      </c>
      <c r="R970" s="24" t="s">
        <v>804</v>
      </c>
      <c r="S970" s="44" t="s">
        <v>3812</v>
      </c>
      <c r="T970" s="45">
        <f t="shared" si="280"/>
        <v>0.9</v>
      </c>
      <c r="U970" s="56">
        <v>0.2</v>
      </c>
      <c r="V970" s="56">
        <v>0.25</v>
      </c>
      <c r="W970" s="47">
        <f t="shared" si="282"/>
        <v>1408.2750000000001</v>
      </c>
      <c r="X970" s="47">
        <f t="shared" si="283"/>
        <v>1126.6200000000001</v>
      </c>
      <c r="Y970" s="47">
        <f t="shared" si="284"/>
        <v>1408.2750000000001</v>
      </c>
      <c r="Z970" s="66" t="s">
        <v>1712</v>
      </c>
      <c r="AA970" s="49" t="s">
        <v>5960</v>
      </c>
    </row>
    <row r="971" spans="2:27" ht="16.5" thickBot="1" x14ac:dyDescent="0.3">
      <c r="B971" s="64" t="s">
        <v>50</v>
      </c>
      <c r="C971" s="50" t="s">
        <v>823</v>
      </c>
      <c r="D971" s="24">
        <v>30151902</v>
      </c>
      <c r="E971" s="44" t="s">
        <v>3813</v>
      </c>
      <c r="F971" s="44" t="s">
        <v>3821</v>
      </c>
      <c r="G971" s="76" t="s">
        <v>290</v>
      </c>
      <c r="H971" s="59">
        <v>6994</v>
      </c>
      <c r="I971" s="71">
        <f t="shared" si="275"/>
        <v>6294.6</v>
      </c>
      <c r="J971" s="52">
        <v>0.1</v>
      </c>
      <c r="K971" s="53">
        <v>5.5E-2</v>
      </c>
      <c r="L971" s="54">
        <f t="shared" si="278"/>
        <v>6640.8030000000008</v>
      </c>
      <c r="M971" s="54">
        <v>7185</v>
      </c>
      <c r="N971" s="54">
        <f t="shared" si="220"/>
        <v>6466.5</v>
      </c>
      <c r="O971" s="55">
        <v>0.13</v>
      </c>
      <c r="P971" s="55">
        <v>0.185</v>
      </c>
      <c r="Q971" s="54">
        <f t="shared" si="285"/>
        <v>7662.8024999999998</v>
      </c>
      <c r="R971" s="24" t="s">
        <v>804</v>
      </c>
      <c r="S971" s="44" t="s">
        <v>3813</v>
      </c>
      <c r="T971" s="45">
        <f t="shared" si="280"/>
        <v>0.9</v>
      </c>
      <c r="U971" s="56">
        <v>0.2</v>
      </c>
      <c r="V971" s="56">
        <v>0.25</v>
      </c>
      <c r="W971" s="47">
        <f t="shared" si="282"/>
        <v>1616.625</v>
      </c>
      <c r="X971" s="47">
        <f t="shared" si="283"/>
        <v>1293.3000000000002</v>
      </c>
      <c r="Y971" s="47">
        <f t="shared" si="284"/>
        <v>1616.625</v>
      </c>
      <c r="Z971" s="66" t="s">
        <v>1712</v>
      </c>
      <c r="AA971" s="49" t="s">
        <v>5960</v>
      </c>
    </row>
    <row r="972" spans="2:27" ht="16.5" thickBot="1" x14ac:dyDescent="0.3">
      <c r="B972" s="64" t="s">
        <v>50</v>
      </c>
      <c r="C972" s="50" t="s">
        <v>823</v>
      </c>
      <c r="D972" s="24">
        <v>30151902</v>
      </c>
      <c r="E972" s="44" t="s">
        <v>3814</v>
      </c>
      <c r="F972" s="44" t="s">
        <v>3822</v>
      </c>
      <c r="G972" s="76" t="s">
        <v>290</v>
      </c>
      <c r="H972" s="59">
        <v>6675</v>
      </c>
      <c r="I972" s="71">
        <f t="shared" si="275"/>
        <v>6007.5</v>
      </c>
      <c r="J972" s="52">
        <v>0.1</v>
      </c>
      <c r="K972" s="53">
        <v>5.5E-2</v>
      </c>
      <c r="L972" s="54">
        <f t="shared" si="278"/>
        <v>6337.9125000000004</v>
      </c>
      <c r="M972" s="54">
        <v>6872</v>
      </c>
      <c r="N972" s="54">
        <f t="shared" si="220"/>
        <v>6184.8</v>
      </c>
      <c r="O972" s="55">
        <v>0.13</v>
      </c>
      <c r="P972" s="55">
        <v>0.185</v>
      </c>
      <c r="Q972" s="54">
        <f t="shared" si="285"/>
        <v>7328.9880000000003</v>
      </c>
      <c r="R972" s="24" t="s">
        <v>804</v>
      </c>
      <c r="S972" s="44" t="s">
        <v>3814</v>
      </c>
      <c r="T972" s="45">
        <f t="shared" si="280"/>
        <v>0.9</v>
      </c>
      <c r="U972" s="56">
        <v>0.2</v>
      </c>
      <c r="V972" s="56">
        <v>0.25</v>
      </c>
      <c r="W972" s="47">
        <f t="shared" si="282"/>
        <v>1546.2</v>
      </c>
      <c r="X972" s="47">
        <f t="shared" si="283"/>
        <v>1236.96</v>
      </c>
      <c r="Y972" s="47">
        <f t="shared" si="284"/>
        <v>1546.2</v>
      </c>
      <c r="Z972" s="66" t="s">
        <v>1712</v>
      </c>
      <c r="AA972" s="49" t="s">
        <v>5960</v>
      </c>
    </row>
    <row r="973" spans="2:27" ht="16.5" thickBot="1" x14ac:dyDescent="0.3">
      <c r="B973" s="64" t="s">
        <v>50</v>
      </c>
      <c r="C973" s="50" t="s">
        <v>823</v>
      </c>
      <c r="D973" s="24">
        <v>30151902</v>
      </c>
      <c r="E973" s="44" t="s">
        <v>3815</v>
      </c>
      <c r="F973" s="44" t="s">
        <v>3823</v>
      </c>
      <c r="G973" s="76" t="s">
        <v>290</v>
      </c>
      <c r="H973" s="59">
        <v>7266</v>
      </c>
      <c r="I973" s="71">
        <f t="shared" si="275"/>
        <v>6539.4000000000005</v>
      </c>
      <c r="J973" s="52">
        <v>0.1</v>
      </c>
      <c r="K973" s="53">
        <v>5.5E-2</v>
      </c>
      <c r="L973" s="54">
        <f t="shared" si="278"/>
        <v>6899.0670000000009</v>
      </c>
      <c r="M973" s="54">
        <v>7528</v>
      </c>
      <c r="N973" s="54">
        <f t="shared" si="220"/>
        <v>6775.2</v>
      </c>
      <c r="O973" s="55">
        <v>0.13</v>
      </c>
      <c r="P973" s="55">
        <v>0.185</v>
      </c>
      <c r="Q973" s="54">
        <f t="shared" si="285"/>
        <v>8028.6120000000001</v>
      </c>
      <c r="R973" s="24" t="s">
        <v>804</v>
      </c>
      <c r="S973" s="44" t="s">
        <v>3815</v>
      </c>
      <c r="T973" s="45">
        <f t="shared" si="280"/>
        <v>0.9</v>
      </c>
      <c r="U973" s="56">
        <v>0.2</v>
      </c>
      <c r="V973" s="56">
        <v>0.25</v>
      </c>
      <c r="W973" s="47">
        <f t="shared" si="282"/>
        <v>1693.8</v>
      </c>
      <c r="X973" s="47">
        <f t="shared" si="283"/>
        <v>1355.04</v>
      </c>
      <c r="Y973" s="47">
        <f t="shared" si="284"/>
        <v>1693.8</v>
      </c>
      <c r="Z973" s="66" t="s">
        <v>1712</v>
      </c>
      <c r="AA973" s="49" t="s">
        <v>5960</v>
      </c>
    </row>
    <row r="974" spans="2:27" ht="16.5" thickBot="1" x14ac:dyDescent="0.3">
      <c r="B974" s="64" t="s">
        <v>50</v>
      </c>
      <c r="C974" s="50" t="s">
        <v>823</v>
      </c>
      <c r="D974" s="24">
        <v>30151902</v>
      </c>
      <c r="E974" s="44" t="s">
        <v>3816</v>
      </c>
      <c r="F974" s="44" t="s">
        <v>3824</v>
      </c>
      <c r="G974" s="76" t="s">
        <v>290</v>
      </c>
      <c r="H974" s="59">
        <v>6947</v>
      </c>
      <c r="I974" s="71">
        <f t="shared" si="275"/>
        <v>6252.3</v>
      </c>
      <c r="J974" s="52">
        <v>0.1</v>
      </c>
      <c r="K974" s="53">
        <v>5.5E-2</v>
      </c>
      <c r="L974" s="54">
        <f t="shared" si="278"/>
        <v>6596.1765000000005</v>
      </c>
      <c r="M974" s="54">
        <v>7215</v>
      </c>
      <c r="N974" s="54">
        <f t="shared" si="220"/>
        <v>6493.5</v>
      </c>
      <c r="O974" s="55">
        <v>0.13</v>
      </c>
      <c r="P974" s="55">
        <v>0.185</v>
      </c>
      <c r="Q974" s="54">
        <f t="shared" si="285"/>
        <v>7694.7974999999997</v>
      </c>
      <c r="R974" s="24" t="s">
        <v>804</v>
      </c>
      <c r="S974" s="44" t="s">
        <v>3816</v>
      </c>
      <c r="T974" s="45">
        <f t="shared" si="280"/>
        <v>0.9</v>
      </c>
      <c r="U974" s="56">
        <v>0.2</v>
      </c>
      <c r="V974" s="56">
        <v>0.25</v>
      </c>
      <c r="W974" s="47">
        <f t="shared" si="282"/>
        <v>1623.375</v>
      </c>
      <c r="X974" s="47">
        <f t="shared" si="283"/>
        <v>1298.7</v>
      </c>
      <c r="Y974" s="47">
        <f t="shared" si="284"/>
        <v>1623.375</v>
      </c>
      <c r="Z974" s="66" t="s">
        <v>1712</v>
      </c>
      <c r="AA974" s="49" t="s">
        <v>5960</v>
      </c>
    </row>
    <row r="975" spans="2:27" ht="16.5" thickBot="1" x14ac:dyDescent="0.3">
      <c r="B975" s="64" t="s">
        <v>50</v>
      </c>
      <c r="C975" s="50" t="s">
        <v>823</v>
      </c>
      <c r="D975" s="24">
        <v>30151902</v>
      </c>
      <c r="E975" s="44" t="s">
        <v>3825</v>
      </c>
      <c r="F975" s="44" t="s">
        <v>3833</v>
      </c>
      <c r="G975" s="76" t="s">
        <v>290</v>
      </c>
      <c r="H975" s="59">
        <v>3744</v>
      </c>
      <c r="I975" s="71">
        <f t="shared" si="275"/>
        <v>3369.6</v>
      </c>
      <c r="J975" s="52">
        <v>0.1</v>
      </c>
      <c r="K975" s="53">
        <v>5.5E-2</v>
      </c>
      <c r="L975" s="54">
        <f t="shared" si="278"/>
        <v>3554.9279999999999</v>
      </c>
      <c r="M975" s="54">
        <v>4165</v>
      </c>
      <c r="N975" s="54">
        <f t="shared" si="220"/>
        <v>3748.5</v>
      </c>
      <c r="O975" s="55">
        <v>0.13</v>
      </c>
      <c r="P975" s="55">
        <v>0.185</v>
      </c>
      <c r="Q975" s="54">
        <f t="shared" ref="Q975:Q978" si="286">N975+(N975*P975)</f>
        <v>4441.9724999999999</v>
      </c>
      <c r="R975" s="24" t="s">
        <v>804</v>
      </c>
      <c r="S975" s="44" t="s">
        <v>3825</v>
      </c>
      <c r="T975" s="45">
        <f t="shared" si="280"/>
        <v>0.9</v>
      </c>
      <c r="U975" s="56">
        <v>0.2</v>
      </c>
      <c r="V975" s="56">
        <v>0.25</v>
      </c>
      <c r="W975" s="47">
        <f t="shared" si="282"/>
        <v>937.125</v>
      </c>
      <c r="X975" s="47">
        <f t="shared" si="283"/>
        <v>749.7</v>
      </c>
      <c r="Y975" s="47">
        <f t="shared" si="284"/>
        <v>937.125</v>
      </c>
      <c r="Z975" s="66" t="s">
        <v>1712</v>
      </c>
      <c r="AA975" s="49" t="s">
        <v>5960</v>
      </c>
    </row>
    <row r="976" spans="2:27" ht="16.5" thickBot="1" x14ac:dyDescent="0.3">
      <c r="B976" s="64" t="s">
        <v>50</v>
      </c>
      <c r="C976" s="50" t="s">
        <v>823</v>
      </c>
      <c r="D976" s="24">
        <v>30151902</v>
      </c>
      <c r="E976" s="44" t="s">
        <v>3826</v>
      </c>
      <c r="F976" s="44" t="s">
        <v>3834</v>
      </c>
      <c r="G976" s="76" t="s">
        <v>290</v>
      </c>
      <c r="H976" s="59">
        <v>3392</v>
      </c>
      <c r="I976" s="71">
        <f t="shared" si="275"/>
        <v>3052.8</v>
      </c>
      <c r="J976" s="52">
        <v>0.1</v>
      </c>
      <c r="K976" s="53">
        <v>5.5E-2</v>
      </c>
      <c r="L976" s="54">
        <f t="shared" si="278"/>
        <v>3220.7040000000002</v>
      </c>
      <c r="M976" s="54">
        <v>3812</v>
      </c>
      <c r="N976" s="54">
        <f t="shared" si="220"/>
        <v>3430.8</v>
      </c>
      <c r="O976" s="55">
        <v>0.13</v>
      </c>
      <c r="P976" s="55">
        <v>0.185</v>
      </c>
      <c r="Q976" s="54">
        <f t="shared" si="286"/>
        <v>4065.498</v>
      </c>
      <c r="R976" s="24" t="s">
        <v>804</v>
      </c>
      <c r="S976" s="44" t="s">
        <v>3826</v>
      </c>
      <c r="T976" s="45">
        <f t="shared" si="280"/>
        <v>0.9</v>
      </c>
      <c r="U976" s="56">
        <v>0.2</v>
      </c>
      <c r="V976" s="56">
        <v>0.25</v>
      </c>
      <c r="W976" s="47">
        <f t="shared" si="282"/>
        <v>857.7</v>
      </c>
      <c r="X976" s="47">
        <f t="shared" si="283"/>
        <v>686.16000000000008</v>
      </c>
      <c r="Y976" s="47">
        <f t="shared" si="284"/>
        <v>857.7</v>
      </c>
      <c r="Z976" s="66" t="s">
        <v>1712</v>
      </c>
      <c r="AA976" s="49" t="s">
        <v>5960</v>
      </c>
    </row>
    <row r="977" spans="2:27" ht="16.5" thickBot="1" x14ac:dyDescent="0.3">
      <c r="B977" s="64" t="s">
        <v>50</v>
      </c>
      <c r="C977" s="50" t="s">
        <v>823</v>
      </c>
      <c r="D977" s="24">
        <v>30151902</v>
      </c>
      <c r="E977" s="44" t="s">
        <v>3827</v>
      </c>
      <c r="F977" s="44" t="s">
        <v>3835</v>
      </c>
      <c r="G977" s="76" t="s">
        <v>290</v>
      </c>
      <c r="H977" s="59">
        <v>3946</v>
      </c>
      <c r="I977" s="71">
        <f t="shared" si="275"/>
        <v>3551.4</v>
      </c>
      <c r="J977" s="52">
        <v>0.1</v>
      </c>
      <c r="K977" s="53">
        <v>5.5E-2</v>
      </c>
      <c r="L977" s="54">
        <f t="shared" si="278"/>
        <v>3746.7269999999999</v>
      </c>
      <c r="M977" s="54">
        <v>4375</v>
      </c>
      <c r="N977" s="54">
        <f t="shared" si="220"/>
        <v>3937.5</v>
      </c>
      <c r="O977" s="55">
        <v>0.13</v>
      </c>
      <c r="P977" s="55">
        <v>0.185</v>
      </c>
      <c r="Q977" s="54">
        <f t="shared" si="286"/>
        <v>4665.9375</v>
      </c>
      <c r="R977" s="24" t="s">
        <v>804</v>
      </c>
      <c r="S977" s="44" t="s">
        <v>3827</v>
      </c>
      <c r="T977" s="45">
        <f t="shared" si="280"/>
        <v>0.9</v>
      </c>
      <c r="U977" s="56">
        <v>0.2</v>
      </c>
      <c r="V977" s="56">
        <v>0.25</v>
      </c>
      <c r="W977" s="47">
        <f t="shared" si="282"/>
        <v>984.375</v>
      </c>
      <c r="X977" s="47">
        <f t="shared" si="283"/>
        <v>787.5</v>
      </c>
      <c r="Y977" s="47">
        <f t="shared" si="284"/>
        <v>984.375</v>
      </c>
      <c r="Z977" s="66" t="s">
        <v>1712</v>
      </c>
      <c r="AA977" s="49" t="s">
        <v>5960</v>
      </c>
    </row>
    <row r="978" spans="2:27" ht="16.5" thickBot="1" x14ac:dyDescent="0.3">
      <c r="B978" s="64" t="s">
        <v>50</v>
      </c>
      <c r="C978" s="50" t="s">
        <v>823</v>
      </c>
      <c r="D978" s="24">
        <v>30151902</v>
      </c>
      <c r="E978" s="44" t="s">
        <v>3828</v>
      </c>
      <c r="F978" s="44" t="s">
        <v>3836</v>
      </c>
      <c r="G978" s="76" t="s">
        <v>290</v>
      </c>
      <c r="H978" s="59">
        <v>3594</v>
      </c>
      <c r="I978" s="71">
        <f t="shared" si="275"/>
        <v>3234.6</v>
      </c>
      <c r="J978" s="52">
        <v>0.1</v>
      </c>
      <c r="K978" s="53">
        <v>5.5E-2</v>
      </c>
      <c r="L978" s="54">
        <f t="shared" si="278"/>
        <v>3412.5029999999997</v>
      </c>
      <c r="M978" s="54">
        <v>4022</v>
      </c>
      <c r="N978" s="54">
        <f t="shared" si="220"/>
        <v>3619.8</v>
      </c>
      <c r="O978" s="55">
        <v>0.13</v>
      </c>
      <c r="P978" s="55">
        <v>0.185</v>
      </c>
      <c r="Q978" s="54">
        <f t="shared" si="286"/>
        <v>4289.4629999999997</v>
      </c>
      <c r="R978" s="24" t="s">
        <v>804</v>
      </c>
      <c r="S978" s="44" t="s">
        <v>3828</v>
      </c>
      <c r="T978" s="45">
        <f t="shared" si="280"/>
        <v>0.9</v>
      </c>
      <c r="U978" s="56">
        <v>0.2</v>
      </c>
      <c r="V978" s="56">
        <v>0.25</v>
      </c>
      <c r="W978" s="47">
        <f t="shared" si="282"/>
        <v>904.95</v>
      </c>
      <c r="X978" s="47">
        <f t="shared" si="283"/>
        <v>723.96</v>
      </c>
      <c r="Y978" s="47">
        <f t="shared" si="284"/>
        <v>904.95</v>
      </c>
      <c r="Z978" s="66" t="s">
        <v>1712</v>
      </c>
      <c r="AA978" s="49" t="s">
        <v>5960</v>
      </c>
    </row>
    <row r="979" spans="2:27" ht="16.5" thickBot="1" x14ac:dyDescent="0.3">
      <c r="B979" s="64" t="s">
        <v>50</v>
      </c>
      <c r="C979" s="50" t="s">
        <v>823</v>
      </c>
      <c r="D979" s="24">
        <v>30151902</v>
      </c>
      <c r="E979" s="44" t="s">
        <v>3829</v>
      </c>
      <c r="F979" s="44" t="s">
        <v>3837</v>
      </c>
      <c r="G979" s="76" t="s">
        <v>290</v>
      </c>
      <c r="H979" s="59">
        <v>5152</v>
      </c>
      <c r="I979" s="71">
        <f t="shared" si="275"/>
        <v>4636.8</v>
      </c>
      <c r="J979" s="52">
        <v>0.1</v>
      </c>
      <c r="K979" s="53">
        <v>5.5E-2</v>
      </c>
      <c r="L979" s="54">
        <f t="shared" si="278"/>
        <v>4891.8240000000005</v>
      </c>
      <c r="M979" s="54">
        <v>5241</v>
      </c>
      <c r="N979" s="54">
        <f t="shared" si="220"/>
        <v>4716.9000000000005</v>
      </c>
      <c r="O979" s="55">
        <v>0.13</v>
      </c>
      <c r="P979" s="55">
        <v>0.185</v>
      </c>
      <c r="Q979" s="54">
        <f t="shared" ref="Q979:Q982" si="287">N979+(N979*P979)</f>
        <v>5589.5265000000009</v>
      </c>
      <c r="R979" s="24" t="s">
        <v>804</v>
      </c>
      <c r="S979" s="44" t="s">
        <v>5988</v>
      </c>
      <c r="T979" s="45">
        <f t="shared" si="280"/>
        <v>0.9</v>
      </c>
      <c r="U979" s="56">
        <v>0.2</v>
      </c>
      <c r="V979" s="56">
        <v>0.25</v>
      </c>
      <c r="W979" s="47">
        <f t="shared" si="282"/>
        <v>1179.2250000000001</v>
      </c>
      <c r="X979" s="47">
        <f t="shared" si="283"/>
        <v>943.38000000000011</v>
      </c>
      <c r="Y979" s="47">
        <f t="shared" si="284"/>
        <v>1179.2250000000001</v>
      </c>
      <c r="Z979" s="66" t="s">
        <v>1712</v>
      </c>
      <c r="AA979" s="49" t="s">
        <v>5960</v>
      </c>
    </row>
    <row r="980" spans="2:27" ht="16.5" thickBot="1" x14ac:dyDescent="0.3">
      <c r="B980" s="64" t="s">
        <v>50</v>
      </c>
      <c r="C980" s="50" t="s">
        <v>823</v>
      </c>
      <c r="D980" s="24">
        <v>30151902</v>
      </c>
      <c r="E980" s="44" t="s">
        <v>3830</v>
      </c>
      <c r="F980" s="44" t="s">
        <v>3838</v>
      </c>
      <c r="G980" s="76" t="s">
        <v>290</v>
      </c>
      <c r="H980" s="59">
        <v>4800</v>
      </c>
      <c r="I980" s="71">
        <f t="shared" si="275"/>
        <v>4320</v>
      </c>
      <c r="J980" s="52">
        <v>0.1</v>
      </c>
      <c r="K980" s="53">
        <v>5.5E-2</v>
      </c>
      <c r="L980" s="54">
        <f t="shared" si="278"/>
        <v>4557.6000000000004</v>
      </c>
      <c r="M980" s="54">
        <v>4895</v>
      </c>
      <c r="N980" s="54">
        <f t="shared" si="220"/>
        <v>4405.5</v>
      </c>
      <c r="O980" s="55">
        <v>0.13</v>
      </c>
      <c r="P980" s="55">
        <v>0.185</v>
      </c>
      <c r="Q980" s="54">
        <f t="shared" si="287"/>
        <v>5220.5174999999999</v>
      </c>
      <c r="R980" s="24" t="s">
        <v>804</v>
      </c>
      <c r="S980" s="44" t="s">
        <v>5989</v>
      </c>
      <c r="T980" s="45">
        <f t="shared" si="280"/>
        <v>0.9</v>
      </c>
      <c r="U980" s="56">
        <v>0.2</v>
      </c>
      <c r="V980" s="56">
        <v>0.25</v>
      </c>
      <c r="W980" s="47">
        <f t="shared" si="282"/>
        <v>1101.375</v>
      </c>
      <c r="X980" s="47">
        <f t="shared" si="283"/>
        <v>881.1</v>
      </c>
      <c r="Y980" s="47">
        <f t="shared" si="284"/>
        <v>1101.375</v>
      </c>
      <c r="Z980" s="66" t="s">
        <v>1712</v>
      </c>
      <c r="AA980" s="49" t="s">
        <v>5960</v>
      </c>
    </row>
    <row r="981" spans="2:27" ht="16.5" thickBot="1" x14ac:dyDescent="0.3">
      <c r="B981" s="64" t="s">
        <v>50</v>
      </c>
      <c r="C981" s="50" t="s">
        <v>823</v>
      </c>
      <c r="D981" s="24">
        <v>30151902</v>
      </c>
      <c r="E981" s="44" t="s">
        <v>3831</v>
      </c>
      <c r="F981" s="44" t="s">
        <v>3839</v>
      </c>
      <c r="G981" s="76" t="s">
        <v>290</v>
      </c>
      <c r="H981" s="59">
        <v>5274</v>
      </c>
      <c r="I981" s="71">
        <f t="shared" si="275"/>
        <v>4746.6000000000004</v>
      </c>
      <c r="J981" s="52">
        <v>0.1</v>
      </c>
      <c r="K981" s="53">
        <v>5.5E-2</v>
      </c>
      <c r="L981" s="54">
        <f t="shared" si="278"/>
        <v>5007.6630000000005</v>
      </c>
      <c r="M981" s="54">
        <v>5340</v>
      </c>
      <c r="N981" s="54">
        <f t="shared" si="220"/>
        <v>4806</v>
      </c>
      <c r="O981" s="55">
        <v>0.13</v>
      </c>
      <c r="P981" s="55">
        <v>0.185</v>
      </c>
      <c r="Q981" s="54">
        <f t="shared" si="287"/>
        <v>5695.11</v>
      </c>
      <c r="R981" s="24" t="s">
        <v>804</v>
      </c>
      <c r="S981" s="44" t="s">
        <v>5990</v>
      </c>
      <c r="T981" s="45">
        <f t="shared" si="280"/>
        <v>0.9</v>
      </c>
      <c r="U981" s="56">
        <v>0.2</v>
      </c>
      <c r="V981" s="56">
        <v>0.25</v>
      </c>
      <c r="W981" s="47">
        <f t="shared" si="282"/>
        <v>1201.5</v>
      </c>
      <c r="X981" s="47">
        <f t="shared" si="283"/>
        <v>961.2</v>
      </c>
      <c r="Y981" s="47">
        <f t="shared" si="284"/>
        <v>1201.5</v>
      </c>
      <c r="Z981" s="66" t="s">
        <v>1712</v>
      </c>
      <c r="AA981" s="49" t="s">
        <v>5960</v>
      </c>
    </row>
    <row r="982" spans="2:27" ht="16.5" thickBot="1" x14ac:dyDescent="0.3">
      <c r="B982" s="64" t="s">
        <v>50</v>
      </c>
      <c r="C982" s="50" t="s">
        <v>823</v>
      </c>
      <c r="D982" s="24">
        <v>30151902</v>
      </c>
      <c r="E982" s="44" t="s">
        <v>3832</v>
      </c>
      <c r="F982" s="44" t="s">
        <v>3840</v>
      </c>
      <c r="G982" s="76" t="s">
        <v>290</v>
      </c>
      <c r="H982" s="59">
        <v>4922</v>
      </c>
      <c r="I982" s="71">
        <f t="shared" si="275"/>
        <v>4429.8</v>
      </c>
      <c r="J982" s="52">
        <v>0.1</v>
      </c>
      <c r="K982" s="53">
        <v>5.5E-2</v>
      </c>
      <c r="L982" s="54">
        <f t="shared" si="278"/>
        <v>4673.4390000000003</v>
      </c>
      <c r="M982" s="54">
        <v>4994</v>
      </c>
      <c r="N982" s="54">
        <f t="shared" si="220"/>
        <v>4494.6000000000004</v>
      </c>
      <c r="O982" s="55">
        <v>0.13</v>
      </c>
      <c r="P982" s="55">
        <v>0.185</v>
      </c>
      <c r="Q982" s="54">
        <f t="shared" si="287"/>
        <v>5326.1010000000006</v>
      </c>
      <c r="R982" s="24" t="s">
        <v>804</v>
      </c>
      <c r="S982" s="44" t="s">
        <v>5991</v>
      </c>
      <c r="T982" s="45">
        <f t="shared" si="280"/>
        <v>0.9</v>
      </c>
      <c r="U982" s="56">
        <v>0.2</v>
      </c>
      <c r="V982" s="56">
        <v>0.25</v>
      </c>
      <c r="W982" s="47">
        <f t="shared" si="282"/>
        <v>1123.6500000000001</v>
      </c>
      <c r="X982" s="47">
        <f t="shared" si="283"/>
        <v>898.92000000000007</v>
      </c>
      <c r="Y982" s="47">
        <f t="shared" si="284"/>
        <v>1123.6500000000001</v>
      </c>
      <c r="Z982" s="66" t="s">
        <v>1712</v>
      </c>
      <c r="AA982" s="49" t="s">
        <v>5960</v>
      </c>
    </row>
    <row r="983" spans="2:27" ht="16.5" thickBot="1" x14ac:dyDescent="0.3">
      <c r="B983" s="64" t="s">
        <v>50</v>
      </c>
      <c r="C983" s="50" t="s">
        <v>823</v>
      </c>
      <c r="D983" s="24">
        <v>30151902</v>
      </c>
      <c r="E983" s="44" t="s">
        <v>3841</v>
      </c>
      <c r="F983" s="44" t="s">
        <v>3849</v>
      </c>
      <c r="G983" s="76" t="s">
        <v>290</v>
      </c>
      <c r="H983" s="59">
        <v>4488</v>
      </c>
      <c r="I983" s="71">
        <f t="shared" si="275"/>
        <v>4039.2000000000003</v>
      </c>
      <c r="J983" s="52">
        <v>0.1</v>
      </c>
      <c r="K983" s="53">
        <v>5.5E-2</v>
      </c>
      <c r="L983" s="54">
        <f t="shared" si="278"/>
        <v>4261.3560000000007</v>
      </c>
      <c r="M983" s="54">
        <v>4668</v>
      </c>
      <c r="N983" s="54">
        <f t="shared" si="220"/>
        <v>4201.2</v>
      </c>
      <c r="O983" s="55">
        <v>0.13</v>
      </c>
      <c r="P983" s="55">
        <v>0.185</v>
      </c>
      <c r="Q983" s="54">
        <f t="shared" ref="Q983:Q990" si="288">N983+(N983*P983)</f>
        <v>4978.4219999999996</v>
      </c>
      <c r="R983" s="24" t="s">
        <v>804</v>
      </c>
      <c r="S983" s="44" t="s">
        <v>3841</v>
      </c>
      <c r="T983" s="45">
        <f t="shared" si="280"/>
        <v>0.9</v>
      </c>
      <c r="U983" s="56">
        <v>0.2</v>
      </c>
      <c r="V983" s="56">
        <v>0.25</v>
      </c>
      <c r="W983" s="47">
        <f t="shared" si="282"/>
        <v>1050.3</v>
      </c>
      <c r="X983" s="47">
        <f t="shared" si="283"/>
        <v>840.24</v>
      </c>
      <c r="Y983" s="47">
        <f t="shared" si="284"/>
        <v>1050.3</v>
      </c>
      <c r="Z983" s="66" t="s">
        <v>1712</v>
      </c>
      <c r="AA983" s="49" t="s">
        <v>5960</v>
      </c>
    </row>
    <row r="984" spans="2:27" ht="16.5" thickBot="1" x14ac:dyDescent="0.3">
      <c r="B984" s="64" t="s">
        <v>50</v>
      </c>
      <c r="C984" s="50" t="s">
        <v>823</v>
      </c>
      <c r="D984" s="24">
        <v>30151902</v>
      </c>
      <c r="E984" s="44" t="s">
        <v>3842</v>
      </c>
      <c r="F984" s="44" t="s">
        <v>3850</v>
      </c>
      <c r="G984" s="76" t="s">
        <v>290</v>
      </c>
      <c r="H984" s="59">
        <v>4158</v>
      </c>
      <c r="I984" s="71">
        <f t="shared" ref="I984:I1047" si="289">H984*0.9</f>
        <v>3742.2000000000003</v>
      </c>
      <c r="J984" s="52">
        <v>0.1</v>
      </c>
      <c r="K984" s="53">
        <v>5.5E-2</v>
      </c>
      <c r="L984" s="54">
        <f t="shared" si="278"/>
        <v>3948.0210000000002</v>
      </c>
      <c r="M984" s="54">
        <v>4337</v>
      </c>
      <c r="N984" s="54">
        <f t="shared" si="220"/>
        <v>3903.3</v>
      </c>
      <c r="O984" s="55">
        <v>0.13</v>
      </c>
      <c r="P984" s="55">
        <v>0.185</v>
      </c>
      <c r="Q984" s="54">
        <f t="shared" si="288"/>
        <v>4625.4105</v>
      </c>
      <c r="R984" s="24" t="s">
        <v>804</v>
      </c>
      <c r="S984" s="44" t="s">
        <v>3842</v>
      </c>
      <c r="T984" s="45">
        <f t="shared" si="280"/>
        <v>0.9</v>
      </c>
      <c r="U984" s="56">
        <v>0.2</v>
      </c>
      <c r="V984" s="56">
        <v>0.25</v>
      </c>
      <c r="W984" s="47">
        <f t="shared" si="282"/>
        <v>975.82500000000005</v>
      </c>
      <c r="X984" s="47">
        <f t="shared" si="283"/>
        <v>780.66000000000008</v>
      </c>
      <c r="Y984" s="47">
        <f t="shared" si="284"/>
        <v>975.82500000000005</v>
      </c>
      <c r="Z984" s="66" t="s">
        <v>1712</v>
      </c>
      <c r="AA984" s="49" t="s">
        <v>5960</v>
      </c>
    </row>
    <row r="985" spans="2:27" ht="16.5" thickBot="1" x14ac:dyDescent="0.3">
      <c r="B985" s="64" t="s">
        <v>50</v>
      </c>
      <c r="C985" s="50" t="s">
        <v>823</v>
      </c>
      <c r="D985" s="24">
        <v>30151902</v>
      </c>
      <c r="E985" s="44" t="s">
        <v>3843</v>
      </c>
      <c r="F985" s="44" t="s">
        <v>3851</v>
      </c>
      <c r="G985" s="76" t="s">
        <v>290</v>
      </c>
      <c r="H985" s="59">
        <v>4689</v>
      </c>
      <c r="I985" s="71">
        <f t="shared" si="289"/>
        <v>4220.1000000000004</v>
      </c>
      <c r="J985" s="52">
        <v>0.1</v>
      </c>
      <c r="K985" s="53">
        <v>5.5E-2</v>
      </c>
      <c r="L985" s="54">
        <f t="shared" si="278"/>
        <v>4452.2055</v>
      </c>
      <c r="M985" s="54">
        <v>4878</v>
      </c>
      <c r="N985" s="54">
        <f t="shared" si="220"/>
        <v>4390.2</v>
      </c>
      <c r="O985" s="55">
        <v>0.13</v>
      </c>
      <c r="P985" s="55">
        <v>0.185</v>
      </c>
      <c r="Q985" s="54">
        <f t="shared" si="288"/>
        <v>5202.3869999999997</v>
      </c>
      <c r="R985" s="24" t="s">
        <v>804</v>
      </c>
      <c r="S985" s="44" t="s">
        <v>3843</v>
      </c>
      <c r="T985" s="45">
        <f t="shared" si="280"/>
        <v>0.9</v>
      </c>
      <c r="U985" s="56">
        <v>0.2</v>
      </c>
      <c r="V985" s="56">
        <v>0.25</v>
      </c>
      <c r="W985" s="47">
        <f t="shared" si="282"/>
        <v>1097.55</v>
      </c>
      <c r="X985" s="47">
        <f t="shared" si="283"/>
        <v>878.04</v>
      </c>
      <c r="Y985" s="47">
        <f t="shared" si="284"/>
        <v>1097.55</v>
      </c>
      <c r="Z985" s="66" t="s">
        <v>1712</v>
      </c>
      <c r="AA985" s="49" t="s">
        <v>5960</v>
      </c>
    </row>
    <row r="986" spans="2:27" ht="16.5" thickBot="1" x14ac:dyDescent="0.3">
      <c r="B986" s="64" t="s">
        <v>50</v>
      </c>
      <c r="C986" s="50" t="s">
        <v>823</v>
      </c>
      <c r="D986" s="24">
        <v>30151902</v>
      </c>
      <c r="E986" s="44" t="s">
        <v>3844</v>
      </c>
      <c r="F986" s="44" t="s">
        <v>3852</v>
      </c>
      <c r="G986" s="76" t="s">
        <v>290</v>
      </c>
      <c r="H986" s="59">
        <v>4359</v>
      </c>
      <c r="I986" s="71">
        <f t="shared" si="289"/>
        <v>3923.1</v>
      </c>
      <c r="J986" s="52">
        <v>0.1</v>
      </c>
      <c r="K986" s="53">
        <v>5.5E-2</v>
      </c>
      <c r="L986" s="54">
        <f t="shared" si="278"/>
        <v>4138.8705</v>
      </c>
      <c r="M986" s="54">
        <v>4548</v>
      </c>
      <c r="N986" s="54">
        <f t="shared" si="220"/>
        <v>4093.2000000000003</v>
      </c>
      <c r="O986" s="55">
        <v>0.13</v>
      </c>
      <c r="P986" s="55">
        <v>0.185</v>
      </c>
      <c r="Q986" s="54">
        <f t="shared" si="288"/>
        <v>4850.442</v>
      </c>
      <c r="R986" s="24" t="s">
        <v>804</v>
      </c>
      <c r="S986" s="44" t="s">
        <v>3844</v>
      </c>
      <c r="T986" s="45">
        <f t="shared" si="280"/>
        <v>0.9</v>
      </c>
      <c r="U986" s="56">
        <v>0.2</v>
      </c>
      <c r="V986" s="56">
        <v>0.25</v>
      </c>
      <c r="W986" s="47">
        <f t="shared" si="282"/>
        <v>1023.3000000000001</v>
      </c>
      <c r="X986" s="47">
        <f t="shared" si="283"/>
        <v>818.6400000000001</v>
      </c>
      <c r="Y986" s="47">
        <f t="shared" si="284"/>
        <v>1023.3000000000001</v>
      </c>
      <c r="Z986" s="66" t="s">
        <v>1712</v>
      </c>
      <c r="AA986" s="49" t="s">
        <v>5960</v>
      </c>
    </row>
    <row r="987" spans="2:27" ht="16.5" thickBot="1" x14ac:dyDescent="0.3">
      <c r="B987" s="64" t="s">
        <v>50</v>
      </c>
      <c r="C987" s="50" t="s">
        <v>823</v>
      </c>
      <c r="D987" s="24">
        <v>30151902</v>
      </c>
      <c r="E987" s="44" t="s">
        <v>3845</v>
      </c>
      <c r="F987" s="44" t="s">
        <v>3853</v>
      </c>
      <c r="G987" s="76" t="s">
        <v>290</v>
      </c>
      <c r="H987" s="59">
        <v>5573</v>
      </c>
      <c r="I987" s="71">
        <f t="shared" si="289"/>
        <v>5015.7</v>
      </c>
      <c r="J987" s="52">
        <v>0.1</v>
      </c>
      <c r="K987" s="53">
        <v>5.5E-2</v>
      </c>
      <c r="L987" s="54">
        <f t="shared" si="278"/>
        <v>5291.5635000000002</v>
      </c>
      <c r="M987" s="54">
        <v>5814</v>
      </c>
      <c r="N987" s="54">
        <f t="shared" si="220"/>
        <v>5232.6000000000004</v>
      </c>
      <c r="O987" s="55">
        <v>0.13</v>
      </c>
      <c r="P987" s="55">
        <v>0.185</v>
      </c>
      <c r="Q987" s="54">
        <f t="shared" si="288"/>
        <v>6200.6310000000003</v>
      </c>
      <c r="R987" s="24" t="s">
        <v>804</v>
      </c>
      <c r="S987" s="44" t="s">
        <v>3845</v>
      </c>
      <c r="T987" s="45">
        <f t="shared" si="280"/>
        <v>0.9</v>
      </c>
      <c r="U987" s="56">
        <v>0.2</v>
      </c>
      <c r="V987" s="56">
        <v>0.25</v>
      </c>
      <c r="W987" s="47">
        <f t="shared" si="282"/>
        <v>1308.1500000000001</v>
      </c>
      <c r="X987" s="47">
        <f t="shared" si="283"/>
        <v>1046.5200000000002</v>
      </c>
      <c r="Y987" s="47">
        <f t="shared" si="284"/>
        <v>1308.1500000000001</v>
      </c>
      <c r="Z987" s="66" t="s">
        <v>1712</v>
      </c>
      <c r="AA987" s="49" t="s">
        <v>5960</v>
      </c>
    </row>
    <row r="988" spans="2:27" ht="16.5" thickBot="1" x14ac:dyDescent="0.3">
      <c r="B988" s="64" t="s">
        <v>50</v>
      </c>
      <c r="C988" s="50" t="s">
        <v>823</v>
      </c>
      <c r="D988" s="24">
        <v>30151902</v>
      </c>
      <c r="E988" s="44" t="s">
        <v>3846</v>
      </c>
      <c r="F988" s="44" t="s">
        <v>3854</v>
      </c>
      <c r="G988" s="76" t="s">
        <v>290</v>
      </c>
      <c r="H988" s="59">
        <v>5221</v>
      </c>
      <c r="I988" s="71">
        <f t="shared" si="289"/>
        <v>4698.9000000000005</v>
      </c>
      <c r="J988" s="52">
        <v>0.1</v>
      </c>
      <c r="K988" s="53">
        <v>5.5E-2</v>
      </c>
      <c r="L988" s="54">
        <f t="shared" si="278"/>
        <v>4957.339500000001</v>
      </c>
      <c r="M988" s="54">
        <v>5490</v>
      </c>
      <c r="N988" s="54">
        <f t="shared" si="220"/>
        <v>4941</v>
      </c>
      <c r="O988" s="55">
        <v>0.13</v>
      </c>
      <c r="P988" s="55">
        <v>0.185</v>
      </c>
      <c r="Q988" s="54">
        <f t="shared" si="288"/>
        <v>5855.085</v>
      </c>
      <c r="R988" s="24" t="s">
        <v>804</v>
      </c>
      <c r="S988" s="44" t="s">
        <v>3846</v>
      </c>
      <c r="T988" s="45">
        <f t="shared" si="280"/>
        <v>0.90000000000000013</v>
      </c>
      <c r="U988" s="56">
        <v>0.2</v>
      </c>
      <c r="V988" s="56">
        <v>0.25</v>
      </c>
      <c r="W988" s="47">
        <f t="shared" si="282"/>
        <v>1235.25</v>
      </c>
      <c r="X988" s="47">
        <f t="shared" si="283"/>
        <v>988.2</v>
      </c>
      <c r="Y988" s="47">
        <f t="shared" si="284"/>
        <v>1235.25</v>
      </c>
      <c r="Z988" s="66" t="s">
        <v>1712</v>
      </c>
      <c r="AA988" s="49" t="s">
        <v>5960</v>
      </c>
    </row>
    <row r="989" spans="2:27" ht="16.5" thickBot="1" x14ac:dyDescent="0.3">
      <c r="B989" s="64" t="s">
        <v>50</v>
      </c>
      <c r="C989" s="50" t="s">
        <v>823</v>
      </c>
      <c r="D989" s="24">
        <v>30151902</v>
      </c>
      <c r="E989" s="44" t="s">
        <v>3847</v>
      </c>
      <c r="F989" s="44" t="s">
        <v>3855</v>
      </c>
      <c r="G989" s="76" t="s">
        <v>290</v>
      </c>
      <c r="H989" s="59">
        <v>5723</v>
      </c>
      <c r="I989" s="71">
        <f t="shared" si="289"/>
        <v>5150.7</v>
      </c>
      <c r="J989" s="52">
        <v>0.1</v>
      </c>
      <c r="K989" s="53">
        <v>5.5E-2</v>
      </c>
      <c r="L989" s="54">
        <f t="shared" si="278"/>
        <v>5433.9884999999995</v>
      </c>
      <c r="M989" s="54">
        <v>6041</v>
      </c>
      <c r="N989" s="54">
        <f t="shared" si="220"/>
        <v>5436.9000000000005</v>
      </c>
      <c r="O989" s="55">
        <v>0.13</v>
      </c>
      <c r="P989" s="55">
        <v>0.185</v>
      </c>
      <c r="Q989" s="54">
        <f t="shared" si="288"/>
        <v>6442.7265000000007</v>
      </c>
      <c r="R989" s="24" t="s">
        <v>804</v>
      </c>
      <c r="S989" s="44" t="s">
        <v>3847</v>
      </c>
      <c r="T989" s="45">
        <f t="shared" si="280"/>
        <v>0.9</v>
      </c>
      <c r="U989" s="56">
        <v>0.2</v>
      </c>
      <c r="V989" s="56">
        <v>0.25</v>
      </c>
      <c r="W989" s="47">
        <f t="shared" si="282"/>
        <v>1359.2250000000001</v>
      </c>
      <c r="X989" s="47">
        <f t="shared" si="283"/>
        <v>1087.3800000000001</v>
      </c>
      <c r="Y989" s="47">
        <f t="shared" si="284"/>
        <v>1359.2250000000001</v>
      </c>
      <c r="Z989" s="66" t="s">
        <v>1712</v>
      </c>
      <c r="AA989" s="49" t="s">
        <v>5960</v>
      </c>
    </row>
    <row r="990" spans="2:27" ht="16.5" thickBot="1" x14ac:dyDescent="0.3">
      <c r="B990" s="64" t="s">
        <v>50</v>
      </c>
      <c r="C990" s="50" t="s">
        <v>823</v>
      </c>
      <c r="D990" s="24">
        <v>30151902</v>
      </c>
      <c r="E990" s="44" t="s">
        <v>3848</v>
      </c>
      <c r="F990" s="44" t="s">
        <v>3856</v>
      </c>
      <c r="G990" s="76" t="s">
        <v>290</v>
      </c>
      <c r="H990" s="59">
        <v>5371</v>
      </c>
      <c r="I990" s="71">
        <f t="shared" si="289"/>
        <v>4833.9000000000005</v>
      </c>
      <c r="J990" s="52">
        <v>0.1</v>
      </c>
      <c r="K990" s="53">
        <v>5.5E-2</v>
      </c>
      <c r="L990" s="54">
        <f t="shared" si="278"/>
        <v>5099.7645000000002</v>
      </c>
      <c r="M990" s="54">
        <v>5717</v>
      </c>
      <c r="N990" s="54">
        <f t="shared" si="220"/>
        <v>5145.3</v>
      </c>
      <c r="O990" s="55">
        <v>0.13</v>
      </c>
      <c r="P990" s="55">
        <v>0.185</v>
      </c>
      <c r="Q990" s="54">
        <f t="shared" si="288"/>
        <v>6097.1805000000004</v>
      </c>
      <c r="R990" s="24" t="s">
        <v>804</v>
      </c>
      <c r="S990" s="44" t="s">
        <v>3848</v>
      </c>
      <c r="T990" s="45">
        <f t="shared" si="280"/>
        <v>0.90000000000000013</v>
      </c>
      <c r="U990" s="56">
        <v>0.2</v>
      </c>
      <c r="V990" s="56">
        <v>0.25</v>
      </c>
      <c r="W990" s="47">
        <f t="shared" si="282"/>
        <v>1286.325</v>
      </c>
      <c r="X990" s="47">
        <f t="shared" si="283"/>
        <v>1029.0600000000002</v>
      </c>
      <c r="Y990" s="47">
        <f t="shared" si="284"/>
        <v>1286.325</v>
      </c>
      <c r="Z990" s="66" t="s">
        <v>1712</v>
      </c>
      <c r="AA990" s="49" t="s">
        <v>5960</v>
      </c>
    </row>
    <row r="991" spans="2:27" ht="16.5" thickBot="1" x14ac:dyDescent="0.3">
      <c r="B991" s="64" t="s">
        <v>50</v>
      </c>
      <c r="C991" s="50" t="s">
        <v>823</v>
      </c>
      <c r="D991" s="24">
        <v>30151902</v>
      </c>
      <c r="E991" s="44" t="s">
        <v>3857</v>
      </c>
      <c r="F991" s="44" t="s">
        <v>3861</v>
      </c>
      <c r="G991" s="76" t="s">
        <v>290</v>
      </c>
      <c r="H991" s="59">
        <v>5190</v>
      </c>
      <c r="I991" s="71">
        <f t="shared" si="289"/>
        <v>4671</v>
      </c>
      <c r="J991" s="52">
        <v>0.1</v>
      </c>
      <c r="K991" s="53">
        <v>5.5E-2</v>
      </c>
      <c r="L991" s="54">
        <f t="shared" si="278"/>
        <v>4927.9049999999997</v>
      </c>
      <c r="M991" s="54">
        <v>5539</v>
      </c>
      <c r="N991" s="54">
        <f t="shared" si="220"/>
        <v>4985.1000000000004</v>
      </c>
      <c r="O991" s="55">
        <v>0.13</v>
      </c>
      <c r="P991" s="55">
        <v>0.185</v>
      </c>
      <c r="Q991" s="54">
        <f t="shared" ref="Q991:Q998" si="290">N991+(N991*P991)</f>
        <v>5907.3435000000009</v>
      </c>
      <c r="R991" s="24" t="s">
        <v>804</v>
      </c>
      <c r="S991" s="44" t="s">
        <v>3857</v>
      </c>
      <c r="T991" s="45">
        <f t="shared" si="280"/>
        <v>0.9</v>
      </c>
      <c r="U991" s="56">
        <v>0.2</v>
      </c>
      <c r="V991" s="56">
        <v>0.25</v>
      </c>
      <c r="W991" s="47">
        <f t="shared" si="282"/>
        <v>1246.2750000000001</v>
      </c>
      <c r="X991" s="47">
        <f t="shared" si="283"/>
        <v>997.0200000000001</v>
      </c>
      <c r="Y991" s="47">
        <f t="shared" si="284"/>
        <v>1246.2750000000001</v>
      </c>
      <c r="Z991" s="66" t="s">
        <v>1712</v>
      </c>
      <c r="AA991" s="49" t="s">
        <v>5960</v>
      </c>
    </row>
    <row r="992" spans="2:27" ht="16.5" thickBot="1" x14ac:dyDescent="0.3">
      <c r="B992" s="64" t="s">
        <v>50</v>
      </c>
      <c r="C992" s="50" t="s">
        <v>823</v>
      </c>
      <c r="D992" s="24">
        <v>30151902</v>
      </c>
      <c r="E992" s="44" t="s">
        <v>3858</v>
      </c>
      <c r="F992" s="44" t="s">
        <v>3862</v>
      </c>
      <c r="G992" s="76" t="s">
        <v>290</v>
      </c>
      <c r="H992" s="59">
        <v>4860</v>
      </c>
      <c r="I992" s="71">
        <f t="shared" si="289"/>
        <v>4374</v>
      </c>
      <c r="J992" s="52">
        <v>0.1</v>
      </c>
      <c r="K992" s="53">
        <v>5.5E-2</v>
      </c>
      <c r="L992" s="54">
        <f t="shared" si="278"/>
        <v>4614.57</v>
      </c>
      <c r="M992" s="54">
        <v>5208</v>
      </c>
      <c r="N992" s="54">
        <f t="shared" si="220"/>
        <v>4687.2</v>
      </c>
      <c r="O992" s="55">
        <v>0.13</v>
      </c>
      <c r="P992" s="55">
        <v>0.185</v>
      </c>
      <c r="Q992" s="54">
        <f t="shared" si="290"/>
        <v>5554.3319999999994</v>
      </c>
      <c r="R992" s="24" t="s">
        <v>804</v>
      </c>
      <c r="S992" s="44" t="s">
        <v>3858</v>
      </c>
      <c r="T992" s="45">
        <f t="shared" si="280"/>
        <v>0.9</v>
      </c>
      <c r="U992" s="56">
        <v>0.2</v>
      </c>
      <c r="V992" s="56">
        <v>0.25</v>
      </c>
      <c r="W992" s="47">
        <f t="shared" si="282"/>
        <v>1171.8</v>
      </c>
      <c r="X992" s="47">
        <f t="shared" si="283"/>
        <v>937.44</v>
      </c>
      <c r="Y992" s="47">
        <f t="shared" si="284"/>
        <v>1171.8</v>
      </c>
      <c r="Z992" s="66" t="s">
        <v>1712</v>
      </c>
      <c r="AA992" s="49" t="s">
        <v>5960</v>
      </c>
    </row>
    <row r="993" spans="2:27" ht="16.5" thickBot="1" x14ac:dyDescent="0.3">
      <c r="B993" s="64" t="s">
        <v>50</v>
      </c>
      <c r="C993" s="50" t="s">
        <v>823</v>
      </c>
      <c r="D993" s="24">
        <v>30151902</v>
      </c>
      <c r="E993" s="44" t="s">
        <v>3859</v>
      </c>
      <c r="F993" s="44" t="s">
        <v>3863</v>
      </c>
      <c r="G993" s="76" t="s">
        <v>290</v>
      </c>
      <c r="H993" s="59">
        <v>5312</v>
      </c>
      <c r="I993" s="71">
        <f t="shared" si="289"/>
        <v>4780.8</v>
      </c>
      <c r="J993" s="52">
        <v>0.1</v>
      </c>
      <c r="K993" s="53">
        <v>5.5E-2</v>
      </c>
      <c r="L993" s="54">
        <f t="shared" si="278"/>
        <v>5043.7440000000006</v>
      </c>
      <c r="M993" s="54">
        <v>5640</v>
      </c>
      <c r="N993" s="54">
        <f t="shared" si="220"/>
        <v>5076</v>
      </c>
      <c r="O993" s="55">
        <v>0.13</v>
      </c>
      <c r="P993" s="55">
        <v>0.185</v>
      </c>
      <c r="Q993" s="54">
        <f t="shared" si="290"/>
        <v>6015.0599999999995</v>
      </c>
      <c r="R993" s="24" t="s">
        <v>804</v>
      </c>
      <c r="S993" s="44" t="s">
        <v>3859</v>
      </c>
      <c r="T993" s="45">
        <f t="shared" si="280"/>
        <v>0.9</v>
      </c>
      <c r="U993" s="56">
        <v>0.2</v>
      </c>
      <c r="V993" s="56">
        <v>0.25</v>
      </c>
      <c r="W993" s="47">
        <f t="shared" si="282"/>
        <v>1269</v>
      </c>
      <c r="X993" s="47">
        <f t="shared" si="283"/>
        <v>1015.2</v>
      </c>
      <c r="Y993" s="47">
        <f t="shared" si="284"/>
        <v>1269</v>
      </c>
      <c r="Z993" s="66" t="s">
        <v>1712</v>
      </c>
      <c r="AA993" s="49" t="s">
        <v>5960</v>
      </c>
    </row>
    <row r="994" spans="2:27" ht="16.5" thickBot="1" x14ac:dyDescent="0.3">
      <c r="B994" s="64" t="s">
        <v>50</v>
      </c>
      <c r="C994" s="50" t="s">
        <v>823</v>
      </c>
      <c r="D994" s="24">
        <v>30151902</v>
      </c>
      <c r="E994" s="44" t="s">
        <v>3860</v>
      </c>
      <c r="F994" s="44" t="s">
        <v>3864</v>
      </c>
      <c r="G994" s="76" t="s">
        <v>290</v>
      </c>
      <c r="H994" s="59">
        <v>4982</v>
      </c>
      <c r="I994" s="71">
        <f t="shared" si="289"/>
        <v>4483.8</v>
      </c>
      <c r="J994" s="52">
        <v>0.1</v>
      </c>
      <c r="K994" s="53">
        <v>5.5E-2</v>
      </c>
      <c r="L994" s="54">
        <f t="shared" si="278"/>
        <v>4730.4090000000006</v>
      </c>
      <c r="M994" s="54">
        <v>5309</v>
      </c>
      <c r="N994" s="54">
        <f t="shared" si="220"/>
        <v>4778.1000000000004</v>
      </c>
      <c r="O994" s="55">
        <v>0.13</v>
      </c>
      <c r="P994" s="55">
        <v>0.185</v>
      </c>
      <c r="Q994" s="54">
        <f t="shared" si="290"/>
        <v>5662.0485000000008</v>
      </c>
      <c r="R994" s="24" t="s">
        <v>804</v>
      </c>
      <c r="S994" s="44" t="s">
        <v>3860</v>
      </c>
      <c r="T994" s="45">
        <f t="shared" si="280"/>
        <v>0.9</v>
      </c>
      <c r="U994" s="56">
        <v>0.2</v>
      </c>
      <c r="V994" s="56">
        <v>0.25</v>
      </c>
      <c r="W994" s="47">
        <f t="shared" si="282"/>
        <v>1194.5250000000001</v>
      </c>
      <c r="X994" s="47">
        <f t="shared" si="283"/>
        <v>955.62000000000012</v>
      </c>
      <c r="Y994" s="47">
        <f t="shared" si="284"/>
        <v>1194.5250000000001</v>
      </c>
      <c r="Z994" s="66" t="s">
        <v>1712</v>
      </c>
      <c r="AA994" s="49" t="s">
        <v>5960</v>
      </c>
    </row>
    <row r="995" spans="2:27" ht="16.5" thickBot="1" x14ac:dyDescent="0.3">
      <c r="B995" s="64" t="s">
        <v>50</v>
      </c>
      <c r="C995" s="50" t="s">
        <v>823</v>
      </c>
      <c r="D995" s="24">
        <v>30151902</v>
      </c>
      <c r="E995" s="44" t="s">
        <v>3865</v>
      </c>
      <c r="F995" s="44" t="s">
        <v>3885</v>
      </c>
      <c r="G995" s="64" t="s">
        <v>290</v>
      </c>
      <c r="H995" s="43">
        <v>6607</v>
      </c>
      <c r="I995" s="63">
        <f t="shared" si="289"/>
        <v>5946.3</v>
      </c>
      <c r="J995" s="52">
        <v>0.1</v>
      </c>
      <c r="K995" s="53">
        <v>5.5E-2</v>
      </c>
      <c r="L995" s="54">
        <f t="shared" si="278"/>
        <v>6273.3465000000006</v>
      </c>
      <c r="M995" s="54">
        <v>6627</v>
      </c>
      <c r="N995" s="54">
        <f t="shared" si="220"/>
        <v>5964.3</v>
      </c>
      <c r="O995" s="55">
        <v>0.13</v>
      </c>
      <c r="P995" s="55">
        <v>0.185</v>
      </c>
      <c r="Q995" s="54">
        <f t="shared" si="290"/>
        <v>7067.6954999999998</v>
      </c>
      <c r="R995" s="24" t="s">
        <v>804</v>
      </c>
      <c r="S995" s="44" t="s">
        <v>3865</v>
      </c>
      <c r="T995" s="45">
        <f t="shared" si="280"/>
        <v>0.9</v>
      </c>
      <c r="U995" s="56">
        <v>0.2</v>
      </c>
      <c r="V995" s="56">
        <v>0.25</v>
      </c>
      <c r="W995" s="47">
        <f t="shared" si="282"/>
        <v>1491.075</v>
      </c>
      <c r="X995" s="47">
        <f t="shared" si="283"/>
        <v>1192.8600000000001</v>
      </c>
      <c r="Y995" s="47">
        <f t="shared" si="284"/>
        <v>1491.075</v>
      </c>
      <c r="Z995" s="66" t="s">
        <v>1712</v>
      </c>
      <c r="AA995" s="49" t="s">
        <v>5960</v>
      </c>
    </row>
    <row r="996" spans="2:27" ht="16.5" thickBot="1" x14ac:dyDescent="0.3">
      <c r="B996" s="64" t="s">
        <v>50</v>
      </c>
      <c r="C996" s="50" t="s">
        <v>823</v>
      </c>
      <c r="D996" s="24">
        <v>30151902</v>
      </c>
      <c r="E996" s="44" t="s">
        <v>3866</v>
      </c>
      <c r="F996" s="44" t="s">
        <v>3886</v>
      </c>
      <c r="G996" s="64" t="s">
        <v>290</v>
      </c>
      <c r="H996" s="43">
        <v>6277</v>
      </c>
      <c r="I996" s="63">
        <f t="shared" si="289"/>
        <v>5649.3</v>
      </c>
      <c r="J996" s="52">
        <v>0.1</v>
      </c>
      <c r="K996" s="53">
        <v>5.5E-2</v>
      </c>
      <c r="L996" s="54">
        <f t="shared" si="278"/>
        <v>5960.0115000000005</v>
      </c>
      <c r="M996" s="54">
        <v>6303</v>
      </c>
      <c r="N996" s="54">
        <f t="shared" si="220"/>
        <v>5672.7</v>
      </c>
      <c r="O996" s="55">
        <v>0.13</v>
      </c>
      <c r="P996" s="55">
        <v>0.185</v>
      </c>
      <c r="Q996" s="54">
        <f t="shared" si="290"/>
        <v>6722.1494999999995</v>
      </c>
      <c r="R996" s="24" t="s">
        <v>804</v>
      </c>
      <c r="S996" s="44" t="s">
        <v>3866</v>
      </c>
      <c r="T996" s="45">
        <f t="shared" si="280"/>
        <v>0.9</v>
      </c>
      <c r="U996" s="56">
        <v>0.2</v>
      </c>
      <c r="V996" s="56">
        <v>0.25</v>
      </c>
      <c r="W996" s="47">
        <f t="shared" si="282"/>
        <v>1418.175</v>
      </c>
      <c r="X996" s="47">
        <f t="shared" si="283"/>
        <v>1134.54</v>
      </c>
      <c r="Y996" s="47">
        <f t="shared" si="284"/>
        <v>1418.175</v>
      </c>
      <c r="Z996" s="66" t="s">
        <v>1712</v>
      </c>
      <c r="AA996" s="49" t="s">
        <v>5960</v>
      </c>
    </row>
    <row r="997" spans="2:27" ht="16.5" thickBot="1" x14ac:dyDescent="0.3">
      <c r="B997" s="64" t="s">
        <v>50</v>
      </c>
      <c r="C997" s="50" t="s">
        <v>823</v>
      </c>
      <c r="D997" s="24">
        <v>30151902</v>
      </c>
      <c r="E997" s="44" t="s">
        <v>3867</v>
      </c>
      <c r="F997" s="44" t="s">
        <v>3887</v>
      </c>
      <c r="G997" s="64" t="s">
        <v>290</v>
      </c>
      <c r="H997" s="43">
        <v>6880</v>
      </c>
      <c r="I997" s="63">
        <f t="shared" si="289"/>
        <v>6192</v>
      </c>
      <c r="J997" s="52">
        <v>0.1</v>
      </c>
      <c r="K997" s="53">
        <v>5.5E-2</v>
      </c>
      <c r="L997" s="54">
        <f t="shared" si="278"/>
        <v>6532.56</v>
      </c>
      <c r="M997" s="54">
        <v>6971</v>
      </c>
      <c r="N997" s="54">
        <f t="shared" si="220"/>
        <v>6273.9000000000005</v>
      </c>
      <c r="O997" s="55">
        <v>0.13</v>
      </c>
      <c r="P997" s="55">
        <v>0.185</v>
      </c>
      <c r="Q997" s="54">
        <f t="shared" si="290"/>
        <v>7434.5715000000009</v>
      </c>
      <c r="R997" s="24" t="s">
        <v>804</v>
      </c>
      <c r="S997" s="44" t="s">
        <v>3867</v>
      </c>
      <c r="T997" s="45">
        <f t="shared" si="280"/>
        <v>0.9</v>
      </c>
      <c r="U997" s="56">
        <v>0.2</v>
      </c>
      <c r="V997" s="56">
        <v>0.25</v>
      </c>
      <c r="W997" s="47">
        <f t="shared" si="282"/>
        <v>1568.4750000000001</v>
      </c>
      <c r="X997" s="47">
        <f t="shared" si="283"/>
        <v>1254.7800000000002</v>
      </c>
      <c r="Y997" s="47">
        <f t="shared" si="284"/>
        <v>1568.4750000000001</v>
      </c>
      <c r="Z997" s="66" t="s">
        <v>1712</v>
      </c>
      <c r="AA997" s="49" t="s">
        <v>5960</v>
      </c>
    </row>
    <row r="998" spans="2:27" ht="16.5" thickBot="1" x14ac:dyDescent="0.3">
      <c r="B998" s="64" t="s">
        <v>50</v>
      </c>
      <c r="C998" s="50" t="s">
        <v>823</v>
      </c>
      <c r="D998" s="24">
        <v>30151902</v>
      </c>
      <c r="E998" s="44" t="s">
        <v>3868</v>
      </c>
      <c r="F998" s="44" t="s">
        <v>3888</v>
      </c>
      <c r="G998" s="64" t="s">
        <v>290</v>
      </c>
      <c r="H998" s="43">
        <v>6550</v>
      </c>
      <c r="I998" s="63">
        <f t="shared" si="289"/>
        <v>5895</v>
      </c>
      <c r="J998" s="52">
        <v>0.1</v>
      </c>
      <c r="K998" s="53">
        <v>5.5E-2</v>
      </c>
      <c r="L998" s="54">
        <f t="shared" si="278"/>
        <v>6219.2250000000004</v>
      </c>
      <c r="M998" s="54">
        <v>6646</v>
      </c>
      <c r="N998" s="54">
        <f t="shared" si="220"/>
        <v>5981.4000000000005</v>
      </c>
      <c r="O998" s="55">
        <v>0.13</v>
      </c>
      <c r="P998" s="55">
        <v>0.185</v>
      </c>
      <c r="Q998" s="54">
        <f t="shared" si="290"/>
        <v>7087.9590000000007</v>
      </c>
      <c r="R998" s="24" t="s">
        <v>804</v>
      </c>
      <c r="S998" s="44" t="s">
        <v>3868</v>
      </c>
      <c r="T998" s="45">
        <f t="shared" si="280"/>
        <v>0.9</v>
      </c>
      <c r="U998" s="56">
        <v>0.2</v>
      </c>
      <c r="V998" s="56">
        <v>0.25</v>
      </c>
      <c r="W998" s="47">
        <f t="shared" si="282"/>
        <v>1495.3500000000001</v>
      </c>
      <c r="X998" s="47">
        <f t="shared" si="283"/>
        <v>1196.2800000000002</v>
      </c>
      <c r="Y998" s="47">
        <f t="shared" si="284"/>
        <v>1495.3500000000001</v>
      </c>
      <c r="Z998" s="66" t="s">
        <v>1712</v>
      </c>
      <c r="AA998" s="49" t="s">
        <v>5960</v>
      </c>
    </row>
    <row r="999" spans="2:27" ht="16.5" thickBot="1" x14ac:dyDescent="0.3">
      <c r="B999" s="64" t="s">
        <v>50</v>
      </c>
      <c r="C999" s="50" t="s">
        <v>823</v>
      </c>
      <c r="D999" s="24">
        <v>30151902</v>
      </c>
      <c r="E999" s="44" t="s">
        <v>3869</v>
      </c>
      <c r="F999" s="44" t="s">
        <v>3889</v>
      </c>
      <c r="G999" s="64" t="s">
        <v>290</v>
      </c>
      <c r="H999" s="43">
        <v>6201</v>
      </c>
      <c r="I999" s="63">
        <f t="shared" si="289"/>
        <v>5580.9000000000005</v>
      </c>
      <c r="J999" s="52">
        <v>0.1</v>
      </c>
      <c r="K999" s="53">
        <v>5.5E-2</v>
      </c>
      <c r="L999" s="54">
        <f t="shared" si="278"/>
        <v>5887.8495000000003</v>
      </c>
      <c r="M999" s="54">
        <v>6564</v>
      </c>
      <c r="N999" s="54">
        <f t="shared" si="220"/>
        <v>5907.6</v>
      </c>
      <c r="O999" s="55">
        <v>0.13</v>
      </c>
      <c r="P999" s="55">
        <v>0.185</v>
      </c>
      <c r="Q999" s="54">
        <f t="shared" ref="Q999:Q1006" si="291">N999+(N999*P999)</f>
        <v>7000.5060000000003</v>
      </c>
      <c r="R999" s="24" t="s">
        <v>804</v>
      </c>
      <c r="S999" s="44" t="s">
        <v>3869</v>
      </c>
      <c r="T999" s="45">
        <f t="shared" si="280"/>
        <v>0.90000000000000013</v>
      </c>
      <c r="U999" s="56">
        <v>0.2</v>
      </c>
      <c r="V999" s="56">
        <v>0.25</v>
      </c>
      <c r="W999" s="47">
        <f t="shared" si="282"/>
        <v>1476.9</v>
      </c>
      <c r="X999" s="47">
        <f t="shared" si="283"/>
        <v>1181.5200000000002</v>
      </c>
      <c r="Y999" s="47">
        <f t="shared" si="284"/>
        <v>1476.9</v>
      </c>
      <c r="Z999" s="66" t="s">
        <v>1712</v>
      </c>
      <c r="AA999" s="49" t="s">
        <v>5960</v>
      </c>
    </row>
    <row r="1000" spans="2:27" ht="16.5" thickBot="1" x14ac:dyDescent="0.3">
      <c r="B1000" s="64" t="s">
        <v>50</v>
      </c>
      <c r="C1000" s="50" t="s">
        <v>823</v>
      </c>
      <c r="D1000" s="24">
        <v>30151902</v>
      </c>
      <c r="E1000" s="44" t="s">
        <v>3870</v>
      </c>
      <c r="F1000" s="44" t="s">
        <v>3890</v>
      </c>
      <c r="G1000" s="64" t="s">
        <v>290</v>
      </c>
      <c r="H1000" s="43">
        <v>5882</v>
      </c>
      <c r="I1000" s="63">
        <f t="shared" si="289"/>
        <v>5293.8</v>
      </c>
      <c r="J1000" s="52">
        <v>0.1</v>
      </c>
      <c r="K1000" s="53">
        <v>5.5E-2</v>
      </c>
      <c r="L1000" s="54">
        <f t="shared" si="278"/>
        <v>5584.9589999999998</v>
      </c>
      <c r="M1000" s="54">
        <v>6244</v>
      </c>
      <c r="N1000" s="54">
        <f t="shared" si="220"/>
        <v>5619.6</v>
      </c>
      <c r="O1000" s="55">
        <v>0.13</v>
      </c>
      <c r="P1000" s="55">
        <v>0.185</v>
      </c>
      <c r="Q1000" s="54">
        <f t="shared" si="291"/>
        <v>6659.2260000000006</v>
      </c>
      <c r="R1000" s="24" t="s">
        <v>804</v>
      </c>
      <c r="S1000" s="44" t="s">
        <v>3870</v>
      </c>
      <c r="T1000" s="45">
        <f t="shared" si="280"/>
        <v>0.9</v>
      </c>
      <c r="U1000" s="56">
        <v>0.2</v>
      </c>
      <c r="V1000" s="56">
        <v>0.25</v>
      </c>
      <c r="W1000" s="47">
        <f t="shared" si="282"/>
        <v>1404.9</v>
      </c>
      <c r="X1000" s="47">
        <f t="shared" si="283"/>
        <v>1123.92</v>
      </c>
      <c r="Y1000" s="47">
        <f t="shared" si="284"/>
        <v>1404.9</v>
      </c>
      <c r="Z1000" s="66" t="s">
        <v>1712</v>
      </c>
      <c r="AA1000" s="49" t="s">
        <v>5960</v>
      </c>
    </row>
    <row r="1001" spans="2:27" ht="16.5" thickBot="1" x14ac:dyDescent="0.3">
      <c r="B1001" s="64" t="s">
        <v>50</v>
      </c>
      <c r="C1001" s="50" t="s">
        <v>823</v>
      </c>
      <c r="D1001" s="24">
        <v>30151902</v>
      </c>
      <c r="E1001" s="44" t="s">
        <v>3871</v>
      </c>
      <c r="F1001" s="44" t="s">
        <v>3891</v>
      </c>
      <c r="G1001" s="64" t="s">
        <v>290</v>
      </c>
      <c r="H1001" s="43">
        <v>6327</v>
      </c>
      <c r="I1001" s="63">
        <f t="shared" si="289"/>
        <v>5694.3</v>
      </c>
      <c r="J1001" s="52">
        <v>0.1</v>
      </c>
      <c r="K1001" s="53">
        <v>5.5E-2</v>
      </c>
      <c r="L1001" s="54">
        <f t="shared" si="278"/>
        <v>6007.4865</v>
      </c>
      <c r="M1001" s="54">
        <v>6690</v>
      </c>
      <c r="N1001" s="54">
        <f t="shared" si="220"/>
        <v>6021</v>
      </c>
      <c r="O1001" s="55">
        <v>0.13</v>
      </c>
      <c r="P1001" s="55">
        <v>0.185</v>
      </c>
      <c r="Q1001" s="54">
        <f t="shared" si="291"/>
        <v>7134.8850000000002</v>
      </c>
      <c r="R1001" s="24" t="s">
        <v>804</v>
      </c>
      <c r="S1001" s="44" t="s">
        <v>3871</v>
      </c>
      <c r="T1001" s="45">
        <f t="shared" si="280"/>
        <v>0.9</v>
      </c>
      <c r="U1001" s="56">
        <v>0.2</v>
      </c>
      <c r="V1001" s="56">
        <v>0.25</v>
      </c>
      <c r="W1001" s="47">
        <f t="shared" si="282"/>
        <v>1505.25</v>
      </c>
      <c r="X1001" s="47">
        <f t="shared" si="283"/>
        <v>1204.2</v>
      </c>
      <c r="Y1001" s="47">
        <f t="shared" si="284"/>
        <v>1505.25</v>
      </c>
      <c r="Z1001" s="66" t="s">
        <v>1712</v>
      </c>
      <c r="AA1001" s="49" t="s">
        <v>5960</v>
      </c>
    </row>
    <row r="1002" spans="2:27" ht="16.5" thickBot="1" x14ac:dyDescent="0.3">
      <c r="B1002" s="64" t="s">
        <v>50</v>
      </c>
      <c r="C1002" s="50" t="s">
        <v>823</v>
      </c>
      <c r="D1002" s="24">
        <v>30151902</v>
      </c>
      <c r="E1002" s="44" t="s">
        <v>3872</v>
      </c>
      <c r="F1002" s="44" t="s">
        <v>3892</v>
      </c>
      <c r="G1002" s="64" t="s">
        <v>290</v>
      </c>
      <c r="H1002" s="43">
        <v>6008</v>
      </c>
      <c r="I1002" s="63">
        <f t="shared" si="289"/>
        <v>5407.2</v>
      </c>
      <c r="J1002" s="52">
        <v>0.1</v>
      </c>
      <c r="K1002" s="53">
        <v>5.5E-2</v>
      </c>
      <c r="L1002" s="54">
        <f t="shared" si="278"/>
        <v>5704.5959999999995</v>
      </c>
      <c r="M1002" s="54">
        <v>6370</v>
      </c>
      <c r="N1002" s="54">
        <f t="shared" si="220"/>
        <v>5733</v>
      </c>
      <c r="O1002" s="55">
        <v>0.13</v>
      </c>
      <c r="P1002" s="55">
        <v>0.185</v>
      </c>
      <c r="Q1002" s="54">
        <f t="shared" si="291"/>
        <v>6793.6049999999996</v>
      </c>
      <c r="R1002" s="24" t="s">
        <v>804</v>
      </c>
      <c r="S1002" s="44" t="s">
        <v>3872</v>
      </c>
      <c r="T1002" s="45">
        <f t="shared" si="280"/>
        <v>0.9</v>
      </c>
      <c r="U1002" s="56">
        <v>0.2</v>
      </c>
      <c r="V1002" s="56">
        <v>0.25</v>
      </c>
      <c r="W1002" s="47">
        <f t="shared" si="282"/>
        <v>1433.25</v>
      </c>
      <c r="X1002" s="47">
        <f t="shared" si="283"/>
        <v>1146.6000000000001</v>
      </c>
      <c r="Y1002" s="47">
        <f t="shared" si="284"/>
        <v>1433.25</v>
      </c>
      <c r="Z1002" s="66" t="s">
        <v>1712</v>
      </c>
      <c r="AA1002" s="49" t="s">
        <v>5960</v>
      </c>
    </row>
    <row r="1003" spans="2:27" ht="16.5" thickBot="1" x14ac:dyDescent="0.3">
      <c r="B1003" s="64" t="s">
        <v>50</v>
      </c>
      <c r="C1003" s="50" t="s">
        <v>823</v>
      </c>
      <c r="D1003" s="24">
        <v>30151902</v>
      </c>
      <c r="E1003" s="44" t="s">
        <v>3873</v>
      </c>
      <c r="F1003" s="44" t="s">
        <v>3893</v>
      </c>
      <c r="G1003" s="64" t="s">
        <v>290</v>
      </c>
      <c r="H1003" s="43">
        <v>9192</v>
      </c>
      <c r="I1003" s="63">
        <f t="shared" si="289"/>
        <v>8272.8000000000011</v>
      </c>
      <c r="J1003" s="52">
        <v>0.1</v>
      </c>
      <c r="K1003" s="53">
        <v>5.5E-2</v>
      </c>
      <c r="L1003" s="54">
        <f t="shared" si="278"/>
        <v>8727.8040000000019</v>
      </c>
      <c r="M1003" s="54">
        <v>7324</v>
      </c>
      <c r="N1003" s="54">
        <f t="shared" si="220"/>
        <v>6591.6</v>
      </c>
      <c r="O1003" s="55">
        <v>0.13</v>
      </c>
      <c r="P1003" s="55">
        <v>0.185</v>
      </c>
      <c r="Q1003" s="54">
        <f t="shared" si="291"/>
        <v>7811.0460000000003</v>
      </c>
      <c r="R1003" s="24" t="s">
        <v>804</v>
      </c>
      <c r="S1003" s="44" t="s">
        <v>3873</v>
      </c>
      <c r="T1003" s="45">
        <f t="shared" si="280"/>
        <v>0.90000000000000013</v>
      </c>
      <c r="U1003" s="56">
        <v>0.2</v>
      </c>
      <c r="V1003" s="56">
        <v>0.25</v>
      </c>
      <c r="W1003" s="47">
        <f t="shared" si="282"/>
        <v>1647.9</v>
      </c>
      <c r="X1003" s="47">
        <f t="shared" si="283"/>
        <v>1318.3200000000002</v>
      </c>
      <c r="Y1003" s="47">
        <f t="shared" si="284"/>
        <v>1647.9</v>
      </c>
      <c r="Z1003" s="66" t="s">
        <v>1712</v>
      </c>
      <c r="AA1003" s="49" t="s">
        <v>5960</v>
      </c>
    </row>
    <row r="1004" spans="2:27" ht="16.5" thickBot="1" x14ac:dyDescent="0.3">
      <c r="B1004" s="64" t="s">
        <v>50</v>
      </c>
      <c r="C1004" s="50" t="s">
        <v>823</v>
      </c>
      <c r="D1004" s="24">
        <v>30151902</v>
      </c>
      <c r="E1004" s="44" t="s">
        <v>3874</v>
      </c>
      <c r="F1004" s="44" t="s">
        <v>3894</v>
      </c>
      <c r="G1004" s="64" t="s">
        <v>290</v>
      </c>
      <c r="H1004" s="43">
        <v>8873</v>
      </c>
      <c r="I1004" s="63">
        <f t="shared" si="289"/>
        <v>7985.7</v>
      </c>
      <c r="J1004" s="52">
        <v>0.1</v>
      </c>
      <c r="K1004" s="53">
        <v>5.5E-2</v>
      </c>
      <c r="L1004" s="54">
        <f t="shared" si="278"/>
        <v>8424.9135000000006</v>
      </c>
      <c r="M1004" s="54">
        <v>7011</v>
      </c>
      <c r="N1004" s="54">
        <f t="shared" si="220"/>
        <v>6309.9000000000005</v>
      </c>
      <c r="O1004" s="55">
        <v>0.13</v>
      </c>
      <c r="P1004" s="55">
        <v>0.185</v>
      </c>
      <c r="Q1004" s="54">
        <f t="shared" si="291"/>
        <v>7477.2315000000008</v>
      </c>
      <c r="R1004" s="24" t="s">
        <v>804</v>
      </c>
      <c r="S1004" s="44" t="s">
        <v>3874</v>
      </c>
      <c r="T1004" s="45">
        <f t="shared" si="280"/>
        <v>0.9</v>
      </c>
      <c r="U1004" s="56">
        <v>0.2</v>
      </c>
      <c r="V1004" s="56">
        <v>0.25</v>
      </c>
      <c r="W1004" s="47">
        <f t="shared" si="282"/>
        <v>1577.4750000000001</v>
      </c>
      <c r="X1004" s="47">
        <f t="shared" si="283"/>
        <v>1261.9800000000002</v>
      </c>
      <c r="Y1004" s="47">
        <f t="shared" si="284"/>
        <v>1577.4750000000001</v>
      </c>
      <c r="Z1004" s="66" t="s">
        <v>1712</v>
      </c>
      <c r="AA1004" s="49" t="s">
        <v>5960</v>
      </c>
    </row>
    <row r="1005" spans="2:27" ht="16.5" thickBot="1" x14ac:dyDescent="0.3">
      <c r="B1005" s="64" t="s">
        <v>50</v>
      </c>
      <c r="C1005" s="50" t="s">
        <v>823</v>
      </c>
      <c r="D1005" s="24">
        <v>30151902</v>
      </c>
      <c r="E1005" s="44" t="s">
        <v>3875</v>
      </c>
      <c r="F1005" s="44" t="s">
        <v>3895</v>
      </c>
      <c r="G1005" s="64" t="s">
        <v>290</v>
      </c>
      <c r="H1005" s="43">
        <v>9464</v>
      </c>
      <c r="I1005" s="63">
        <f t="shared" si="289"/>
        <v>8517.6</v>
      </c>
      <c r="J1005" s="52">
        <v>0.1</v>
      </c>
      <c r="K1005" s="53">
        <v>5.5E-2</v>
      </c>
      <c r="L1005" s="54">
        <f t="shared" si="278"/>
        <v>8986.0680000000011</v>
      </c>
      <c r="M1005" s="54">
        <v>7667</v>
      </c>
      <c r="N1005" s="54">
        <f t="shared" si="220"/>
        <v>6900.3</v>
      </c>
      <c r="O1005" s="55">
        <v>0.13</v>
      </c>
      <c r="P1005" s="55">
        <v>0.185</v>
      </c>
      <c r="Q1005" s="54">
        <f t="shared" si="291"/>
        <v>8176.8554999999997</v>
      </c>
      <c r="R1005" s="24" t="s">
        <v>804</v>
      </c>
      <c r="S1005" s="44" t="s">
        <v>3875</v>
      </c>
      <c r="T1005" s="45">
        <f t="shared" si="280"/>
        <v>0.9</v>
      </c>
      <c r="U1005" s="56">
        <v>0.2</v>
      </c>
      <c r="V1005" s="56">
        <v>0.25</v>
      </c>
      <c r="W1005" s="47">
        <f t="shared" si="282"/>
        <v>1725.075</v>
      </c>
      <c r="X1005" s="47">
        <f t="shared" si="283"/>
        <v>1380.0600000000002</v>
      </c>
      <c r="Y1005" s="47">
        <f t="shared" si="284"/>
        <v>1725.075</v>
      </c>
      <c r="Z1005" s="66" t="s">
        <v>1712</v>
      </c>
      <c r="AA1005" s="49" t="s">
        <v>5960</v>
      </c>
    </row>
    <row r="1006" spans="2:27" ht="16.5" thickBot="1" x14ac:dyDescent="0.3">
      <c r="B1006" s="64" t="s">
        <v>50</v>
      </c>
      <c r="C1006" s="50" t="s">
        <v>823</v>
      </c>
      <c r="D1006" s="24">
        <v>30151902</v>
      </c>
      <c r="E1006" s="44" t="s">
        <v>3876</v>
      </c>
      <c r="F1006" s="44" t="s">
        <v>3896</v>
      </c>
      <c r="G1006" s="64" t="s">
        <v>290</v>
      </c>
      <c r="H1006" s="43">
        <v>9145</v>
      </c>
      <c r="I1006" s="63">
        <f t="shared" si="289"/>
        <v>8230.5</v>
      </c>
      <c r="J1006" s="52">
        <v>0.1</v>
      </c>
      <c r="K1006" s="53">
        <v>5.5E-2</v>
      </c>
      <c r="L1006" s="54">
        <f t="shared" si="278"/>
        <v>8683.1774999999998</v>
      </c>
      <c r="M1006" s="54">
        <v>7354</v>
      </c>
      <c r="N1006" s="54">
        <f t="shared" si="220"/>
        <v>6618.6</v>
      </c>
      <c r="O1006" s="55">
        <v>0.13</v>
      </c>
      <c r="P1006" s="55">
        <v>0.185</v>
      </c>
      <c r="Q1006" s="54">
        <f t="shared" si="291"/>
        <v>7843.0410000000002</v>
      </c>
      <c r="R1006" s="24" t="s">
        <v>804</v>
      </c>
      <c r="S1006" s="44" t="s">
        <v>3876</v>
      </c>
      <c r="T1006" s="45">
        <f t="shared" si="280"/>
        <v>0.9</v>
      </c>
      <c r="U1006" s="56">
        <v>0.2</v>
      </c>
      <c r="V1006" s="56">
        <v>0.25</v>
      </c>
      <c r="W1006" s="47">
        <f t="shared" si="282"/>
        <v>1654.65</v>
      </c>
      <c r="X1006" s="47">
        <f t="shared" si="283"/>
        <v>1323.7200000000003</v>
      </c>
      <c r="Y1006" s="47">
        <f t="shared" si="284"/>
        <v>1654.65</v>
      </c>
      <c r="Z1006" s="66" t="s">
        <v>1712</v>
      </c>
      <c r="AA1006" s="49" t="s">
        <v>5960</v>
      </c>
    </row>
    <row r="1007" spans="2:27" ht="16.5" thickBot="1" x14ac:dyDescent="0.3">
      <c r="B1007" s="64" t="s">
        <v>50</v>
      </c>
      <c r="C1007" s="50" t="s">
        <v>823</v>
      </c>
      <c r="D1007" s="24">
        <v>30151902</v>
      </c>
      <c r="E1007" s="44" t="s">
        <v>3877</v>
      </c>
      <c r="F1007" s="44" t="s">
        <v>3897</v>
      </c>
      <c r="G1007" s="64" t="s">
        <v>290</v>
      </c>
      <c r="H1007" s="43">
        <v>5159</v>
      </c>
      <c r="I1007" s="63">
        <f t="shared" si="289"/>
        <v>4643.1000000000004</v>
      </c>
      <c r="J1007" s="52">
        <v>0.1</v>
      </c>
      <c r="K1007" s="53">
        <v>5.5E-2</v>
      </c>
      <c r="L1007" s="54">
        <f t="shared" si="278"/>
        <v>4898.4705000000004</v>
      </c>
      <c r="M1007" s="54">
        <v>5605</v>
      </c>
      <c r="N1007" s="54">
        <f t="shared" si="220"/>
        <v>5044.5</v>
      </c>
      <c r="O1007" s="55">
        <v>0.13</v>
      </c>
      <c r="P1007" s="55">
        <v>0.185</v>
      </c>
      <c r="Q1007" s="54">
        <f t="shared" ref="Q1007:Q1014" si="292">N1007+(N1007*P1007)</f>
        <v>5977.7325000000001</v>
      </c>
      <c r="R1007" s="24" t="s">
        <v>804</v>
      </c>
      <c r="S1007" s="44" t="s">
        <v>3877</v>
      </c>
      <c r="T1007" s="45">
        <f t="shared" si="280"/>
        <v>0.9</v>
      </c>
      <c r="U1007" s="56">
        <v>0.2</v>
      </c>
      <c r="V1007" s="56">
        <v>0.25</v>
      </c>
      <c r="W1007" s="47">
        <f t="shared" si="282"/>
        <v>1261.125</v>
      </c>
      <c r="X1007" s="47">
        <f t="shared" si="283"/>
        <v>1008.9000000000001</v>
      </c>
      <c r="Y1007" s="47">
        <f t="shared" si="284"/>
        <v>1261.125</v>
      </c>
      <c r="Z1007" s="66" t="s">
        <v>1712</v>
      </c>
      <c r="AA1007" s="49" t="s">
        <v>5960</v>
      </c>
    </row>
    <row r="1008" spans="2:27" ht="16.5" thickBot="1" x14ac:dyDescent="0.3">
      <c r="B1008" s="64" t="s">
        <v>50</v>
      </c>
      <c r="C1008" s="50" t="s">
        <v>823</v>
      </c>
      <c r="D1008" s="24">
        <v>30151902</v>
      </c>
      <c r="E1008" s="44" t="s">
        <v>3878</v>
      </c>
      <c r="F1008" s="44" t="s">
        <v>3898</v>
      </c>
      <c r="G1008" s="64" t="s">
        <v>290</v>
      </c>
      <c r="H1008" s="43">
        <v>4807</v>
      </c>
      <c r="I1008" s="63">
        <f t="shared" si="289"/>
        <v>4326.3</v>
      </c>
      <c r="J1008" s="52">
        <v>0.1</v>
      </c>
      <c r="K1008" s="53">
        <v>5.5E-2</v>
      </c>
      <c r="L1008" s="54">
        <f t="shared" si="278"/>
        <v>4564.2465000000002</v>
      </c>
      <c r="M1008" s="54">
        <v>5274</v>
      </c>
      <c r="N1008" s="54">
        <f t="shared" si="220"/>
        <v>4746.6000000000004</v>
      </c>
      <c r="O1008" s="55">
        <v>0.13</v>
      </c>
      <c r="P1008" s="55">
        <v>0.185</v>
      </c>
      <c r="Q1008" s="54">
        <f t="shared" si="292"/>
        <v>5624.7210000000005</v>
      </c>
      <c r="R1008" s="24" t="s">
        <v>804</v>
      </c>
      <c r="S1008" s="44" t="s">
        <v>3878</v>
      </c>
      <c r="T1008" s="45">
        <f t="shared" si="280"/>
        <v>0.9</v>
      </c>
      <c r="U1008" s="56">
        <v>0.2</v>
      </c>
      <c r="V1008" s="56">
        <v>0.25</v>
      </c>
      <c r="W1008" s="47">
        <f t="shared" si="282"/>
        <v>1186.6500000000001</v>
      </c>
      <c r="X1008" s="47">
        <f t="shared" si="283"/>
        <v>949.32000000000016</v>
      </c>
      <c r="Y1008" s="47">
        <f t="shared" si="284"/>
        <v>1186.6500000000001</v>
      </c>
      <c r="Z1008" s="66" t="s">
        <v>1712</v>
      </c>
      <c r="AA1008" s="49" t="s">
        <v>5960</v>
      </c>
    </row>
    <row r="1009" spans="2:27" ht="16.5" thickBot="1" x14ac:dyDescent="0.3">
      <c r="B1009" s="64" t="s">
        <v>50</v>
      </c>
      <c r="C1009" s="50" t="s">
        <v>823</v>
      </c>
      <c r="D1009" s="24">
        <v>30151902</v>
      </c>
      <c r="E1009" s="44" t="s">
        <v>3879</v>
      </c>
      <c r="F1009" s="44" t="s">
        <v>3899</v>
      </c>
      <c r="G1009" s="64" t="s">
        <v>290</v>
      </c>
      <c r="H1009" s="43">
        <v>5288</v>
      </c>
      <c r="I1009" s="63">
        <f t="shared" si="289"/>
        <v>4759.2</v>
      </c>
      <c r="J1009" s="52">
        <v>0.1</v>
      </c>
      <c r="K1009" s="53">
        <v>5.5E-2</v>
      </c>
      <c r="L1009" s="54">
        <f t="shared" si="278"/>
        <v>5020.9560000000001</v>
      </c>
      <c r="M1009" s="54">
        <v>5750</v>
      </c>
      <c r="N1009" s="54">
        <f t="shared" si="220"/>
        <v>5175</v>
      </c>
      <c r="O1009" s="55">
        <v>0.13</v>
      </c>
      <c r="P1009" s="55">
        <v>0.185</v>
      </c>
      <c r="Q1009" s="54">
        <f t="shared" si="292"/>
        <v>6132.375</v>
      </c>
      <c r="R1009" s="24" t="s">
        <v>804</v>
      </c>
      <c r="S1009" s="44" t="s">
        <v>3879</v>
      </c>
      <c r="T1009" s="45">
        <f t="shared" si="280"/>
        <v>0.89999999999999991</v>
      </c>
      <c r="U1009" s="56">
        <v>0.2</v>
      </c>
      <c r="V1009" s="56">
        <v>0.25</v>
      </c>
      <c r="W1009" s="47">
        <f t="shared" si="282"/>
        <v>1293.75</v>
      </c>
      <c r="X1009" s="47">
        <f t="shared" si="283"/>
        <v>1035</v>
      </c>
      <c r="Y1009" s="47">
        <f t="shared" si="284"/>
        <v>1293.75</v>
      </c>
      <c r="Z1009" s="66" t="s">
        <v>1712</v>
      </c>
      <c r="AA1009" s="49" t="s">
        <v>5960</v>
      </c>
    </row>
    <row r="1010" spans="2:27" ht="16.5" thickBot="1" x14ac:dyDescent="0.3">
      <c r="B1010" s="64" t="s">
        <v>50</v>
      </c>
      <c r="C1010" s="50" t="s">
        <v>823</v>
      </c>
      <c r="D1010" s="24">
        <v>30151902</v>
      </c>
      <c r="E1010" s="44" t="s">
        <v>3880</v>
      </c>
      <c r="F1010" s="44" t="s">
        <v>3900</v>
      </c>
      <c r="G1010" s="64" t="s">
        <v>290</v>
      </c>
      <c r="H1010" s="43">
        <v>4936</v>
      </c>
      <c r="I1010" s="63">
        <f t="shared" si="289"/>
        <v>4442.4000000000005</v>
      </c>
      <c r="J1010" s="52">
        <v>0.1</v>
      </c>
      <c r="K1010" s="53">
        <v>5.5E-2</v>
      </c>
      <c r="L1010" s="54">
        <f t="shared" si="278"/>
        <v>4686.7320000000009</v>
      </c>
      <c r="M1010" s="54">
        <v>5419</v>
      </c>
      <c r="N1010" s="54">
        <f t="shared" si="220"/>
        <v>4877.1000000000004</v>
      </c>
      <c r="O1010" s="55">
        <v>0.13</v>
      </c>
      <c r="P1010" s="55">
        <v>0.185</v>
      </c>
      <c r="Q1010" s="54">
        <f t="shared" si="292"/>
        <v>5779.3635000000004</v>
      </c>
      <c r="R1010" s="24" t="s">
        <v>804</v>
      </c>
      <c r="S1010" s="44" t="s">
        <v>3880</v>
      </c>
      <c r="T1010" s="45">
        <f t="shared" si="280"/>
        <v>0.90000000000000013</v>
      </c>
      <c r="U1010" s="56">
        <v>0.2</v>
      </c>
      <c r="V1010" s="56">
        <v>0.25</v>
      </c>
      <c r="W1010" s="47">
        <f t="shared" si="282"/>
        <v>1219.2750000000001</v>
      </c>
      <c r="X1010" s="47">
        <f t="shared" si="283"/>
        <v>975.42000000000007</v>
      </c>
      <c r="Y1010" s="47">
        <f t="shared" si="284"/>
        <v>1219.2750000000001</v>
      </c>
      <c r="Z1010" s="66" t="s">
        <v>1712</v>
      </c>
      <c r="AA1010" s="49" t="s">
        <v>5960</v>
      </c>
    </row>
    <row r="1011" spans="2:27" ht="16.5" thickBot="1" x14ac:dyDescent="0.3">
      <c r="B1011" s="64" t="s">
        <v>50</v>
      </c>
      <c r="C1011" s="50" t="s">
        <v>823</v>
      </c>
      <c r="D1011" s="24">
        <v>30151902</v>
      </c>
      <c r="E1011" s="44" t="s">
        <v>3881</v>
      </c>
      <c r="F1011" s="44" t="s">
        <v>3901</v>
      </c>
      <c r="G1011" s="64" t="s">
        <v>290</v>
      </c>
      <c r="H1011" s="43">
        <v>6808</v>
      </c>
      <c r="I1011" s="63">
        <f t="shared" si="289"/>
        <v>6127.2</v>
      </c>
      <c r="J1011" s="52">
        <v>0.1</v>
      </c>
      <c r="K1011" s="53">
        <v>5.5E-2</v>
      </c>
      <c r="L1011" s="54">
        <f t="shared" si="278"/>
        <v>6464.1959999999999</v>
      </c>
      <c r="M1011" s="54">
        <v>6915</v>
      </c>
      <c r="N1011" s="54">
        <f t="shared" si="220"/>
        <v>6223.5</v>
      </c>
      <c r="O1011" s="55">
        <v>0.13</v>
      </c>
      <c r="P1011" s="55">
        <v>0.185</v>
      </c>
      <c r="Q1011" s="54">
        <f t="shared" si="292"/>
        <v>7374.8474999999999</v>
      </c>
      <c r="R1011" s="24" t="s">
        <v>804</v>
      </c>
      <c r="S1011" s="44" t="s">
        <v>3881</v>
      </c>
      <c r="T1011" s="45">
        <f t="shared" si="280"/>
        <v>0.9</v>
      </c>
      <c r="U1011" s="56">
        <v>0.2</v>
      </c>
      <c r="V1011" s="56">
        <v>0.25</v>
      </c>
      <c r="W1011" s="47">
        <f t="shared" si="282"/>
        <v>1555.875</v>
      </c>
      <c r="X1011" s="47">
        <f t="shared" si="283"/>
        <v>1244.7</v>
      </c>
      <c r="Y1011" s="47">
        <f t="shared" si="284"/>
        <v>1555.875</v>
      </c>
      <c r="Z1011" s="66" t="s">
        <v>1712</v>
      </c>
      <c r="AA1011" s="49" t="s">
        <v>5960</v>
      </c>
    </row>
    <row r="1012" spans="2:27" ht="16.5" thickBot="1" x14ac:dyDescent="0.3">
      <c r="B1012" s="64" t="s">
        <v>50</v>
      </c>
      <c r="C1012" s="50" t="s">
        <v>823</v>
      </c>
      <c r="D1012" s="24">
        <v>30151902</v>
      </c>
      <c r="E1012" s="44" t="s">
        <v>3882</v>
      </c>
      <c r="F1012" s="44" t="s">
        <v>3902</v>
      </c>
      <c r="G1012" s="64" t="s">
        <v>290</v>
      </c>
      <c r="H1012" s="43">
        <v>6478</v>
      </c>
      <c r="I1012" s="63">
        <f t="shared" si="289"/>
        <v>5830.2</v>
      </c>
      <c r="J1012" s="52">
        <v>0.1</v>
      </c>
      <c r="K1012" s="53">
        <v>5.5E-2</v>
      </c>
      <c r="L1012" s="54">
        <f t="shared" si="278"/>
        <v>6150.8609999999999</v>
      </c>
      <c r="M1012" s="54">
        <v>5691</v>
      </c>
      <c r="N1012" s="54">
        <f t="shared" si="220"/>
        <v>5121.9000000000005</v>
      </c>
      <c r="O1012" s="55">
        <v>0.13</v>
      </c>
      <c r="P1012" s="55">
        <v>0.185</v>
      </c>
      <c r="Q1012" s="54">
        <f t="shared" si="292"/>
        <v>6069.451500000001</v>
      </c>
      <c r="R1012" s="24" t="s">
        <v>804</v>
      </c>
      <c r="S1012" s="44" t="s">
        <v>3882</v>
      </c>
      <c r="T1012" s="45">
        <f t="shared" si="280"/>
        <v>0.9</v>
      </c>
      <c r="U1012" s="56">
        <v>0.2</v>
      </c>
      <c r="V1012" s="56">
        <v>0.25</v>
      </c>
      <c r="W1012" s="47">
        <f t="shared" si="282"/>
        <v>1280.4750000000001</v>
      </c>
      <c r="X1012" s="47">
        <f t="shared" si="283"/>
        <v>1024.3800000000001</v>
      </c>
      <c r="Y1012" s="47">
        <f t="shared" si="284"/>
        <v>1280.4750000000001</v>
      </c>
      <c r="Z1012" s="66" t="s">
        <v>1712</v>
      </c>
      <c r="AA1012" s="49" t="s">
        <v>5960</v>
      </c>
    </row>
    <row r="1013" spans="2:27" ht="16.5" thickBot="1" x14ac:dyDescent="0.3">
      <c r="B1013" s="64" t="s">
        <v>50</v>
      </c>
      <c r="C1013" s="50" t="s">
        <v>823</v>
      </c>
      <c r="D1013" s="24">
        <v>30151902</v>
      </c>
      <c r="E1013" s="44" t="s">
        <v>3883</v>
      </c>
      <c r="F1013" s="44" t="s">
        <v>3903</v>
      </c>
      <c r="G1013" s="64" t="s">
        <v>290</v>
      </c>
      <c r="H1013" s="43">
        <v>7070</v>
      </c>
      <c r="I1013" s="63">
        <f t="shared" si="289"/>
        <v>6363</v>
      </c>
      <c r="J1013" s="52">
        <v>0.1</v>
      </c>
      <c r="K1013" s="53">
        <v>5.5E-2</v>
      </c>
      <c r="L1013" s="54">
        <f t="shared" si="278"/>
        <v>6712.9650000000001</v>
      </c>
      <c r="M1013" s="54">
        <v>7172</v>
      </c>
      <c r="N1013" s="54">
        <f t="shared" si="220"/>
        <v>6454.8</v>
      </c>
      <c r="O1013" s="55">
        <v>0.13</v>
      </c>
      <c r="P1013" s="55">
        <v>0.185</v>
      </c>
      <c r="Q1013" s="54">
        <f t="shared" si="292"/>
        <v>7648.9380000000001</v>
      </c>
      <c r="R1013" s="24" t="s">
        <v>804</v>
      </c>
      <c r="S1013" s="44" t="s">
        <v>3883</v>
      </c>
      <c r="T1013" s="45">
        <f t="shared" si="280"/>
        <v>0.9</v>
      </c>
      <c r="U1013" s="56">
        <v>0.2</v>
      </c>
      <c r="V1013" s="56">
        <v>0.25</v>
      </c>
      <c r="W1013" s="47">
        <f t="shared" si="282"/>
        <v>1613.7</v>
      </c>
      <c r="X1013" s="47">
        <f t="shared" si="283"/>
        <v>1290.96</v>
      </c>
      <c r="Y1013" s="47">
        <f t="shared" si="284"/>
        <v>1613.7</v>
      </c>
      <c r="Z1013" s="66" t="s">
        <v>1712</v>
      </c>
      <c r="AA1013" s="49" t="s">
        <v>5960</v>
      </c>
    </row>
    <row r="1014" spans="2:27" ht="16.5" thickBot="1" x14ac:dyDescent="0.3">
      <c r="B1014" s="64" t="s">
        <v>50</v>
      </c>
      <c r="C1014" s="50" t="s">
        <v>823</v>
      </c>
      <c r="D1014" s="24">
        <v>30151902</v>
      </c>
      <c r="E1014" s="44" t="s">
        <v>3884</v>
      </c>
      <c r="F1014" s="44" t="s">
        <v>3904</v>
      </c>
      <c r="G1014" s="64" t="s">
        <v>290</v>
      </c>
      <c r="H1014" s="43">
        <v>6740</v>
      </c>
      <c r="I1014" s="63">
        <f t="shared" si="289"/>
        <v>6066</v>
      </c>
      <c r="J1014" s="52">
        <v>0.1</v>
      </c>
      <c r="K1014" s="53">
        <v>5.5E-2</v>
      </c>
      <c r="L1014" s="54">
        <f t="shared" si="278"/>
        <v>6399.63</v>
      </c>
      <c r="M1014" s="54">
        <v>6848</v>
      </c>
      <c r="N1014" s="54">
        <f t="shared" si="220"/>
        <v>6163.2</v>
      </c>
      <c r="O1014" s="55">
        <v>0.13</v>
      </c>
      <c r="P1014" s="55">
        <v>0.185</v>
      </c>
      <c r="Q1014" s="54">
        <f t="shared" si="292"/>
        <v>7303.3919999999998</v>
      </c>
      <c r="R1014" s="24" t="s">
        <v>804</v>
      </c>
      <c r="S1014" s="44" t="s">
        <v>3884</v>
      </c>
      <c r="T1014" s="45">
        <f t="shared" si="280"/>
        <v>0.9</v>
      </c>
      <c r="U1014" s="56">
        <v>0.2</v>
      </c>
      <c r="V1014" s="56">
        <v>0.25</v>
      </c>
      <c r="W1014" s="47">
        <f t="shared" si="282"/>
        <v>1540.8</v>
      </c>
      <c r="X1014" s="47">
        <f t="shared" si="283"/>
        <v>1232.6400000000001</v>
      </c>
      <c r="Y1014" s="47">
        <f t="shared" si="284"/>
        <v>1540.8</v>
      </c>
      <c r="Z1014" s="66" t="s">
        <v>1712</v>
      </c>
      <c r="AA1014" s="49" t="s">
        <v>5960</v>
      </c>
    </row>
    <row r="1015" spans="2:27" ht="16.5" thickBot="1" x14ac:dyDescent="0.3">
      <c r="B1015" s="64" t="s">
        <v>50</v>
      </c>
      <c r="C1015" s="50" t="s">
        <v>823</v>
      </c>
      <c r="D1015" s="24">
        <v>30151902</v>
      </c>
      <c r="E1015" s="44" t="s">
        <v>3905</v>
      </c>
      <c r="F1015" s="44" t="s">
        <v>3939</v>
      </c>
      <c r="G1015" s="64" t="s">
        <v>290</v>
      </c>
      <c r="H1015" s="43">
        <v>6059</v>
      </c>
      <c r="I1015" s="63">
        <f t="shared" si="289"/>
        <v>5453.1</v>
      </c>
      <c r="J1015" s="52">
        <v>0.1</v>
      </c>
      <c r="K1015" s="53">
        <v>5.5E-2</v>
      </c>
      <c r="L1015" s="54">
        <f t="shared" ref="L1015:L1048" si="293">I1015+(I1015*K1015)</f>
        <v>5753.0205000000005</v>
      </c>
      <c r="M1015" s="54">
        <v>6435</v>
      </c>
      <c r="N1015" s="54">
        <f t="shared" si="220"/>
        <v>5791.5</v>
      </c>
      <c r="O1015" s="55">
        <v>0.13</v>
      </c>
      <c r="P1015" s="55">
        <v>0.185</v>
      </c>
      <c r="Q1015" s="54">
        <f t="shared" ref="Q1015:Q1022" si="294">N1015+(N1015*P1015)</f>
        <v>6862.9274999999998</v>
      </c>
      <c r="R1015" s="24" t="s">
        <v>804</v>
      </c>
      <c r="S1015" s="44" t="s">
        <v>3905</v>
      </c>
      <c r="T1015" s="45">
        <f t="shared" si="280"/>
        <v>0.9</v>
      </c>
      <c r="U1015" s="56">
        <v>0.2</v>
      </c>
      <c r="V1015" s="56">
        <v>0.25</v>
      </c>
      <c r="W1015" s="47">
        <f t="shared" si="282"/>
        <v>1447.875</v>
      </c>
      <c r="X1015" s="47">
        <f t="shared" si="283"/>
        <v>1158.3</v>
      </c>
      <c r="Y1015" s="47">
        <f t="shared" si="284"/>
        <v>1447.875</v>
      </c>
      <c r="Z1015" s="66" t="s">
        <v>1712</v>
      </c>
      <c r="AA1015" s="49" t="s">
        <v>5960</v>
      </c>
    </row>
    <row r="1016" spans="2:27" ht="16.5" thickBot="1" x14ac:dyDescent="0.3">
      <c r="B1016" s="64" t="s">
        <v>50</v>
      </c>
      <c r="C1016" s="50" t="s">
        <v>823</v>
      </c>
      <c r="D1016" s="24">
        <v>30151902</v>
      </c>
      <c r="E1016" s="44" t="s">
        <v>3906</v>
      </c>
      <c r="F1016" s="44" t="s">
        <v>3940</v>
      </c>
      <c r="G1016" s="64" t="s">
        <v>290</v>
      </c>
      <c r="H1016" s="43">
        <v>5707</v>
      </c>
      <c r="I1016" s="63">
        <f t="shared" si="289"/>
        <v>5136.3</v>
      </c>
      <c r="J1016" s="52">
        <v>0.1</v>
      </c>
      <c r="K1016" s="53">
        <v>5.5E-2</v>
      </c>
      <c r="L1016" s="54">
        <f t="shared" si="293"/>
        <v>5418.7965000000004</v>
      </c>
      <c r="M1016" s="54">
        <v>6105</v>
      </c>
      <c r="N1016" s="54">
        <f t="shared" si="220"/>
        <v>5494.5</v>
      </c>
      <c r="O1016" s="55">
        <v>0.13</v>
      </c>
      <c r="P1016" s="55">
        <v>0.185</v>
      </c>
      <c r="Q1016" s="54">
        <f t="shared" si="294"/>
        <v>6510.9825000000001</v>
      </c>
      <c r="R1016" s="24" t="s">
        <v>804</v>
      </c>
      <c r="S1016" s="44" t="s">
        <v>3906</v>
      </c>
      <c r="T1016" s="45">
        <f t="shared" ref="T1016:T1048" si="295">SUM(I1016/H1016)</f>
        <v>0.9</v>
      </c>
      <c r="U1016" s="56">
        <v>0.2</v>
      </c>
      <c r="V1016" s="56">
        <v>0.25</v>
      </c>
      <c r="W1016" s="47">
        <f t="shared" si="282"/>
        <v>1373.625</v>
      </c>
      <c r="X1016" s="47">
        <f t="shared" si="283"/>
        <v>1098.9000000000001</v>
      </c>
      <c r="Y1016" s="47">
        <f t="shared" si="284"/>
        <v>1373.625</v>
      </c>
      <c r="Z1016" s="66" t="s">
        <v>1712</v>
      </c>
      <c r="AA1016" s="49" t="s">
        <v>5960</v>
      </c>
    </row>
    <row r="1017" spans="2:27" ht="16.5" thickBot="1" x14ac:dyDescent="0.3">
      <c r="B1017" s="64" t="s">
        <v>50</v>
      </c>
      <c r="C1017" s="50" t="s">
        <v>823</v>
      </c>
      <c r="D1017" s="24">
        <v>30151902</v>
      </c>
      <c r="E1017" s="44" t="s">
        <v>3907</v>
      </c>
      <c r="F1017" s="44" t="s">
        <v>3941</v>
      </c>
      <c r="G1017" s="64" t="s">
        <v>290</v>
      </c>
      <c r="H1017" s="43">
        <v>6130</v>
      </c>
      <c r="I1017" s="63">
        <f t="shared" si="289"/>
        <v>5517</v>
      </c>
      <c r="J1017" s="52">
        <v>0.1</v>
      </c>
      <c r="K1017" s="53">
        <v>5.5E-2</v>
      </c>
      <c r="L1017" s="54">
        <f t="shared" si="293"/>
        <v>5820.4350000000004</v>
      </c>
      <c r="M1017" s="54">
        <v>6561</v>
      </c>
      <c r="N1017" s="54">
        <f t="shared" si="220"/>
        <v>5904.9000000000005</v>
      </c>
      <c r="O1017" s="55">
        <v>0.13</v>
      </c>
      <c r="P1017" s="55">
        <v>0.185</v>
      </c>
      <c r="Q1017" s="54">
        <f t="shared" si="294"/>
        <v>6997.3065000000006</v>
      </c>
      <c r="R1017" s="24" t="s">
        <v>804</v>
      </c>
      <c r="S1017" s="44" t="s">
        <v>3907</v>
      </c>
      <c r="T1017" s="45">
        <f t="shared" si="295"/>
        <v>0.9</v>
      </c>
      <c r="U1017" s="56">
        <v>0.2</v>
      </c>
      <c r="V1017" s="56">
        <v>0.25</v>
      </c>
      <c r="W1017" s="47">
        <f t="shared" si="282"/>
        <v>1476.2250000000001</v>
      </c>
      <c r="X1017" s="47">
        <f t="shared" si="283"/>
        <v>1180.9800000000002</v>
      </c>
      <c r="Y1017" s="47">
        <f t="shared" si="284"/>
        <v>1476.2250000000001</v>
      </c>
      <c r="Z1017" s="66" t="s">
        <v>1712</v>
      </c>
      <c r="AA1017" s="49" t="s">
        <v>5960</v>
      </c>
    </row>
    <row r="1018" spans="2:27" ht="16.5" thickBot="1" x14ac:dyDescent="0.3">
      <c r="B1018" s="64" t="s">
        <v>50</v>
      </c>
      <c r="C1018" s="50" t="s">
        <v>823</v>
      </c>
      <c r="D1018" s="24">
        <v>30151902</v>
      </c>
      <c r="E1018" s="44" t="s">
        <v>3908</v>
      </c>
      <c r="F1018" s="44" t="s">
        <v>3942</v>
      </c>
      <c r="G1018" s="64" t="s">
        <v>290</v>
      </c>
      <c r="H1018" s="43">
        <v>5778</v>
      </c>
      <c r="I1018" s="63">
        <f t="shared" si="289"/>
        <v>5200.2</v>
      </c>
      <c r="J1018" s="52">
        <v>0.1</v>
      </c>
      <c r="K1018" s="53">
        <v>5.5E-2</v>
      </c>
      <c r="L1018" s="54">
        <f t="shared" si="293"/>
        <v>5486.2109999999993</v>
      </c>
      <c r="M1018" s="54">
        <v>6231</v>
      </c>
      <c r="N1018" s="54">
        <f t="shared" si="220"/>
        <v>5607.9000000000005</v>
      </c>
      <c r="O1018" s="55">
        <v>0.13</v>
      </c>
      <c r="P1018" s="55">
        <v>0.185</v>
      </c>
      <c r="Q1018" s="54">
        <f t="shared" si="294"/>
        <v>6645.3615000000009</v>
      </c>
      <c r="R1018" s="24" t="s">
        <v>804</v>
      </c>
      <c r="S1018" s="44" t="s">
        <v>3908</v>
      </c>
      <c r="T1018" s="45">
        <f t="shared" si="295"/>
        <v>0.9</v>
      </c>
      <c r="U1018" s="56">
        <v>0.2</v>
      </c>
      <c r="V1018" s="56">
        <v>0.25</v>
      </c>
      <c r="W1018" s="47">
        <f t="shared" si="282"/>
        <v>1401.9750000000001</v>
      </c>
      <c r="X1018" s="47">
        <f t="shared" si="283"/>
        <v>1121.5800000000002</v>
      </c>
      <c r="Y1018" s="47">
        <f t="shared" si="284"/>
        <v>1401.9750000000001</v>
      </c>
      <c r="Z1018" s="66" t="s">
        <v>1712</v>
      </c>
      <c r="AA1018" s="49" t="s">
        <v>5960</v>
      </c>
    </row>
    <row r="1019" spans="2:27" ht="16.5" thickBot="1" x14ac:dyDescent="0.3">
      <c r="B1019" s="64" t="s">
        <v>50</v>
      </c>
      <c r="C1019" s="50" t="s">
        <v>823</v>
      </c>
      <c r="D1019" s="24">
        <v>30151902</v>
      </c>
      <c r="E1019" s="44" t="s">
        <v>3909</v>
      </c>
      <c r="F1019" s="44" t="s">
        <v>3943</v>
      </c>
      <c r="G1019" s="64" t="s">
        <v>290</v>
      </c>
      <c r="H1019" s="43">
        <v>7224</v>
      </c>
      <c r="I1019" s="63">
        <f t="shared" si="289"/>
        <v>6501.6</v>
      </c>
      <c r="J1019" s="52">
        <v>0.1</v>
      </c>
      <c r="K1019" s="53">
        <v>5.5E-2</v>
      </c>
      <c r="L1019" s="54">
        <f t="shared" si="293"/>
        <v>6859.1880000000001</v>
      </c>
      <c r="M1019" s="54">
        <v>7337</v>
      </c>
      <c r="N1019" s="54">
        <f t="shared" si="220"/>
        <v>6603.3</v>
      </c>
      <c r="O1019" s="55">
        <v>0.13</v>
      </c>
      <c r="P1019" s="55">
        <v>0.185</v>
      </c>
      <c r="Q1019" s="54">
        <f t="shared" si="294"/>
        <v>7824.9105</v>
      </c>
      <c r="R1019" s="24" t="s">
        <v>804</v>
      </c>
      <c r="S1019" s="44" t="s">
        <v>3909</v>
      </c>
      <c r="T1019" s="45">
        <f t="shared" si="295"/>
        <v>0.9</v>
      </c>
      <c r="U1019" s="56">
        <v>0.2</v>
      </c>
      <c r="V1019" s="56">
        <v>0.25</v>
      </c>
      <c r="W1019" s="47">
        <f t="shared" si="282"/>
        <v>1650.825</v>
      </c>
      <c r="X1019" s="47">
        <f t="shared" si="283"/>
        <v>1320.66</v>
      </c>
      <c r="Y1019" s="47">
        <f t="shared" si="284"/>
        <v>1650.825</v>
      </c>
      <c r="Z1019" s="66" t="s">
        <v>1712</v>
      </c>
      <c r="AA1019" s="49" t="s">
        <v>5960</v>
      </c>
    </row>
    <row r="1020" spans="2:27" ht="16.5" thickBot="1" x14ac:dyDescent="0.3">
      <c r="B1020" s="64" t="s">
        <v>50</v>
      </c>
      <c r="C1020" s="50" t="s">
        <v>823</v>
      </c>
      <c r="D1020" s="24">
        <v>30151902</v>
      </c>
      <c r="E1020" s="44" t="s">
        <v>3910</v>
      </c>
      <c r="F1020" s="44" t="s">
        <v>3944</v>
      </c>
      <c r="G1020" s="64" t="s">
        <v>290</v>
      </c>
      <c r="H1020" s="43">
        <v>6894</v>
      </c>
      <c r="I1020" s="63">
        <f t="shared" si="289"/>
        <v>6204.6</v>
      </c>
      <c r="J1020" s="52">
        <v>0.1</v>
      </c>
      <c r="K1020" s="53">
        <v>5.5E-2</v>
      </c>
      <c r="L1020" s="54">
        <f t="shared" si="293"/>
        <v>6545.8530000000001</v>
      </c>
      <c r="M1020" s="54">
        <v>7013</v>
      </c>
      <c r="N1020" s="54">
        <f t="shared" si="220"/>
        <v>6311.7</v>
      </c>
      <c r="O1020" s="55">
        <v>0.13</v>
      </c>
      <c r="P1020" s="55">
        <v>0.185</v>
      </c>
      <c r="Q1020" s="54">
        <f t="shared" si="294"/>
        <v>7479.3644999999997</v>
      </c>
      <c r="R1020" s="24" t="s">
        <v>804</v>
      </c>
      <c r="S1020" s="44" t="s">
        <v>3910</v>
      </c>
      <c r="T1020" s="45">
        <f t="shared" si="295"/>
        <v>0.9</v>
      </c>
      <c r="U1020" s="56">
        <v>0.2</v>
      </c>
      <c r="V1020" s="56">
        <v>0.25</v>
      </c>
      <c r="W1020" s="47">
        <f t="shared" si="282"/>
        <v>1577.925</v>
      </c>
      <c r="X1020" s="47">
        <f t="shared" si="283"/>
        <v>1262.3400000000001</v>
      </c>
      <c r="Y1020" s="47">
        <f t="shared" si="284"/>
        <v>1577.925</v>
      </c>
      <c r="Z1020" s="66" t="s">
        <v>1712</v>
      </c>
      <c r="AA1020" s="49" t="s">
        <v>5960</v>
      </c>
    </row>
    <row r="1021" spans="2:27" ht="16.5" thickBot="1" x14ac:dyDescent="0.3">
      <c r="B1021" s="64" t="s">
        <v>50</v>
      </c>
      <c r="C1021" s="50" t="s">
        <v>823</v>
      </c>
      <c r="D1021" s="24">
        <v>30151902</v>
      </c>
      <c r="E1021" s="44" t="s">
        <v>3911</v>
      </c>
      <c r="F1021" s="44" t="s">
        <v>3945</v>
      </c>
      <c r="G1021" s="64" t="s">
        <v>290</v>
      </c>
      <c r="H1021" s="43">
        <v>7497</v>
      </c>
      <c r="I1021" s="63">
        <f t="shared" si="289"/>
        <v>6747.3</v>
      </c>
      <c r="J1021" s="52">
        <v>0.1</v>
      </c>
      <c r="K1021" s="53">
        <v>5.5E-2</v>
      </c>
      <c r="L1021" s="54">
        <f t="shared" si="293"/>
        <v>7118.4014999999999</v>
      </c>
      <c r="M1021" s="54">
        <v>7680</v>
      </c>
      <c r="N1021" s="54">
        <f t="shared" si="220"/>
        <v>6912</v>
      </c>
      <c r="O1021" s="55">
        <v>0.13</v>
      </c>
      <c r="P1021" s="55">
        <v>0.185</v>
      </c>
      <c r="Q1021" s="54">
        <f t="shared" si="294"/>
        <v>8190.72</v>
      </c>
      <c r="R1021" s="24" t="s">
        <v>804</v>
      </c>
      <c r="S1021" s="44" t="s">
        <v>3911</v>
      </c>
      <c r="T1021" s="45">
        <f t="shared" si="295"/>
        <v>0.9</v>
      </c>
      <c r="U1021" s="56">
        <v>0.2</v>
      </c>
      <c r="V1021" s="56">
        <v>0.25</v>
      </c>
      <c r="W1021" s="47">
        <f t="shared" si="282"/>
        <v>1728</v>
      </c>
      <c r="X1021" s="47">
        <f t="shared" si="283"/>
        <v>1382.4</v>
      </c>
      <c r="Y1021" s="47">
        <f t="shared" si="284"/>
        <v>1728</v>
      </c>
      <c r="Z1021" s="66" t="s">
        <v>1712</v>
      </c>
      <c r="AA1021" s="49" t="s">
        <v>5960</v>
      </c>
    </row>
    <row r="1022" spans="2:27" ht="16.5" thickBot="1" x14ac:dyDescent="0.3">
      <c r="B1022" s="64" t="s">
        <v>50</v>
      </c>
      <c r="C1022" s="50" t="s">
        <v>823</v>
      </c>
      <c r="D1022" s="24">
        <v>30151902</v>
      </c>
      <c r="E1022" s="44" t="s">
        <v>3912</v>
      </c>
      <c r="F1022" s="44" t="s">
        <v>3946</v>
      </c>
      <c r="G1022" s="64" t="s">
        <v>290</v>
      </c>
      <c r="H1022" s="43">
        <v>7167</v>
      </c>
      <c r="I1022" s="63">
        <f t="shared" si="289"/>
        <v>6450.3</v>
      </c>
      <c r="J1022" s="52">
        <v>0.1</v>
      </c>
      <c r="K1022" s="53">
        <v>5.5E-2</v>
      </c>
      <c r="L1022" s="54">
        <f t="shared" si="293"/>
        <v>6805.0664999999999</v>
      </c>
      <c r="M1022" s="54">
        <v>7356</v>
      </c>
      <c r="N1022" s="54">
        <f t="shared" si="220"/>
        <v>6620.4000000000005</v>
      </c>
      <c r="O1022" s="55">
        <v>0.13</v>
      </c>
      <c r="P1022" s="55">
        <v>0.185</v>
      </c>
      <c r="Q1022" s="54">
        <f t="shared" si="294"/>
        <v>7845.1740000000009</v>
      </c>
      <c r="R1022" s="24" t="s">
        <v>804</v>
      </c>
      <c r="S1022" s="44" t="s">
        <v>3912</v>
      </c>
      <c r="T1022" s="45">
        <f t="shared" si="295"/>
        <v>0.9</v>
      </c>
      <c r="U1022" s="56">
        <v>0.2</v>
      </c>
      <c r="V1022" s="56">
        <v>0.25</v>
      </c>
      <c r="W1022" s="47">
        <f t="shared" si="282"/>
        <v>1655.1000000000001</v>
      </c>
      <c r="X1022" s="47">
        <f t="shared" si="283"/>
        <v>1324.0800000000002</v>
      </c>
      <c r="Y1022" s="47">
        <f t="shared" si="284"/>
        <v>1655.1000000000001</v>
      </c>
      <c r="Z1022" s="66" t="s">
        <v>1712</v>
      </c>
      <c r="AA1022" s="49" t="s">
        <v>5960</v>
      </c>
    </row>
    <row r="1023" spans="2:27" ht="16.5" thickBot="1" x14ac:dyDescent="0.3">
      <c r="B1023" s="64" t="s">
        <v>50</v>
      </c>
      <c r="C1023" s="50" t="s">
        <v>823</v>
      </c>
      <c r="D1023" s="24">
        <v>30151902</v>
      </c>
      <c r="E1023" s="44" t="s">
        <v>3913</v>
      </c>
      <c r="F1023" s="44" t="s">
        <v>3947</v>
      </c>
      <c r="G1023" s="64" t="s">
        <v>290</v>
      </c>
      <c r="H1023" s="43">
        <v>7107</v>
      </c>
      <c r="I1023" s="63">
        <f t="shared" si="289"/>
        <v>6396.3</v>
      </c>
      <c r="J1023" s="52">
        <v>0.1</v>
      </c>
      <c r="K1023" s="53">
        <v>5.5E-2</v>
      </c>
      <c r="L1023" s="54">
        <f t="shared" si="293"/>
        <v>6748.0965000000006</v>
      </c>
      <c r="M1023" s="54">
        <v>7910</v>
      </c>
      <c r="N1023" s="54">
        <f t="shared" ref="N1023:N1048" si="296">SUM(M1023*0.9)</f>
        <v>7119</v>
      </c>
      <c r="O1023" s="55">
        <v>0.13</v>
      </c>
      <c r="P1023" s="55">
        <v>0.185</v>
      </c>
      <c r="Q1023" s="54">
        <f t="shared" ref="Q1023:Q1030" si="297">N1023+(N1023*P1023)</f>
        <v>8436.0149999999994</v>
      </c>
      <c r="R1023" s="24" t="s">
        <v>804</v>
      </c>
      <c r="S1023" s="44" t="s">
        <v>3913</v>
      </c>
      <c r="T1023" s="45">
        <f t="shared" si="295"/>
        <v>0.9</v>
      </c>
      <c r="U1023" s="56">
        <v>0.2</v>
      </c>
      <c r="V1023" s="56">
        <v>0.25</v>
      </c>
      <c r="W1023" s="47">
        <f t="shared" si="282"/>
        <v>1779.75</v>
      </c>
      <c r="X1023" s="47">
        <f t="shared" si="283"/>
        <v>1423.8000000000002</v>
      </c>
      <c r="Y1023" s="47">
        <f t="shared" si="284"/>
        <v>1779.75</v>
      </c>
      <c r="Z1023" s="66" t="s">
        <v>1712</v>
      </c>
      <c r="AA1023" s="49" t="s">
        <v>5960</v>
      </c>
    </row>
    <row r="1024" spans="2:27" ht="16.5" thickBot="1" x14ac:dyDescent="0.3">
      <c r="B1024" s="64" t="s">
        <v>50</v>
      </c>
      <c r="C1024" s="50" t="s">
        <v>823</v>
      </c>
      <c r="D1024" s="24">
        <v>30151902</v>
      </c>
      <c r="E1024" s="44" t="s">
        <v>3914</v>
      </c>
      <c r="F1024" s="44" t="s">
        <v>3948</v>
      </c>
      <c r="G1024" s="64" t="s">
        <v>290</v>
      </c>
      <c r="H1024" s="43">
        <v>6777</v>
      </c>
      <c r="I1024" s="63">
        <f t="shared" si="289"/>
        <v>6099.3</v>
      </c>
      <c r="J1024" s="52">
        <v>0.1</v>
      </c>
      <c r="K1024" s="53">
        <v>5.5E-2</v>
      </c>
      <c r="L1024" s="54">
        <f t="shared" si="293"/>
        <v>6434.7615000000005</v>
      </c>
      <c r="M1024" s="54">
        <v>7591</v>
      </c>
      <c r="N1024" s="54">
        <f t="shared" si="296"/>
        <v>6831.9000000000005</v>
      </c>
      <c r="O1024" s="55">
        <v>0.13</v>
      </c>
      <c r="P1024" s="55">
        <v>0.185</v>
      </c>
      <c r="Q1024" s="54">
        <f t="shared" si="297"/>
        <v>8095.8015000000005</v>
      </c>
      <c r="R1024" s="24" t="s">
        <v>804</v>
      </c>
      <c r="S1024" s="44" t="s">
        <v>3914</v>
      </c>
      <c r="T1024" s="45">
        <f t="shared" si="295"/>
        <v>0.9</v>
      </c>
      <c r="U1024" s="56">
        <v>0.2</v>
      </c>
      <c r="V1024" s="56">
        <v>0.25</v>
      </c>
      <c r="W1024" s="47">
        <f t="shared" si="282"/>
        <v>1707.9750000000001</v>
      </c>
      <c r="X1024" s="47">
        <f t="shared" si="283"/>
        <v>1366.38</v>
      </c>
      <c r="Y1024" s="47">
        <f t="shared" si="284"/>
        <v>1707.9750000000001</v>
      </c>
      <c r="Z1024" s="66" t="s">
        <v>1712</v>
      </c>
      <c r="AA1024" s="49" t="s">
        <v>5960</v>
      </c>
    </row>
    <row r="1025" spans="2:27" ht="16.5" thickBot="1" x14ac:dyDescent="0.3">
      <c r="B1025" s="64" t="s">
        <v>50</v>
      </c>
      <c r="C1025" s="50" t="s">
        <v>823</v>
      </c>
      <c r="D1025" s="24">
        <v>30151902</v>
      </c>
      <c r="E1025" s="44" t="s">
        <v>3915</v>
      </c>
      <c r="F1025" s="44" t="s">
        <v>3949</v>
      </c>
      <c r="G1025" s="64" t="s">
        <v>290</v>
      </c>
      <c r="H1025" s="43">
        <v>7132</v>
      </c>
      <c r="I1025" s="63">
        <f t="shared" si="289"/>
        <v>6418.8</v>
      </c>
      <c r="J1025" s="52">
        <v>0.1</v>
      </c>
      <c r="K1025" s="53">
        <v>5.5E-2</v>
      </c>
      <c r="L1025" s="54">
        <f t="shared" si="293"/>
        <v>6771.8339999999998</v>
      </c>
      <c r="M1025" s="54">
        <v>8022</v>
      </c>
      <c r="N1025" s="54">
        <f t="shared" si="296"/>
        <v>7219.8</v>
      </c>
      <c r="O1025" s="55">
        <v>0.13</v>
      </c>
      <c r="P1025" s="55">
        <v>0.185</v>
      </c>
      <c r="Q1025" s="54">
        <f t="shared" si="297"/>
        <v>8555.4629999999997</v>
      </c>
      <c r="R1025" s="24" t="s">
        <v>804</v>
      </c>
      <c r="S1025" s="44" t="s">
        <v>3915</v>
      </c>
      <c r="T1025" s="45">
        <f t="shared" si="295"/>
        <v>0.9</v>
      </c>
      <c r="U1025" s="56">
        <v>0.2</v>
      </c>
      <c r="V1025" s="56">
        <v>0.25</v>
      </c>
      <c r="W1025" s="47">
        <f t="shared" si="282"/>
        <v>1804.95</v>
      </c>
      <c r="X1025" s="47">
        <f t="shared" si="283"/>
        <v>1443.96</v>
      </c>
      <c r="Y1025" s="47">
        <f t="shared" si="284"/>
        <v>1804.95</v>
      </c>
      <c r="Z1025" s="66" t="s">
        <v>1712</v>
      </c>
      <c r="AA1025" s="49" t="s">
        <v>5960</v>
      </c>
    </row>
    <row r="1026" spans="2:27" ht="16.5" thickBot="1" x14ac:dyDescent="0.3">
      <c r="B1026" s="64" t="s">
        <v>50</v>
      </c>
      <c r="C1026" s="50" t="s">
        <v>823</v>
      </c>
      <c r="D1026" s="24">
        <v>30151902</v>
      </c>
      <c r="E1026" s="44" t="s">
        <v>3916</v>
      </c>
      <c r="F1026" s="44" t="s">
        <v>3950</v>
      </c>
      <c r="G1026" s="64" t="s">
        <v>290</v>
      </c>
      <c r="H1026" s="43">
        <v>6802</v>
      </c>
      <c r="I1026" s="63">
        <f t="shared" si="289"/>
        <v>6121.8</v>
      </c>
      <c r="J1026" s="52">
        <v>0.1</v>
      </c>
      <c r="K1026" s="53">
        <v>5.5E-2</v>
      </c>
      <c r="L1026" s="54">
        <f t="shared" si="293"/>
        <v>6458.4989999999998</v>
      </c>
      <c r="M1026" s="54">
        <v>7702</v>
      </c>
      <c r="N1026" s="54">
        <f t="shared" si="296"/>
        <v>6931.8</v>
      </c>
      <c r="O1026" s="55">
        <v>0.13</v>
      </c>
      <c r="P1026" s="55">
        <v>0.185</v>
      </c>
      <c r="Q1026" s="54">
        <f t="shared" si="297"/>
        <v>8214.1830000000009</v>
      </c>
      <c r="R1026" s="24" t="s">
        <v>804</v>
      </c>
      <c r="S1026" s="44" t="s">
        <v>3916</v>
      </c>
      <c r="T1026" s="45">
        <f t="shared" si="295"/>
        <v>0.9</v>
      </c>
      <c r="U1026" s="56">
        <v>0.2</v>
      </c>
      <c r="V1026" s="56">
        <v>0.25</v>
      </c>
      <c r="W1026" s="47">
        <f t="shared" si="282"/>
        <v>1732.95</v>
      </c>
      <c r="X1026" s="47">
        <f t="shared" si="283"/>
        <v>1386.3600000000001</v>
      </c>
      <c r="Y1026" s="47">
        <f t="shared" si="284"/>
        <v>1732.95</v>
      </c>
      <c r="Z1026" s="66" t="s">
        <v>1712</v>
      </c>
      <c r="AA1026" s="49" t="s">
        <v>5960</v>
      </c>
    </row>
    <row r="1027" spans="2:27" ht="16.5" thickBot="1" x14ac:dyDescent="0.3">
      <c r="B1027" s="64" t="s">
        <v>50</v>
      </c>
      <c r="C1027" s="50" t="s">
        <v>823</v>
      </c>
      <c r="D1027" s="24">
        <v>30151902</v>
      </c>
      <c r="E1027" s="44" t="s">
        <v>3917</v>
      </c>
      <c r="F1027" s="44" t="s">
        <v>3951</v>
      </c>
      <c r="G1027" s="64" t="s">
        <v>290</v>
      </c>
      <c r="H1027" s="43">
        <v>8064</v>
      </c>
      <c r="I1027" s="63">
        <f t="shared" si="289"/>
        <v>7257.6</v>
      </c>
      <c r="J1027" s="52">
        <v>0.1</v>
      </c>
      <c r="K1027" s="53">
        <v>5.5E-2</v>
      </c>
      <c r="L1027" s="54">
        <f t="shared" si="293"/>
        <v>7656.768</v>
      </c>
      <c r="M1027" s="54">
        <v>8166</v>
      </c>
      <c r="N1027" s="54">
        <f t="shared" si="296"/>
        <v>7349.4000000000005</v>
      </c>
      <c r="O1027" s="55">
        <v>0.13</v>
      </c>
      <c r="P1027" s="55">
        <v>0.185</v>
      </c>
      <c r="Q1027" s="54">
        <f t="shared" si="297"/>
        <v>8709.0390000000007</v>
      </c>
      <c r="R1027" s="24" t="s">
        <v>804</v>
      </c>
      <c r="S1027" s="44" t="s">
        <v>3917</v>
      </c>
      <c r="T1027" s="45">
        <f t="shared" si="295"/>
        <v>0.9</v>
      </c>
      <c r="U1027" s="56">
        <v>0.2</v>
      </c>
      <c r="V1027" s="56">
        <v>0.25</v>
      </c>
      <c r="W1027" s="47">
        <f t="shared" si="282"/>
        <v>1837.3500000000001</v>
      </c>
      <c r="X1027" s="47">
        <f t="shared" si="283"/>
        <v>1469.88</v>
      </c>
      <c r="Y1027" s="47">
        <f t="shared" si="284"/>
        <v>1837.3500000000001</v>
      </c>
      <c r="Z1027" s="66" t="s">
        <v>1712</v>
      </c>
      <c r="AA1027" s="49" t="s">
        <v>5960</v>
      </c>
    </row>
    <row r="1028" spans="2:27" ht="16.5" thickBot="1" x14ac:dyDescent="0.3">
      <c r="B1028" s="64" t="s">
        <v>50</v>
      </c>
      <c r="C1028" s="50" t="s">
        <v>823</v>
      </c>
      <c r="D1028" s="24">
        <v>30151902</v>
      </c>
      <c r="E1028" s="44" t="s">
        <v>3918</v>
      </c>
      <c r="F1028" s="44" t="s">
        <v>3952</v>
      </c>
      <c r="G1028" s="64" t="s">
        <v>290</v>
      </c>
      <c r="H1028" s="43">
        <v>7745</v>
      </c>
      <c r="I1028" s="63">
        <f t="shared" si="289"/>
        <v>6970.5</v>
      </c>
      <c r="J1028" s="52">
        <v>0.1</v>
      </c>
      <c r="K1028" s="53">
        <v>5.5E-2</v>
      </c>
      <c r="L1028" s="54">
        <f t="shared" si="293"/>
        <v>7353.8774999999996</v>
      </c>
      <c r="M1028" s="54">
        <v>7853</v>
      </c>
      <c r="N1028" s="54">
        <f t="shared" si="296"/>
        <v>7067.7</v>
      </c>
      <c r="O1028" s="55">
        <v>0.13</v>
      </c>
      <c r="P1028" s="55">
        <v>0.185</v>
      </c>
      <c r="Q1028" s="54">
        <f t="shared" si="297"/>
        <v>8375.2245000000003</v>
      </c>
      <c r="R1028" s="24" t="s">
        <v>804</v>
      </c>
      <c r="S1028" s="44" t="s">
        <v>3918</v>
      </c>
      <c r="T1028" s="45">
        <f t="shared" si="295"/>
        <v>0.9</v>
      </c>
      <c r="U1028" s="56">
        <v>0.2</v>
      </c>
      <c r="V1028" s="56">
        <v>0.25</v>
      </c>
      <c r="W1028" s="47">
        <f t="shared" si="282"/>
        <v>1766.925</v>
      </c>
      <c r="X1028" s="47">
        <f t="shared" si="283"/>
        <v>1413.54</v>
      </c>
      <c r="Y1028" s="47">
        <f t="shared" si="284"/>
        <v>1766.925</v>
      </c>
      <c r="Z1028" s="66" t="s">
        <v>1712</v>
      </c>
      <c r="AA1028" s="49" t="s">
        <v>5960</v>
      </c>
    </row>
    <row r="1029" spans="2:27" ht="16.5" thickBot="1" x14ac:dyDescent="0.3">
      <c r="B1029" s="64" t="s">
        <v>50</v>
      </c>
      <c r="C1029" s="50" t="s">
        <v>823</v>
      </c>
      <c r="D1029" s="24">
        <v>30151902</v>
      </c>
      <c r="E1029" s="44" t="s">
        <v>3919</v>
      </c>
      <c r="F1029" s="44" t="s">
        <v>3953</v>
      </c>
      <c r="G1029" s="64" t="s">
        <v>290</v>
      </c>
      <c r="H1029" s="43">
        <v>8200</v>
      </c>
      <c r="I1029" s="63">
        <f t="shared" si="289"/>
        <v>7380</v>
      </c>
      <c r="J1029" s="52">
        <v>0.1</v>
      </c>
      <c r="K1029" s="53">
        <v>5.5E-2</v>
      </c>
      <c r="L1029" s="54">
        <f t="shared" si="293"/>
        <v>7785.9</v>
      </c>
      <c r="M1029" s="54">
        <v>8380</v>
      </c>
      <c r="N1029" s="54">
        <f t="shared" si="296"/>
        <v>7542</v>
      </c>
      <c r="O1029" s="55">
        <v>0.13</v>
      </c>
      <c r="P1029" s="55">
        <v>0.185</v>
      </c>
      <c r="Q1029" s="54">
        <f t="shared" si="297"/>
        <v>8937.27</v>
      </c>
      <c r="R1029" s="24" t="s">
        <v>804</v>
      </c>
      <c r="S1029" s="44" t="s">
        <v>3919</v>
      </c>
      <c r="T1029" s="45">
        <f t="shared" si="295"/>
        <v>0.9</v>
      </c>
      <c r="U1029" s="56">
        <v>0.2</v>
      </c>
      <c r="V1029" s="56">
        <v>0.25</v>
      </c>
      <c r="W1029" s="47">
        <f t="shared" si="282"/>
        <v>1885.5</v>
      </c>
      <c r="X1029" s="47">
        <f t="shared" si="283"/>
        <v>1508.4</v>
      </c>
      <c r="Y1029" s="47">
        <f t="shared" si="284"/>
        <v>1885.5</v>
      </c>
      <c r="Z1029" s="66" t="s">
        <v>1712</v>
      </c>
      <c r="AA1029" s="49" t="s">
        <v>5960</v>
      </c>
    </row>
    <row r="1030" spans="2:27" ht="16.5" thickBot="1" x14ac:dyDescent="0.3">
      <c r="B1030" s="64" t="s">
        <v>50</v>
      </c>
      <c r="C1030" s="50" t="s">
        <v>823</v>
      </c>
      <c r="D1030" s="24">
        <v>30151902</v>
      </c>
      <c r="E1030" s="44" t="s">
        <v>3920</v>
      </c>
      <c r="F1030" s="44" t="s">
        <v>3954</v>
      </c>
      <c r="G1030" s="64" t="s">
        <v>290</v>
      </c>
      <c r="H1030" s="43">
        <v>7881</v>
      </c>
      <c r="I1030" s="63">
        <f t="shared" si="289"/>
        <v>7092.9000000000005</v>
      </c>
      <c r="J1030" s="52">
        <v>0.1</v>
      </c>
      <c r="K1030" s="53">
        <v>5.5E-2</v>
      </c>
      <c r="L1030" s="54">
        <f t="shared" si="293"/>
        <v>7483.0095000000001</v>
      </c>
      <c r="M1030" s="54">
        <v>8067</v>
      </c>
      <c r="N1030" s="54">
        <f t="shared" si="296"/>
        <v>7260.3</v>
      </c>
      <c r="O1030" s="55">
        <v>0.13</v>
      </c>
      <c r="P1030" s="55">
        <v>0.185</v>
      </c>
      <c r="Q1030" s="54">
        <f t="shared" si="297"/>
        <v>8603.4555</v>
      </c>
      <c r="R1030" s="24" t="s">
        <v>804</v>
      </c>
      <c r="S1030" s="44" t="s">
        <v>3920</v>
      </c>
      <c r="T1030" s="45">
        <f t="shared" si="295"/>
        <v>0.9</v>
      </c>
      <c r="U1030" s="56">
        <v>0.2</v>
      </c>
      <c r="V1030" s="56">
        <v>0.25</v>
      </c>
      <c r="W1030" s="47">
        <f t="shared" ref="W1030:W1093" si="298">N1030*V1030</f>
        <v>1815.075</v>
      </c>
      <c r="X1030" s="47">
        <f t="shared" ref="X1030:X1093" si="299">N1030*U1030</f>
        <v>1452.0600000000002</v>
      </c>
      <c r="Y1030" s="47">
        <f t="shared" ref="Y1030:Y1093" si="300">N1030*V1030</f>
        <v>1815.075</v>
      </c>
      <c r="Z1030" s="66" t="s">
        <v>1712</v>
      </c>
      <c r="AA1030" s="49" t="s">
        <v>5960</v>
      </c>
    </row>
    <row r="1031" spans="2:27" ht="16.5" thickBot="1" x14ac:dyDescent="0.3">
      <c r="B1031" s="64" t="s">
        <v>50</v>
      </c>
      <c r="C1031" s="50" t="s">
        <v>823</v>
      </c>
      <c r="D1031" s="24">
        <v>30151902</v>
      </c>
      <c r="E1031" s="77" t="s">
        <v>3921</v>
      </c>
      <c r="F1031" s="77" t="s">
        <v>3955</v>
      </c>
      <c r="G1031" s="64" t="s">
        <v>290</v>
      </c>
      <c r="H1031" s="43">
        <v>7427</v>
      </c>
      <c r="I1031" s="63">
        <f t="shared" si="289"/>
        <v>6684.3</v>
      </c>
      <c r="J1031" s="52">
        <v>0.1</v>
      </c>
      <c r="K1031" s="53">
        <v>5.5E-2</v>
      </c>
      <c r="L1031" s="54">
        <f t="shared" si="293"/>
        <v>7051.9364999999998</v>
      </c>
      <c r="M1031" s="54">
        <v>9552</v>
      </c>
      <c r="N1031" s="54">
        <f t="shared" si="296"/>
        <v>8596.8000000000011</v>
      </c>
      <c r="O1031" s="55">
        <v>0.13</v>
      </c>
      <c r="P1031" s="55">
        <v>0.185</v>
      </c>
      <c r="Q1031" s="54">
        <f t="shared" ref="Q1031:Q1036" si="301">N1031+(N1031*P1031)</f>
        <v>10187.208000000001</v>
      </c>
      <c r="R1031" s="24" t="s">
        <v>804</v>
      </c>
      <c r="S1031" s="77" t="s">
        <v>3921</v>
      </c>
      <c r="T1031" s="45">
        <f t="shared" si="295"/>
        <v>0.9</v>
      </c>
      <c r="U1031" s="56">
        <v>0.2</v>
      </c>
      <c r="V1031" s="56">
        <v>0.25</v>
      </c>
      <c r="W1031" s="47">
        <f t="shared" si="298"/>
        <v>2149.2000000000003</v>
      </c>
      <c r="X1031" s="47">
        <f t="shared" si="299"/>
        <v>1719.3600000000004</v>
      </c>
      <c r="Y1031" s="47">
        <f t="shared" si="300"/>
        <v>2149.2000000000003</v>
      </c>
      <c r="Z1031" s="66" t="s">
        <v>1712</v>
      </c>
      <c r="AA1031" s="49" t="s">
        <v>5960</v>
      </c>
    </row>
    <row r="1032" spans="2:27" ht="16.5" thickBot="1" x14ac:dyDescent="0.3">
      <c r="B1032" s="64" t="s">
        <v>50</v>
      </c>
      <c r="C1032" s="50" t="s">
        <v>823</v>
      </c>
      <c r="D1032" s="24">
        <v>30151902</v>
      </c>
      <c r="E1032" s="77" t="s">
        <v>3922</v>
      </c>
      <c r="F1032" s="77" t="s">
        <v>3956</v>
      </c>
      <c r="G1032" s="64" t="s">
        <v>290</v>
      </c>
      <c r="H1032" s="43">
        <v>7171</v>
      </c>
      <c r="I1032" s="63">
        <f t="shared" si="289"/>
        <v>6453.9000000000005</v>
      </c>
      <c r="J1032" s="52">
        <v>0.1</v>
      </c>
      <c r="K1032" s="53">
        <v>5.5E-2</v>
      </c>
      <c r="L1032" s="54">
        <f t="shared" si="293"/>
        <v>6808.8645000000006</v>
      </c>
      <c r="M1032" s="54">
        <v>9232</v>
      </c>
      <c r="N1032" s="54">
        <f t="shared" si="296"/>
        <v>8308.8000000000011</v>
      </c>
      <c r="O1032" s="55">
        <v>0.13</v>
      </c>
      <c r="P1032" s="55">
        <v>0.185</v>
      </c>
      <c r="Q1032" s="54">
        <f t="shared" si="301"/>
        <v>9845.9280000000017</v>
      </c>
      <c r="R1032" s="24" t="s">
        <v>804</v>
      </c>
      <c r="S1032" s="77" t="s">
        <v>3922</v>
      </c>
      <c r="T1032" s="45">
        <f t="shared" si="295"/>
        <v>0.9</v>
      </c>
      <c r="U1032" s="56">
        <v>0.2</v>
      </c>
      <c r="V1032" s="56">
        <v>0.25</v>
      </c>
      <c r="W1032" s="47">
        <f t="shared" si="298"/>
        <v>2077.2000000000003</v>
      </c>
      <c r="X1032" s="47">
        <f t="shared" si="299"/>
        <v>1661.7600000000002</v>
      </c>
      <c r="Y1032" s="47">
        <f t="shared" si="300"/>
        <v>2077.2000000000003</v>
      </c>
      <c r="Z1032" s="66" t="s">
        <v>1712</v>
      </c>
      <c r="AA1032" s="49" t="s">
        <v>5960</v>
      </c>
    </row>
    <row r="1033" spans="2:27" ht="16.5" thickBot="1" x14ac:dyDescent="0.3">
      <c r="B1033" s="64" t="s">
        <v>50</v>
      </c>
      <c r="C1033" s="50" t="s">
        <v>823</v>
      </c>
      <c r="D1033" s="24">
        <v>30151902</v>
      </c>
      <c r="E1033" s="77" t="s">
        <v>3923</v>
      </c>
      <c r="F1033" s="77" t="s">
        <v>3957</v>
      </c>
      <c r="G1033" s="64" t="s">
        <v>290</v>
      </c>
      <c r="H1033" s="43">
        <v>7535</v>
      </c>
      <c r="I1033" s="63">
        <f t="shared" si="289"/>
        <v>6781.5</v>
      </c>
      <c r="J1033" s="52">
        <v>0.1</v>
      </c>
      <c r="K1033" s="53">
        <v>5.5E-2</v>
      </c>
      <c r="L1033" s="54">
        <f t="shared" si="293"/>
        <v>7154.4825000000001</v>
      </c>
      <c r="M1033" s="54">
        <v>9771</v>
      </c>
      <c r="N1033" s="54">
        <f t="shared" si="296"/>
        <v>8793.9</v>
      </c>
      <c r="O1033" s="55">
        <v>0.13</v>
      </c>
      <c r="P1033" s="55">
        <v>0.185</v>
      </c>
      <c r="Q1033" s="54">
        <f t="shared" si="301"/>
        <v>10420.771499999999</v>
      </c>
      <c r="R1033" s="24" t="s">
        <v>804</v>
      </c>
      <c r="S1033" s="77" t="s">
        <v>3923</v>
      </c>
      <c r="T1033" s="45">
        <f t="shared" si="295"/>
        <v>0.9</v>
      </c>
      <c r="U1033" s="56">
        <v>0.2</v>
      </c>
      <c r="V1033" s="56">
        <v>0.25</v>
      </c>
      <c r="W1033" s="47">
        <f t="shared" si="298"/>
        <v>2198.4749999999999</v>
      </c>
      <c r="X1033" s="47">
        <f t="shared" si="299"/>
        <v>1758.78</v>
      </c>
      <c r="Y1033" s="47">
        <f t="shared" si="300"/>
        <v>2198.4749999999999</v>
      </c>
      <c r="Z1033" s="66" t="s">
        <v>1712</v>
      </c>
      <c r="AA1033" s="49" t="s">
        <v>5960</v>
      </c>
    </row>
    <row r="1034" spans="2:27" ht="16.5" thickBot="1" x14ac:dyDescent="0.3">
      <c r="B1034" s="64" t="s">
        <v>50</v>
      </c>
      <c r="C1034" s="50" t="s">
        <v>823</v>
      </c>
      <c r="D1034" s="24">
        <v>30151902</v>
      </c>
      <c r="E1034" s="77" t="s">
        <v>3924</v>
      </c>
      <c r="F1034" s="77" t="s">
        <v>3958</v>
      </c>
      <c r="G1034" s="64" t="s">
        <v>290</v>
      </c>
      <c r="H1034" s="43">
        <v>7280</v>
      </c>
      <c r="I1034" s="63">
        <f t="shared" si="289"/>
        <v>6552</v>
      </c>
      <c r="J1034" s="52">
        <v>0.1</v>
      </c>
      <c r="K1034" s="53">
        <v>5.5E-2</v>
      </c>
      <c r="L1034" s="54">
        <f t="shared" si="293"/>
        <v>6912.36</v>
      </c>
      <c r="M1034" s="54">
        <v>9451</v>
      </c>
      <c r="N1034" s="54">
        <f t="shared" si="296"/>
        <v>8505.9</v>
      </c>
      <c r="O1034" s="55">
        <v>0.13</v>
      </c>
      <c r="P1034" s="55">
        <v>0.185</v>
      </c>
      <c r="Q1034" s="54">
        <f t="shared" si="301"/>
        <v>10079.4915</v>
      </c>
      <c r="R1034" s="24" t="s">
        <v>804</v>
      </c>
      <c r="S1034" s="77" t="s">
        <v>3924</v>
      </c>
      <c r="T1034" s="45">
        <f t="shared" si="295"/>
        <v>0.9</v>
      </c>
      <c r="U1034" s="56">
        <v>0.2</v>
      </c>
      <c r="V1034" s="56">
        <v>0.25</v>
      </c>
      <c r="W1034" s="47">
        <f t="shared" si="298"/>
        <v>2126.4749999999999</v>
      </c>
      <c r="X1034" s="47">
        <f t="shared" si="299"/>
        <v>1701.18</v>
      </c>
      <c r="Y1034" s="47">
        <f t="shared" si="300"/>
        <v>2126.4749999999999</v>
      </c>
      <c r="Z1034" s="66" t="s">
        <v>1712</v>
      </c>
      <c r="AA1034" s="49" t="s">
        <v>5960</v>
      </c>
    </row>
    <row r="1035" spans="2:27" ht="16.5" thickBot="1" x14ac:dyDescent="0.3">
      <c r="B1035" s="64" t="s">
        <v>50</v>
      </c>
      <c r="C1035" s="50" t="s">
        <v>823</v>
      </c>
      <c r="D1035" s="24">
        <v>30151902</v>
      </c>
      <c r="E1035" s="77" t="s">
        <v>3925</v>
      </c>
      <c r="F1035" s="77" t="s">
        <v>3959</v>
      </c>
      <c r="G1035" s="64" t="s">
        <v>290</v>
      </c>
      <c r="H1035" s="43">
        <v>10458</v>
      </c>
      <c r="I1035" s="63">
        <f t="shared" si="289"/>
        <v>9412.2000000000007</v>
      </c>
      <c r="J1035" s="52">
        <v>0.1</v>
      </c>
      <c r="K1035" s="53">
        <v>5.5E-2</v>
      </c>
      <c r="L1035" s="54">
        <f t="shared" si="293"/>
        <v>9929.871000000001</v>
      </c>
      <c r="M1035" s="54">
        <v>12796</v>
      </c>
      <c r="N1035" s="54">
        <f t="shared" si="296"/>
        <v>11516.4</v>
      </c>
      <c r="O1035" s="55">
        <v>0.13</v>
      </c>
      <c r="P1035" s="55">
        <v>0.185</v>
      </c>
      <c r="Q1035" s="54">
        <f t="shared" si="301"/>
        <v>13646.933999999999</v>
      </c>
      <c r="R1035" s="24" t="s">
        <v>804</v>
      </c>
      <c r="S1035" s="77" t="s">
        <v>3925</v>
      </c>
      <c r="T1035" s="45">
        <f t="shared" si="295"/>
        <v>0.9</v>
      </c>
      <c r="U1035" s="56">
        <v>0.2</v>
      </c>
      <c r="V1035" s="56">
        <v>0.25</v>
      </c>
      <c r="W1035" s="47">
        <f t="shared" si="298"/>
        <v>2879.1</v>
      </c>
      <c r="X1035" s="47">
        <f t="shared" si="299"/>
        <v>2303.2800000000002</v>
      </c>
      <c r="Y1035" s="47">
        <f t="shared" si="300"/>
        <v>2879.1</v>
      </c>
      <c r="Z1035" s="66" t="s">
        <v>1712</v>
      </c>
      <c r="AA1035" s="49" t="s">
        <v>5960</v>
      </c>
    </row>
    <row r="1036" spans="2:27" ht="16.5" thickBot="1" x14ac:dyDescent="0.3">
      <c r="B1036" s="64" t="s">
        <v>50</v>
      </c>
      <c r="C1036" s="50" t="s">
        <v>823</v>
      </c>
      <c r="D1036" s="24">
        <v>30151902</v>
      </c>
      <c r="E1036" s="77" t="s">
        <v>3926</v>
      </c>
      <c r="F1036" s="77" t="s">
        <v>3960</v>
      </c>
      <c r="G1036" s="64" t="s">
        <v>290</v>
      </c>
      <c r="H1036" s="43">
        <v>10139</v>
      </c>
      <c r="I1036" s="63">
        <f t="shared" si="289"/>
        <v>9125.1</v>
      </c>
      <c r="J1036" s="52">
        <v>0.1</v>
      </c>
      <c r="K1036" s="53">
        <v>5.5E-2</v>
      </c>
      <c r="L1036" s="54">
        <f t="shared" si="293"/>
        <v>9626.9804999999997</v>
      </c>
      <c r="M1036" s="54">
        <v>12464</v>
      </c>
      <c r="N1036" s="54">
        <f t="shared" si="296"/>
        <v>11217.6</v>
      </c>
      <c r="O1036" s="55">
        <v>0.13</v>
      </c>
      <c r="P1036" s="55">
        <v>0.185</v>
      </c>
      <c r="Q1036" s="54">
        <f t="shared" si="301"/>
        <v>13292.856</v>
      </c>
      <c r="R1036" s="24" t="s">
        <v>804</v>
      </c>
      <c r="S1036" s="77" t="s">
        <v>3926</v>
      </c>
      <c r="T1036" s="45">
        <f t="shared" si="295"/>
        <v>0.9</v>
      </c>
      <c r="U1036" s="56">
        <v>0.2</v>
      </c>
      <c r="V1036" s="56">
        <v>0.25</v>
      </c>
      <c r="W1036" s="47">
        <f t="shared" si="298"/>
        <v>2804.4</v>
      </c>
      <c r="X1036" s="47">
        <f t="shared" si="299"/>
        <v>2243.52</v>
      </c>
      <c r="Y1036" s="47">
        <f t="shared" si="300"/>
        <v>2804.4</v>
      </c>
      <c r="Z1036" s="66" t="s">
        <v>1712</v>
      </c>
      <c r="AA1036" s="49" t="s">
        <v>5960</v>
      </c>
    </row>
    <row r="1037" spans="2:27" ht="16.5" thickBot="1" x14ac:dyDescent="0.3">
      <c r="B1037" s="64" t="s">
        <v>50</v>
      </c>
      <c r="C1037" s="50" t="s">
        <v>823</v>
      </c>
      <c r="D1037" s="24">
        <v>30151902</v>
      </c>
      <c r="E1037" s="77" t="s">
        <v>3927</v>
      </c>
      <c r="F1037" s="77" t="s">
        <v>3961</v>
      </c>
      <c r="G1037" s="64" t="s">
        <v>290</v>
      </c>
      <c r="H1037" s="43">
        <v>10232</v>
      </c>
      <c r="I1037" s="63">
        <f t="shared" si="289"/>
        <v>9208.8000000000011</v>
      </c>
      <c r="J1037" s="52">
        <v>0.1</v>
      </c>
      <c r="K1037" s="53">
        <v>5.5E-2</v>
      </c>
      <c r="L1037" s="54">
        <f t="shared" si="293"/>
        <v>9715.2840000000015</v>
      </c>
      <c r="M1037" s="54">
        <v>12820</v>
      </c>
      <c r="N1037" s="54">
        <f t="shared" si="296"/>
        <v>11538</v>
      </c>
      <c r="O1037" s="55">
        <v>0.13</v>
      </c>
      <c r="P1037" s="55">
        <v>0.185</v>
      </c>
      <c r="Q1037" s="54">
        <f t="shared" ref="Q1037:Q1048" si="302">N1037+(N1037*P1037)</f>
        <v>13672.53</v>
      </c>
      <c r="R1037" s="24" t="s">
        <v>804</v>
      </c>
      <c r="S1037" s="77" t="s">
        <v>3927</v>
      </c>
      <c r="T1037" s="45">
        <f t="shared" si="295"/>
        <v>0.90000000000000013</v>
      </c>
      <c r="U1037" s="56">
        <v>0.2</v>
      </c>
      <c r="V1037" s="56">
        <v>0.25</v>
      </c>
      <c r="W1037" s="47">
        <f t="shared" si="298"/>
        <v>2884.5</v>
      </c>
      <c r="X1037" s="47">
        <f t="shared" si="299"/>
        <v>2307.6</v>
      </c>
      <c r="Y1037" s="47">
        <f t="shared" si="300"/>
        <v>2884.5</v>
      </c>
      <c r="Z1037" s="66" t="s">
        <v>1712</v>
      </c>
      <c r="AA1037" s="49" t="s">
        <v>5960</v>
      </c>
    </row>
    <row r="1038" spans="2:27" ht="16.5" thickBot="1" x14ac:dyDescent="0.3">
      <c r="B1038" s="64" t="s">
        <v>50</v>
      </c>
      <c r="C1038" s="50" t="s">
        <v>823</v>
      </c>
      <c r="D1038" s="24">
        <v>30151902</v>
      </c>
      <c r="E1038" s="77" t="s">
        <v>3928</v>
      </c>
      <c r="F1038" s="77" t="s">
        <v>3962</v>
      </c>
      <c r="G1038" s="64" t="s">
        <v>290</v>
      </c>
      <c r="H1038" s="43">
        <v>9913</v>
      </c>
      <c r="I1038" s="63">
        <f t="shared" si="289"/>
        <v>8921.7000000000007</v>
      </c>
      <c r="J1038" s="52">
        <v>0.1</v>
      </c>
      <c r="K1038" s="53">
        <v>5.5E-2</v>
      </c>
      <c r="L1038" s="54">
        <f t="shared" si="293"/>
        <v>9412.3935000000001</v>
      </c>
      <c r="M1038" s="54">
        <v>12482</v>
      </c>
      <c r="N1038" s="54">
        <f t="shared" si="296"/>
        <v>11233.800000000001</v>
      </c>
      <c r="O1038" s="55">
        <v>0.13</v>
      </c>
      <c r="P1038" s="55">
        <v>0.185</v>
      </c>
      <c r="Q1038" s="54">
        <f t="shared" si="302"/>
        <v>13312.053000000002</v>
      </c>
      <c r="R1038" s="24" t="s">
        <v>804</v>
      </c>
      <c r="S1038" s="77" t="s">
        <v>3928</v>
      </c>
      <c r="T1038" s="45">
        <f t="shared" si="295"/>
        <v>0.9</v>
      </c>
      <c r="U1038" s="56">
        <v>0.2</v>
      </c>
      <c r="V1038" s="56">
        <v>0.25</v>
      </c>
      <c r="W1038" s="47">
        <f t="shared" si="298"/>
        <v>2808.4500000000003</v>
      </c>
      <c r="X1038" s="47">
        <f t="shared" si="299"/>
        <v>2246.7600000000002</v>
      </c>
      <c r="Y1038" s="47">
        <f t="shared" si="300"/>
        <v>2808.4500000000003</v>
      </c>
      <c r="Z1038" s="66" t="s">
        <v>1712</v>
      </c>
      <c r="AA1038" s="49" t="s">
        <v>5960</v>
      </c>
    </row>
    <row r="1039" spans="2:27" ht="16.5" thickBot="1" x14ac:dyDescent="0.3">
      <c r="B1039" s="64" t="s">
        <v>50</v>
      </c>
      <c r="C1039" s="50" t="s">
        <v>823</v>
      </c>
      <c r="D1039" s="24">
        <v>30151902</v>
      </c>
      <c r="E1039" s="77" t="s">
        <v>3929</v>
      </c>
      <c r="F1039" s="77" t="s">
        <v>3963</v>
      </c>
      <c r="G1039" s="64" t="s">
        <v>290</v>
      </c>
      <c r="H1039" s="43">
        <v>10548</v>
      </c>
      <c r="I1039" s="63">
        <f t="shared" si="289"/>
        <v>9493.2000000000007</v>
      </c>
      <c r="J1039" s="52">
        <v>0.1</v>
      </c>
      <c r="K1039" s="53">
        <v>5.5E-2</v>
      </c>
      <c r="L1039" s="54">
        <f t="shared" si="293"/>
        <v>10015.326000000001</v>
      </c>
      <c r="M1039" s="54">
        <v>13376</v>
      </c>
      <c r="N1039" s="54">
        <f t="shared" si="296"/>
        <v>12038.4</v>
      </c>
      <c r="O1039" s="55">
        <v>0.13</v>
      </c>
      <c r="P1039" s="55">
        <v>0.185</v>
      </c>
      <c r="Q1039" s="54">
        <f t="shared" si="302"/>
        <v>14265.503999999999</v>
      </c>
      <c r="R1039" s="24" t="s">
        <v>804</v>
      </c>
      <c r="S1039" s="77" t="s">
        <v>3929</v>
      </c>
      <c r="T1039" s="45">
        <f t="shared" si="295"/>
        <v>0.9</v>
      </c>
      <c r="U1039" s="56">
        <v>0.2</v>
      </c>
      <c r="V1039" s="56">
        <v>0.25</v>
      </c>
      <c r="W1039" s="47">
        <f t="shared" si="298"/>
        <v>3009.6</v>
      </c>
      <c r="X1039" s="47">
        <f t="shared" si="299"/>
        <v>2407.6799999999998</v>
      </c>
      <c r="Y1039" s="47">
        <f t="shared" si="300"/>
        <v>3009.6</v>
      </c>
      <c r="Z1039" s="66" t="s">
        <v>1712</v>
      </c>
      <c r="AA1039" s="49" t="s">
        <v>5960</v>
      </c>
    </row>
    <row r="1040" spans="2:27" ht="16.5" thickBot="1" x14ac:dyDescent="0.3">
      <c r="B1040" s="64" t="s">
        <v>50</v>
      </c>
      <c r="C1040" s="50" t="s">
        <v>823</v>
      </c>
      <c r="D1040" s="24">
        <v>30151902</v>
      </c>
      <c r="E1040" s="77" t="s">
        <v>3930</v>
      </c>
      <c r="F1040" s="77" t="s">
        <v>3964</v>
      </c>
      <c r="G1040" s="64" t="s">
        <v>290</v>
      </c>
      <c r="H1040" s="43">
        <v>10229</v>
      </c>
      <c r="I1040" s="63">
        <f t="shared" si="289"/>
        <v>9206.1</v>
      </c>
      <c r="J1040" s="52">
        <v>0.1</v>
      </c>
      <c r="K1040" s="53">
        <v>5.5E-2</v>
      </c>
      <c r="L1040" s="54">
        <f t="shared" si="293"/>
        <v>9712.4354999999996</v>
      </c>
      <c r="M1040" s="54">
        <v>13037</v>
      </c>
      <c r="N1040" s="54">
        <f t="shared" si="296"/>
        <v>11733.300000000001</v>
      </c>
      <c r="O1040" s="55">
        <v>0.13</v>
      </c>
      <c r="P1040" s="55">
        <v>0.185</v>
      </c>
      <c r="Q1040" s="54">
        <f t="shared" si="302"/>
        <v>13903.960500000001</v>
      </c>
      <c r="R1040" s="24" t="s">
        <v>804</v>
      </c>
      <c r="S1040" s="77" t="s">
        <v>3930</v>
      </c>
      <c r="T1040" s="45">
        <f t="shared" si="295"/>
        <v>0.9</v>
      </c>
      <c r="U1040" s="56">
        <v>0.2</v>
      </c>
      <c r="V1040" s="56">
        <v>0.25</v>
      </c>
      <c r="W1040" s="47">
        <f t="shared" si="298"/>
        <v>2933.3250000000003</v>
      </c>
      <c r="X1040" s="47">
        <f t="shared" si="299"/>
        <v>2346.6600000000003</v>
      </c>
      <c r="Y1040" s="47">
        <f t="shared" si="300"/>
        <v>2933.3250000000003</v>
      </c>
      <c r="Z1040" s="66" t="s">
        <v>1712</v>
      </c>
      <c r="AA1040" s="49" t="s">
        <v>5960</v>
      </c>
    </row>
    <row r="1041" spans="2:27" ht="16.5" thickBot="1" x14ac:dyDescent="0.3">
      <c r="B1041" s="64" t="s">
        <v>50</v>
      </c>
      <c r="C1041" s="50" t="s">
        <v>823</v>
      </c>
      <c r="D1041" s="24">
        <v>30151902</v>
      </c>
      <c r="E1041" s="77" t="s">
        <v>3931</v>
      </c>
      <c r="F1041" s="77" t="s">
        <v>3965</v>
      </c>
      <c r="G1041" s="64" t="s">
        <v>290</v>
      </c>
      <c r="H1041" s="43">
        <v>14373</v>
      </c>
      <c r="I1041" s="63">
        <f t="shared" si="289"/>
        <v>12935.7</v>
      </c>
      <c r="J1041" s="52">
        <v>0.1</v>
      </c>
      <c r="K1041" s="53">
        <v>5.5E-2</v>
      </c>
      <c r="L1041" s="54">
        <f t="shared" si="293"/>
        <v>13647.163500000001</v>
      </c>
      <c r="M1041" s="54">
        <v>16278</v>
      </c>
      <c r="N1041" s="54">
        <f t="shared" si="296"/>
        <v>14650.2</v>
      </c>
      <c r="O1041" s="55">
        <v>0.13</v>
      </c>
      <c r="P1041" s="55">
        <v>0.185</v>
      </c>
      <c r="Q1041" s="54">
        <f t="shared" si="302"/>
        <v>17360.487000000001</v>
      </c>
      <c r="R1041" s="24" t="s">
        <v>804</v>
      </c>
      <c r="S1041" s="77" t="s">
        <v>3931</v>
      </c>
      <c r="T1041" s="45">
        <f t="shared" si="295"/>
        <v>0.9</v>
      </c>
      <c r="U1041" s="56">
        <v>0.2</v>
      </c>
      <c r="V1041" s="56">
        <v>0.25</v>
      </c>
      <c r="W1041" s="47">
        <f t="shared" si="298"/>
        <v>3662.55</v>
      </c>
      <c r="X1041" s="47">
        <f t="shared" si="299"/>
        <v>2930.0400000000004</v>
      </c>
      <c r="Y1041" s="47">
        <f t="shared" si="300"/>
        <v>3662.55</v>
      </c>
      <c r="Z1041" s="66" t="s">
        <v>1712</v>
      </c>
      <c r="AA1041" s="49" t="s">
        <v>5960</v>
      </c>
    </row>
    <row r="1042" spans="2:27" ht="16.5" thickBot="1" x14ac:dyDescent="0.3">
      <c r="B1042" s="64" t="s">
        <v>50</v>
      </c>
      <c r="C1042" s="50" t="s">
        <v>823</v>
      </c>
      <c r="D1042" s="24">
        <v>30151902</v>
      </c>
      <c r="E1042" s="77" t="s">
        <v>3932</v>
      </c>
      <c r="F1042" s="77" t="s">
        <v>3966</v>
      </c>
      <c r="G1042" s="64" t="s">
        <v>290</v>
      </c>
      <c r="H1042" s="43">
        <v>14054</v>
      </c>
      <c r="I1042" s="63">
        <f t="shared" si="289"/>
        <v>12648.6</v>
      </c>
      <c r="J1042" s="52">
        <v>0.1</v>
      </c>
      <c r="K1042" s="53">
        <v>5.5E-2</v>
      </c>
      <c r="L1042" s="54">
        <f t="shared" si="293"/>
        <v>13344.273000000001</v>
      </c>
      <c r="M1042" s="54">
        <v>15945</v>
      </c>
      <c r="N1042" s="54">
        <f t="shared" si="296"/>
        <v>14350.5</v>
      </c>
      <c r="O1042" s="55">
        <v>0.13</v>
      </c>
      <c r="P1042" s="55">
        <v>0.185</v>
      </c>
      <c r="Q1042" s="54">
        <f t="shared" si="302"/>
        <v>17005.342499999999</v>
      </c>
      <c r="R1042" s="24" t="s">
        <v>804</v>
      </c>
      <c r="S1042" s="77" t="s">
        <v>3932</v>
      </c>
      <c r="T1042" s="45">
        <f t="shared" si="295"/>
        <v>0.9</v>
      </c>
      <c r="U1042" s="56">
        <v>0.2</v>
      </c>
      <c r="V1042" s="56">
        <v>0.25</v>
      </c>
      <c r="W1042" s="47">
        <f t="shared" si="298"/>
        <v>3587.625</v>
      </c>
      <c r="X1042" s="47">
        <f t="shared" si="299"/>
        <v>2870.1000000000004</v>
      </c>
      <c r="Y1042" s="47">
        <f t="shared" si="300"/>
        <v>3587.625</v>
      </c>
      <c r="Z1042" s="66" t="s">
        <v>1712</v>
      </c>
      <c r="AA1042" s="49" t="s">
        <v>5960</v>
      </c>
    </row>
    <row r="1043" spans="2:27" ht="16.5" thickBot="1" x14ac:dyDescent="0.3">
      <c r="B1043" s="64" t="s">
        <v>50</v>
      </c>
      <c r="C1043" s="50" t="s">
        <v>823</v>
      </c>
      <c r="D1043" s="24">
        <v>30151902</v>
      </c>
      <c r="E1043" s="77" t="s">
        <v>3933</v>
      </c>
      <c r="F1043" s="77" t="s">
        <v>3967</v>
      </c>
      <c r="G1043" s="64" t="s">
        <v>290</v>
      </c>
      <c r="H1043" s="43">
        <v>11806</v>
      </c>
      <c r="I1043" s="63">
        <f t="shared" si="289"/>
        <v>10625.4</v>
      </c>
      <c r="J1043" s="52">
        <v>0.1</v>
      </c>
      <c r="K1043" s="53">
        <v>5.5E-2</v>
      </c>
      <c r="L1043" s="54">
        <f t="shared" si="293"/>
        <v>11209.796999999999</v>
      </c>
      <c r="M1043" s="54">
        <v>12383</v>
      </c>
      <c r="N1043" s="54">
        <f t="shared" si="296"/>
        <v>11144.7</v>
      </c>
      <c r="O1043" s="55">
        <v>0.13</v>
      </c>
      <c r="P1043" s="55">
        <v>0.185</v>
      </c>
      <c r="Q1043" s="54">
        <f t="shared" si="302"/>
        <v>13206.469500000001</v>
      </c>
      <c r="R1043" s="24" t="s">
        <v>804</v>
      </c>
      <c r="S1043" s="77" t="s">
        <v>3933</v>
      </c>
      <c r="T1043" s="45">
        <f t="shared" si="295"/>
        <v>0.9</v>
      </c>
      <c r="U1043" s="56">
        <v>0.2</v>
      </c>
      <c r="V1043" s="56">
        <v>0.25</v>
      </c>
      <c r="W1043" s="47">
        <f t="shared" si="298"/>
        <v>2786.1750000000002</v>
      </c>
      <c r="X1043" s="47">
        <f t="shared" si="299"/>
        <v>2228.94</v>
      </c>
      <c r="Y1043" s="47">
        <f t="shared" si="300"/>
        <v>2786.1750000000002</v>
      </c>
      <c r="Z1043" s="66" t="s">
        <v>1712</v>
      </c>
      <c r="AA1043" s="49" t="s">
        <v>5960</v>
      </c>
    </row>
    <row r="1044" spans="2:27" ht="16.5" thickBot="1" x14ac:dyDescent="0.3">
      <c r="B1044" s="64" t="s">
        <v>50</v>
      </c>
      <c r="C1044" s="50" t="s">
        <v>823</v>
      </c>
      <c r="D1044" s="24">
        <v>30151902</v>
      </c>
      <c r="E1044" s="77" t="s">
        <v>3934</v>
      </c>
      <c r="F1044" s="77" t="s">
        <v>3968</v>
      </c>
      <c r="G1044" s="64" t="s">
        <v>290</v>
      </c>
      <c r="H1044" s="43">
        <v>11509</v>
      </c>
      <c r="I1044" s="63">
        <f t="shared" si="289"/>
        <v>10358.1</v>
      </c>
      <c r="J1044" s="52">
        <v>0.1</v>
      </c>
      <c r="K1044" s="53">
        <v>5.5E-2</v>
      </c>
      <c r="L1044" s="54">
        <f t="shared" si="293"/>
        <v>10927.7955</v>
      </c>
      <c r="M1044" s="54">
        <v>12086</v>
      </c>
      <c r="N1044" s="54">
        <f t="shared" si="296"/>
        <v>10877.4</v>
      </c>
      <c r="O1044" s="55">
        <v>0.13</v>
      </c>
      <c r="P1044" s="55">
        <v>0.185</v>
      </c>
      <c r="Q1044" s="54">
        <f t="shared" si="302"/>
        <v>12889.718999999999</v>
      </c>
      <c r="R1044" s="24" t="s">
        <v>804</v>
      </c>
      <c r="S1044" s="77" t="s">
        <v>3934</v>
      </c>
      <c r="T1044" s="45">
        <f t="shared" si="295"/>
        <v>0.9</v>
      </c>
      <c r="U1044" s="56">
        <v>0.2</v>
      </c>
      <c r="V1044" s="56">
        <v>0.25</v>
      </c>
      <c r="W1044" s="47">
        <f t="shared" si="298"/>
        <v>2719.35</v>
      </c>
      <c r="X1044" s="47">
        <f t="shared" si="299"/>
        <v>2175.48</v>
      </c>
      <c r="Y1044" s="47">
        <f t="shared" si="300"/>
        <v>2719.35</v>
      </c>
      <c r="Z1044" s="66" t="s">
        <v>1712</v>
      </c>
      <c r="AA1044" s="49" t="s">
        <v>5960</v>
      </c>
    </row>
    <row r="1045" spans="2:27" ht="16.5" thickBot="1" x14ac:dyDescent="0.3">
      <c r="B1045" s="64" t="s">
        <v>50</v>
      </c>
      <c r="C1045" s="50" t="s">
        <v>823</v>
      </c>
      <c r="D1045" s="24">
        <v>30151902</v>
      </c>
      <c r="E1045" s="77" t="s">
        <v>3935</v>
      </c>
      <c r="F1045" s="77" t="s">
        <v>3969</v>
      </c>
      <c r="G1045" s="64" t="s">
        <v>290</v>
      </c>
      <c r="H1045" s="43">
        <v>12395</v>
      </c>
      <c r="I1045" s="63">
        <f t="shared" si="289"/>
        <v>11155.5</v>
      </c>
      <c r="J1045" s="52">
        <v>0.1</v>
      </c>
      <c r="K1045" s="53">
        <v>5.5E-2</v>
      </c>
      <c r="L1045" s="54">
        <f t="shared" si="293"/>
        <v>11769.0525</v>
      </c>
      <c r="M1045" s="54">
        <v>13019</v>
      </c>
      <c r="N1045" s="54">
        <f t="shared" si="296"/>
        <v>11717.1</v>
      </c>
      <c r="O1045" s="55">
        <v>0.13</v>
      </c>
      <c r="P1045" s="55">
        <v>0.185</v>
      </c>
      <c r="Q1045" s="54">
        <f t="shared" si="302"/>
        <v>13884.763500000001</v>
      </c>
      <c r="R1045" s="24" t="s">
        <v>804</v>
      </c>
      <c r="S1045" s="77" t="s">
        <v>3935</v>
      </c>
      <c r="T1045" s="45">
        <f t="shared" si="295"/>
        <v>0.9</v>
      </c>
      <c r="U1045" s="56">
        <v>0.2</v>
      </c>
      <c r="V1045" s="56">
        <v>0.25</v>
      </c>
      <c r="W1045" s="47">
        <f t="shared" si="298"/>
        <v>2929.2750000000001</v>
      </c>
      <c r="X1045" s="47">
        <f t="shared" si="299"/>
        <v>2343.42</v>
      </c>
      <c r="Y1045" s="47">
        <f t="shared" si="300"/>
        <v>2929.2750000000001</v>
      </c>
      <c r="Z1045" s="66" t="s">
        <v>1712</v>
      </c>
      <c r="AA1045" s="49" t="s">
        <v>5960</v>
      </c>
    </row>
    <row r="1046" spans="2:27" ht="16.5" thickBot="1" x14ac:dyDescent="0.3">
      <c r="B1046" s="64" t="s">
        <v>50</v>
      </c>
      <c r="C1046" s="50" t="s">
        <v>823</v>
      </c>
      <c r="D1046" s="24">
        <v>30151902</v>
      </c>
      <c r="E1046" s="77" t="s">
        <v>3936</v>
      </c>
      <c r="F1046" s="77" t="s">
        <v>3970</v>
      </c>
      <c r="G1046" s="64" t="s">
        <v>290</v>
      </c>
      <c r="H1046" s="43">
        <v>12098</v>
      </c>
      <c r="I1046" s="63">
        <f t="shared" si="289"/>
        <v>10888.2</v>
      </c>
      <c r="J1046" s="52">
        <v>0.1</v>
      </c>
      <c r="K1046" s="53">
        <v>5.5E-2</v>
      </c>
      <c r="L1046" s="54">
        <f t="shared" si="293"/>
        <v>11487.051000000001</v>
      </c>
      <c r="M1046" s="54">
        <v>12722</v>
      </c>
      <c r="N1046" s="54">
        <f t="shared" si="296"/>
        <v>11449.800000000001</v>
      </c>
      <c r="O1046" s="55">
        <v>0.13</v>
      </c>
      <c r="P1046" s="55">
        <v>0.185</v>
      </c>
      <c r="Q1046" s="54">
        <f t="shared" si="302"/>
        <v>13568.013000000001</v>
      </c>
      <c r="R1046" s="24" t="s">
        <v>804</v>
      </c>
      <c r="S1046" s="77" t="s">
        <v>3936</v>
      </c>
      <c r="T1046" s="45">
        <f t="shared" si="295"/>
        <v>0.9</v>
      </c>
      <c r="U1046" s="56">
        <v>0.2</v>
      </c>
      <c r="V1046" s="56">
        <v>0.25</v>
      </c>
      <c r="W1046" s="47">
        <f t="shared" si="298"/>
        <v>2862.4500000000003</v>
      </c>
      <c r="X1046" s="47">
        <f t="shared" si="299"/>
        <v>2289.9600000000005</v>
      </c>
      <c r="Y1046" s="47">
        <f t="shared" si="300"/>
        <v>2862.4500000000003</v>
      </c>
      <c r="Z1046" s="66" t="s">
        <v>1712</v>
      </c>
      <c r="AA1046" s="49" t="s">
        <v>5960</v>
      </c>
    </row>
    <row r="1047" spans="2:27" ht="16.5" thickBot="1" x14ac:dyDescent="0.3">
      <c r="B1047" s="64" t="s">
        <v>50</v>
      </c>
      <c r="C1047" s="50" t="s">
        <v>823</v>
      </c>
      <c r="D1047" s="24">
        <v>30151902</v>
      </c>
      <c r="E1047" s="77" t="s">
        <v>3937</v>
      </c>
      <c r="F1047" s="77" t="s">
        <v>3971</v>
      </c>
      <c r="G1047" s="64" t="s">
        <v>290</v>
      </c>
      <c r="H1047" s="43">
        <v>17347</v>
      </c>
      <c r="I1047" s="63">
        <f t="shared" si="289"/>
        <v>15612.300000000001</v>
      </c>
      <c r="J1047" s="52">
        <v>0.1</v>
      </c>
      <c r="K1047" s="53">
        <v>5.5E-2</v>
      </c>
      <c r="L1047" s="54">
        <f t="shared" si="293"/>
        <v>16470.976500000001</v>
      </c>
      <c r="M1047" s="54">
        <v>19261</v>
      </c>
      <c r="N1047" s="54">
        <f t="shared" si="296"/>
        <v>17334.900000000001</v>
      </c>
      <c r="O1047" s="55">
        <v>0.13</v>
      </c>
      <c r="P1047" s="55">
        <v>0.185</v>
      </c>
      <c r="Q1047" s="54">
        <f t="shared" si="302"/>
        <v>20541.856500000002</v>
      </c>
      <c r="R1047" s="24" t="s">
        <v>804</v>
      </c>
      <c r="S1047" s="77" t="s">
        <v>3937</v>
      </c>
      <c r="T1047" s="45">
        <f t="shared" si="295"/>
        <v>0.9</v>
      </c>
      <c r="U1047" s="56">
        <v>0.2</v>
      </c>
      <c r="V1047" s="56">
        <v>0.25</v>
      </c>
      <c r="W1047" s="47">
        <f t="shared" si="298"/>
        <v>4333.7250000000004</v>
      </c>
      <c r="X1047" s="47">
        <f t="shared" si="299"/>
        <v>3466.9800000000005</v>
      </c>
      <c r="Y1047" s="47">
        <f t="shared" si="300"/>
        <v>4333.7250000000004</v>
      </c>
      <c r="Z1047" s="66" t="s">
        <v>1712</v>
      </c>
      <c r="AA1047" s="49" t="s">
        <v>5960</v>
      </c>
    </row>
    <row r="1048" spans="2:27" ht="16.5" thickBot="1" x14ac:dyDescent="0.3">
      <c r="B1048" s="64" t="s">
        <v>50</v>
      </c>
      <c r="C1048" s="50" t="s">
        <v>823</v>
      </c>
      <c r="D1048" s="24">
        <v>30151902</v>
      </c>
      <c r="E1048" s="77" t="s">
        <v>3938</v>
      </c>
      <c r="F1048" s="77" t="s">
        <v>3972</v>
      </c>
      <c r="G1048" s="64" t="s">
        <v>290</v>
      </c>
      <c r="H1048" s="43">
        <v>17050</v>
      </c>
      <c r="I1048" s="63">
        <f t="shared" ref="I1048:I1152" si="303">H1048*0.9</f>
        <v>15345</v>
      </c>
      <c r="J1048" s="52">
        <v>0.1</v>
      </c>
      <c r="K1048" s="53">
        <v>5.5E-2</v>
      </c>
      <c r="L1048" s="54">
        <f t="shared" si="293"/>
        <v>16188.975</v>
      </c>
      <c r="M1048" s="54">
        <v>18951</v>
      </c>
      <c r="N1048" s="54">
        <f t="shared" si="296"/>
        <v>17055.900000000001</v>
      </c>
      <c r="O1048" s="55">
        <v>0.13</v>
      </c>
      <c r="P1048" s="55">
        <v>0.185</v>
      </c>
      <c r="Q1048" s="54">
        <f t="shared" si="302"/>
        <v>20211.241500000004</v>
      </c>
      <c r="R1048" s="24" t="s">
        <v>804</v>
      </c>
      <c r="S1048" s="77" t="s">
        <v>3938</v>
      </c>
      <c r="T1048" s="45">
        <f t="shared" si="295"/>
        <v>0.9</v>
      </c>
      <c r="U1048" s="56">
        <v>0.2</v>
      </c>
      <c r="V1048" s="56">
        <v>0.25</v>
      </c>
      <c r="W1048" s="47">
        <f t="shared" si="298"/>
        <v>4263.9750000000004</v>
      </c>
      <c r="X1048" s="47">
        <f t="shared" si="299"/>
        <v>3411.1800000000003</v>
      </c>
      <c r="Y1048" s="47">
        <f t="shared" si="300"/>
        <v>4263.9750000000004</v>
      </c>
      <c r="Z1048" s="66" t="s">
        <v>1712</v>
      </c>
      <c r="AA1048" s="49" t="s">
        <v>5960</v>
      </c>
    </row>
    <row r="1049" spans="2:27" ht="16.5" thickBot="1" x14ac:dyDescent="0.3">
      <c r="B1049" s="69" t="s">
        <v>50</v>
      </c>
      <c r="C1049" s="78" t="s">
        <v>823</v>
      </c>
      <c r="D1049" s="69">
        <v>30151902</v>
      </c>
      <c r="E1049" s="79" t="s">
        <v>5992</v>
      </c>
      <c r="F1049" s="80" t="s">
        <v>6032</v>
      </c>
      <c r="G1049" s="69" t="s">
        <v>290</v>
      </c>
      <c r="H1049" s="69"/>
      <c r="I1049" s="69"/>
      <c r="J1049" s="69"/>
      <c r="K1049" s="69"/>
      <c r="L1049" s="69"/>
      <c r="M1049" s="81">
        <v>3352</v>
      </c>
      <c r="N1049" s="81">
        <f t="shared" ref="N1049:N1112" si="304">M1049*0.9</f>
        <v>3016.8</v>
      </c>
      <c r="O1049" s="82">
        <v>0.13</v>
      </c>
      <c r="P1049" s="82">
        <v>0.185</v>
      </c>
      <c r="Q1049" s="81">
        <f t="shared" ref="Q1049:Q1054" si="305">N1049+(N1049*P1049)</f>
        <v>3574.9080000000004</v>
      </c>
      <c r="R1049" s="69" t="s">
        <v>804</v>
      </c>
      <c r="S1049" s="83" t="s">
        <v>5992</v>
      </c>
      <c r="T1049" s="45">
        <f t="shared" ref="T1049:T1054" si="306">SUM(N1049/M1049)</f>
        <v>0.9</v>
      </c>
      <c r="U1049" s="56">
        <v>0.2</v>
      </c>
      <c r="V1049" s="56">
        <v>0.25</v>
      </c>
      <c r="W1049" s="47">
        <f t="shared" si="298"/>
        <v>754.2</v>
      </c>
      <c r="X1049" s="47">
        <f t="shared" si="299"/>
        <v>603.36</v>
      </c>
      <c r="Y1049" s="47">
        <f t="shared" si="300"/>
        <v>754.2</v>
      </c>
      <c r="Z1049" s="66" t="s">
        <v>1712</v>
      </c>
      <c r="AA1049" s="49" t="s">
        <v>5960</v>
      </c>
    </row>
    <row r="1050" spans="2:27" ht="16.5" thickBot="1" x14ac:dyDescent="0.3">
      <c r="B1050" s="69" t="s">
        <v>50</v>
      </c>
      <c r="C1050" s="78" t="s">
        <v>823</v>
      </c>
      <c r="D1050" s="69">
        <v>30151902</v>
      </c>
      <c r="E1050" s="79" t="s">
        <v>5993</v>
      </c>
      <c r="F1050" s="80" t="s">
        <v>6033</v>
      </c>
      <c r="G1050" s="69" t="s">
        <v>290</v>
      </c>
      <c r="H1050" s="69"/>
      <c r="I1050" s="69"/>
      <c r="J1050" s="69"/>
      <c r="K1050" s="69"/>
      <c r="L1050" s="69"/>
      <c r="M1050" s="81">
        <v>3636</v>
      </c>
      <c r="N1050" s="81">
        <f t="shared" si="304"/>
        <v>3272.4</v>
      </c>
      <c r="O1050" s="82">
        <v>0.13</v>
      </c>
      <c r="P1050" s="82">
        <v>0.185</v>
      </c>
      <c r="Q1050" s="81">
        <f t="shared" si="305"/>
        <v>3877.7939999999999</v>
      </c>
      <c r="R1050" s="69" t="s">
        <v>804</v>
      </c>
      <c r="S1050" s="83" t="s">
        <v>5993</v>
      </c>
      <c r="T1050" s="45">
        <f t="shared" si="306"/>
        <v>0.9</v>
      </c>
      <c r="U1050" s="56">
        <v>0.2</v>
      </c>
      <c r="V1050" s="56">
        <v>0.25</v>
      </c>
      <c r="W1050" s="47">
        <f t="shared" si="298"/>
        <v>818.1</v>
      </c>
      <c r="X1050" s="47">
        <f t="shared" si="299"/>
        <v>654.48</v>
      </c>
      <c r="Y1050" s="47">
        <f t="shared" si="300"/>
        <v>818.1</v>
      </c>
      <c r="Z1050" s="66" t="s">
        <v>1712</v>
      </c>
      <c r="AA1050" s="49" t="s">
        <v>5960</v>
      </c>
    </row>
    <row r="1051" spans="2:27" ht="16.5" thickBot="1" x14ac:dyDescent="0.3">
      <c r="B1051" s="69" t="s">
        <v>50</v>
      </c>
      <c r="C1051" s="78" t="s">
        <v>823</v>
      </c>
      <c r="D1051" s="69">
        <v>30151902</v>
      </c>
      <c r="E1051" s="79" t="s">
        <v>5994</v>
      </c>
      <c r="F1051" s="80" t="s">
        <v>6034</v>
      </c>
      <c r="G1051" s="69" t="s">
        <v>290</v>
      </c>
      <c r="H1051" s="69"/>
      <c r="I1051" s="69"/>
      <c r="J1051" s="69"/>
      <c r="K1051" s="69"/>
      <c r="L1051" s="69"/>
      <c r="M1051" s="81">
        <v>4239</v>
      </c>
      <c r="N1051" s="81">
        <f t="shared" si="304"/>
        <v>3815.1</v>
      </c>
      <c r="O1051" s="82">
        <v>0.13</v>
      </c>
      <c r="P1051" s="82">
        <v>0.185</v>
      </c>
      <c r="Q1051" s="81">
        <f t="shared" si="305"/>
        <v>4520.8935000000001</v>
      </c>
      <c r="R1051" s="69" t="s">
        <v>804</v>
      </c>
      <c r="S1051" s="83" t="s">
        <v>5994</v>
      </c>
      <c r="T1051" s="45">
        <f t="shared" si="306"/>
        <v>0.9</v>
      </c>
      <c r="U1051" s="56">
        <v>0.2</v>
      </c>
      <c r="V1051" s="56">
        <v>0.25</v>
      </c>
      <c r="W1051" s="47">
        <f t="shared" si="298"/>
        <v>953.77499999999998</v>
      </c>
      <c r="X1051" s="47">
        <f t="shared" si="299"/>
        <v>763.02</v>
      </c>
      <c r="Y1051" s="47">
        <f t="shared" si="300"/>
        <v>953.77499999999998</v>
      </c>
      <c r="Z1051" s="66" t="s">
        <v>1712</v>
      </c>
      <c r="AA1051" s="49" t="s">
        <v>5960</v>
      </c>
    </row>
    <row r="1052" spans="2:27" ht="16.5" thickBot="1" x14ac:dyDescent="0.3">
      <c r="B1052" s="69" t="s">
        <v>50</v>
      </c>
      <c r="C1052" s="78" t="s">
        <v>823</v>
      </c>
      <c r="D1052" s="69">
        <v>30151902</v>
      </c>
      <c r="E1052" s="79" t="s">
        <v>5995</v>
      </c>
      <c r="F1052" s="80" t="s">
        <v>6035</v>
      </c>
      <c r="G1052" s="69" t="s">
        <v>290</v>
      </c>
      <c r="H1052" s="69"/>
      <c r="I1052" s="69"/>
      <c r="J1052" s="69"/>
      <c r="K1052" s="69"/>
      <c r="L1052" s="69"/>
      <c r="M1052" s="81">
        <v>4852</v>
      </c>
      <c r="N1052" s="81">
        <f t="shared" si="304"/>
        <v>4366.8</v>
      </c>
      <c r="O1052" s="82">
        <v>0.13</v>
      </c>
      <c r="P1052" s="82">
        <v>0.185</v>
      </c>
      <c r="Q1052" s="81">
        <f t="shared" si="305"/>
        <v>5174.6580000000004</v>
      </c>
      <c r="R1052" s="69" t="s">
        <v>804</v>
      </c>
      <c r="S1052" s="83" t="s">
        <v>5995</v>
      </c>
      <c r="T1052" s="45">
        <f t="shared" si="306"/>
        <v>0.9</v>
      </c>
      <c r="U1052" s="56">
        <v>0.2</v>
      </c>
      <c r="V1052" s="56">
        <v>0.25</v>
      </c>
      <c r="W1052" s="47">
        <f t="shared" si="298"/>
        <v>1091.7</v>
      </c>
      <c r="X1052" s="47">
        <f t="shared" si="299"/>
        <v>873.36000000000013</v>
      </c>
      <c r="Y1052" s="47">
        <f t="shared" si="300"/>
        <v>1091.7</v>
      </c>
      <c r="Z1052" s="66" t="s">
        <v>1712</v>
      </c>
      <c r="AA1052" s="49" t="s">
        <v>5960</v>
      </c>
    </row>
    <row r="1053" spans="2:27" ht="16.5" thickBot="1" x14ac:dyDescent="0.3">
      <c r="B1053" s="69" t="s">
        <v>50</v>
      </c>
      <c r="C1053" s="78" t="s">
        <v>823</v>
      </c>
      <c r="D1053" s="69">
        <v>30151902</v>
      </c>
      <c r="E1053" s="79" t="s">
        <v>5996</v>
      </c>
      <c r="F1053" s="80" t="s">
        <v>6036</v>
      </c>
      <c r="G1053" s="69" t="s">
        <v>290</v>
      </c>
      <c r="H1053" s="69"/>
      <c r="I1053" s="69"/>
      <c r="J1053" s="69"/>
      <c r="K1053" s="69"/>
      <c r="L1053" s="69"/>
      <c r="M1053" s="81">
        <v>5629</v>
      </c>
      <c r="N1053" s="81">
        <f t="shared" si="304"/>
        <v>5066.1000000000004</v>
      </c>
      <c r="O1053" s="82">
        <v>0.13</v>
      </c>
      <c r="P1053" s="82">
        <v>0.185</v>
      </c>
      <c r="Q1053" s="81">
        <f t="shared" si="305"/>
        <v>6003.3285000000005</v>
      </c>
      <c r="R1053" s="69" t="s">
        <v>804</v>
      </c>
      <c r="S1053" s="83" t="s">
        <v>5996</v>
      </c>
      <c r="T1053" s="45">
        <f t="shared" si="306"/>
        <v>0.9</v>
      </c>
      <c r="U1053" s="56">
        <v>0.2</v>
      </c>
      <c r="V1053" s="56">
        <v>0.25</v>
      </c>
      <c r="W1053" s="47">
        <f t="shared" si="298"/>
        <v>1266.5250000000001</v>
      </c>
      <c r="X1053" s="47">
        <f t="shared" si="299"/>
        <v>1013.2200000000001</v>
      </c>
      <c r="Y1053" s="47">
        <f t="shared" si="300"/>
        <v>1266.5250000000001</v>
      </c>
      <c r="Z1053" s="66" t="s">
        <v>1712</v>
      </c>
      <c r="AA1053" s="49" t="s">
        <v>5960</v>
      </c>
    </row>
    <row r="1054" spans="2:27" ht="16.5" thickBot="1" x14ac:dyDescent="0.3">
      <c r="B1054" s="69" t="s">
        <v>50</v>
      </c>
      <c r="C1054" s="78" t="s">
        <v>823</v>
      </c>
      <c r="D1054" s="69">
        <v>30151902</v>
      </c>
      <c r="E1054" s="79" t="s">
        <v>5997</v>
      </c>
      <c r="F1054" s="80" t="s">
        <v>6037</v>
      </c>
      <c r="G1054" s="69" t="s">
        <v>290</v>
      </c>
      <c r="H1054" s="69"/>
      <c r="I1054" s="69"/>
      <c r="J1054" s="69"/>
      <c r="K1054" s="69"/>
      <c r="L1054" s="69"/>
      <c r="M1054" s="81">
        <v>6167</v>
      </c>
      <c r="N1054" s="81">
        <f t="shared" si="304"/>
        <v>5550.3</v>
      </c>
      <c r="O1054" s="82">
        <v>0.13</v>
      </c>
      <c r="P1054" s="82">
        <v>0.185</v>
      </c>
      <c r="Q1054" s="81">
        <f t="shared" si="305"/>
        <v>6577.1054999999997</v>
      </c>
      <c r="R1054" s="69" t="s">
        <v>804</v>
      </c>
      <c r="S1054" s="83" t="s">
        <v>5997</v>
      </c>
      <c r="T1054" s="45">
        <f t="shared" si="306"/>
        <v>0.9</v>
      </c>
      <c r="U1054" s="56">
        <v>0.2</v>
      </c>
      <c r="V1054" s="56">
        <v>0.25</v>
      </c>
      <c r="W1054" s="47">
        <f t="shared" si="298"/>
        <v>1387.575</v>
      </c>
      <c r="X1054" s="47">
        <f t="shared" si="299"/>
        <v>1110.0600000000002</v>
      </c>
      <c r="Y1054" s="47">
        <f t="shared" si="300"/>
        <v>1387.575</v>
      </c>
      <c r="Z1054" s="66" t="s">
        <v>1712</v>
      </c>
      <c r="AA1054" s="49" t="s">
        <v>5960</v>
      </c>
    </row>
    <row r="1055" spans="2:27" ht="16.5" thickBot="1" x14ac:dyDescent="0.3">
      <c r="B1055" s="69" t="s">
        <v>50</v>
      </c>
      <c r="C1055" s="78" t="s">
        <v>823</v>
      </c>
      <c r="D1055" s="69">
        <v>30151902</v>
      </c>
      <c r="E1055" s="79" t="s">
        <v>5998</v>
      </c>
      <c r="F1055" s="80" t="s">
        <v>6038</v>
      </c>
      <c r="G1055" s="69" t="s">
        <v>290</v>
      </c>
      <c r="H1055" s="69"/>
      <c r="I1055" s="69"/>
      <c r="J1055" s="69"/>
      <c r="K1055" s="69"/>
      <c r="L1055" s="69"/>
      <c r="M1055" s="81">
        <v>3511</v>
      </c>
      <c r="N1055" s="81">
        <f t="shared" si="304"/>
        <v>3159.9</v>
      </c>
      <c r="O1055" s="82">
        <v>0.13</v>
      </c>
      <c r="P1055" s="82">
        <v>0.185</v>
      </c>
      <c r="Q1055" s="81">
        <f t="shared" ref="Q1055:Q1072" si="307">N1055+(N1055*P1055)</f>
        <v>3744.4814999999999</v>
      </c>
      <c r="R1055" s="69" t="s">
        <v>804</v>
      </c>
      <c r="S1055" s="83" t="s">
        <v>5998</v>
      </c>
      <c r="T1055" s="45">
        <f t="shared" ref="T1055:T1088" si="308">SUM(N1055/M1055)</f>
        <v>0.9</v>
      </c>
      <c r="U1055" s="56">
        <v>0.2</v>
      </c>
      <c r="V1055" s="56">
        <v>0.25</v>
      </c>
      <c r="W1055" s="47">
        <f t="shared" si="298"/>
        <v>789.97500000000002</v>
      </c>
      <c r="X1055" s="47">
        <f t="shared" si="299"/>
        <v>631.98</v>
      </c>
      <c r="Y1055" s="47">
        <f t="shared" si="300"/>
        <v>789.97500000000002</v>
      </c>
      <c r="Z1055" s="66" t="s">
        <v>1712</v>
      </c>
      <c r="AA1055" s="49" t="s">
        <v>5960</v>
      </c>
    </row>
    <row r="1056" spans="2:27" ht="16.5" thickBot="1" x14ac:dyDescent="0.3">
      <c r="B1056" s="69" t="s">
        <v>50</v>
      </c>
      <c r="C1056" s="78" t="s">
        <v>823</v>
      </c>
      <c r="D1056" s="69">
        <v>30151902</v>
      </c>
      <c r="E1056" s="79" t="s">
        <v>5999</v>
      </c>
      <c r="F1056" s="80" t="s">
        <v>6039</v>
      </c>
      <c r="G1056" s="69" t="s">
        <v>290</v>
      </c>
      <c r="H1056" s="69"/>
      <c r="I1056" s="69"/>
      <c r="J1056" s="69"/>
      <c r="K1056" s="69"/>
      <c r="L1056" s="69"/>
      <c r="M1056" s="81">
        <v>3809</v>
      </c>
      <c r="N1056" s="81">
        <f t="shared" si="304"/>
        <v>3428.1</v>
      </c>
      <c r="O1056" s="82">
        <v>0.13</v>
      </c>
      <c r="P1056" s="82">
        <v>0.185</v>
      </c>
      <c r="Q1056" s="81">
        <f t="shared" si="307"/>
        <v>4062.2984999999999</v>
      </c>
      <c r="R1056" s="69" t="s">
        <v>804</v>
      </c>
      <c r="S1056" s="83" t="s">
        <v>5999</v>
      </c>
      <c r="T1056" s="45">
        <f t="shared" si="308"/>
        <v>0.9</v>
      </c>
      <c r="U1056" s="56">
        <v>0.2</v>
      </c>
      <c r="V1056" s="56">
        <v>0.25</v>
      </c>
      <c r="W1056" s="47">
        <f t="shared" si="298"/>
        <v>857.02499999999998</v>
      </c>
      <c r="X1056" s="47">
        <f t="shared" si="299"/>
        <v>685.62</v>
      </c>
      <c r="Y1056" s="47">
        <f t="shared" si="300"/>
        <v>857.02499999999998</v>
      </c>
      <c r="Z1056" s="66" t="s">
        <v>1712</v>
      </c>
      <c r="AA1056" s="49" t="s">
        <v>5960</v>
      </c>
    </row>
    <row r="1057" spans="2:27" ht="16.5" thickBot="1" x14ac:dyDescent="0.3">
      <c r="B1057" s="69" t="s">
        <v>50</v>
      </c>
      <c r="C1057" s="78" t="s">
        <v>823</v>
      </c>
      <c r="D1057" s="69">
        <v>30151902</v>
      </c>
      <c r="E1057" s="79" t="s">
        <v>6000</v>
      </c>
      <c r="F1057" s="80" t="s">
        <v>6040</v>
      </c>
      <c r="G1057" s="69" t="s">
        <v>290</v>
      </c>
      <c r="H1057" s="69"/>
      <c r="I1057" s="69"/>
      <c r="J1057" s="69"/>
      <c r="K1057" s="69"/>
      <c r="L1057" s="69"/>
      <c r="M1057" s="81">
        <v>4312</v>
      </c>
      <c r="N1057" s="81">
        <f t="shared" si="304"/>
        <v>3880.8</v>
      </c>
      <c r="O1057" s="82">
        <v>0.13</v>
      </c>
      <c r="P1057" s="82">
        <v>0.185</v>
      </c>
      <c r="Q1057" s="81">
        <f t="shared" si="307"/>
        <v>4598.7480000000005</v>
      </c>
      <c r="R1057" s="69" t="s">
        <v>804</v>
      </c>
      <c r="S1057" s="83" t="s">
        <v>6000</v>
      </c>
      <c r="T1057" s="45">
        <f t="shared" si="308"/>
        <v>0.9</v>
      </c>
      <c r="U1057" s="56">
        <v>0.2</v>
      </c>
      <c r="V1057" s="56">
        <v>0.25</v>
      </c>
      <c r="W1057" s="47">
        <f t="shared" si="298"/>
        <v>970.2</v>
      </c>
      <c r="X1057" s="47">
        <f t="shared" si="299"/>
        <v>776.16000000000008</v>
      </c>
      <c r="Y1057" s="47">
        <f t="shared" si="300"/>
        <v>970.2</v>
      </c>
      <c r="Z1057" s="66" t="s">
        <v>1712</v>
      </c>
      <c r="AA1057" s="49" t="s">
        <v>5960</v>
      </c>
    </row>
    <row r="1058" spans="2:27" ht="16.5" thickBot="1" x14ac:dyDescent="0.3">
      <c r="B1058" s="69" t="s">
        <v>50</v>
      </c>
      <c r="C1058" s="78" t="s">
        <v>823</v>
      </c>
      <c r="D1058" s="69">
        <v>30151902</v>
      </c>
      <c r="E1058" s="79" t="s">
        <v>6001</v>
      </c>
      <c r="F1058" s="80" t="s">
        <v>6041</v>
      </c>
      <c r="G1058" s="69" t="s">
        <v>290</v>
      </c>
      <c r="H1058" s="69"/>
      <c r="I1058" s="69"/>
      <c r="J1058" s="69"/>
      <c r="K1058" s="69"/>
      <c r="L1058" s="69"/>
      <c r="M1058" s="81">
        <v>4948</v>
      </c>
      <c r="N1058" s="81">
        <f t="shared" si="304"/>
        <v>4453.2</v>
      </c>
      <c r="O1058" s="82">
        <v>0.13</v>
      </c>
      <c r="P1058" s="82">
        <v>0.185</v>
      </c>
      <c r="Q1058" s="81">
        <f t="shared" si="307"/>
        <v>5277.0419999999995</v>
      </c>
      <c r="R1058" s="69" t="s">
        <v>804</v>
      </c>
      <c r="S1058" s="83" t="s">
        <v>6001</v>
      </c>
      <c r="T1058" s="45">
        <f t="shared" si="308"/>
        <v>0.89999999999999991</v>
      </c>
      <c r="U1058" s="56">
        <v>0.2</v>
      </c>
      <c r="V1058" s="56">
        <v>0.25</v>
      </c>
      <c r="W1058" s="47">
        <f t="shared" si="298"/>
        <v>1113.3</v>
      </c>
      <c r="X1058" s="47">
        <f t="shared" si="299"/>
        <v>890.64</v>
      </c>
      <c r="Y1058" s="47">
        <f t="shared" si="300"/>
        <v>1113.3</v>
      </c>
      <c r="Z1058" s="66" t="s">
        <v>1712</v>
      </c>
      <c r="AA1058" s="49" t="s">
        <v>5960</v>
      </c>
    </row>
    <row r="1059" spans="2:27" ht="16.5" thickBot="1" x14ac:dyDescent="0.3">
      <c r="B1059" s="69" t="s">
        <v>50</v>
      </c>
      <c r="C1059" s="78" t="s">
        <v>823</v>
      </c>
      <c r="D1059" s="69">
        <v>30151902</v>
      </c>
      <c r="E1059" s="79" t="s">
        <v>6002</v>
      </c>
      <c r="F1059" s="80" t="s">
        <v>6042</v>
      </c>
      <c r="G1059" s="69" t="s">
        <v>290</v>
      </c>
      <c r="H1059" s="69"/>
      <c r="I1059" s="69"/>
      <c r="J1059" s="69"/>
      <c r="K1059" s="69"/>
      <c r="L1059" s="69"/>
      <c r="M1059" s="81">
        <v>5720</v>
      </c>
      <c r="N1059" s="81">
        <f t="shared" si="304"/>
        <v>5148</v>
      </c>
      <c r="O1059" s="82">
        <v>0.13</v>
      </c>
      <c r="P1059" s="82">
        <v>0.185</v>
      </c>
      <c r="Q1059" s="81">
        <f t="shared" si="307"/>
        <v>6100.38</v>
      </c>
      <c r="R1059" s="69" t="s">
        <v>804</v>
      </c>
      <c r="S1059" s="83" t="s">
        <v>6002</v>
      </c>
      <c r="T1059" s="45">
        <f t="shared" si="308"/>
        <v>0.9</v>
      </c>
      <c r="U1059" s="56">
        <v>0.2</v>
      </c>
      <c r="V1059" s="56">
        <v>0.25</v>
      </c>
      <c r="W1059" s="47">
        <f t="shared" si="298"/>
        <v>1287</v>
      </c>
      <c r="X1059" s="47">
        <f t="shared" si="299"/>
        <v>1029.6000000000001</v>
      </c>
      <c r="Y1059" s="47">
        <f t="shared" si="300"/>
        <v>1287</v>
      </c>
      <c r="Z1059" s="66" t="s">
        <v>1712</v>
      </c>
      <c r="AA1059" s="49" t="s">
        <v>5960</v>
      </c>
    </row>
    <row r="1060" spans="2:27" ht="16.5" thickBot="1" x14ac:dyDescent="0.3">
      <c r="B1060" s="69" t="s">
        <v>50</v>
      </c>
      <c r="C1060" s="78" t="s">
        <v>823</v>
      </c>
      <c r="D1060" s="69">
        <v>30151902</v>
      </c>
      <c r="E1060" s="79" t="s">
        <v>6003</v>
      </c>
      <c r="F1060" s="80" t="s">
        <v>6043</v>
      </c>
      <c r="G1060" s="69" t="s">
        <v>290</v>
      </c>
      <c r="H1060" s="69"/>
      <c r="I1060" s="69"/>
      <c r="J1060" s="69"/>
      <c r="K1060" s="69"/>
      <c r="L1060" s="69"/>
      <c r="M1060" s="81">
        <v>6193</v>
      </c>
      <c r="N1060" s="81">
        <f t="shared" si="304"/>
        <v>5573.7</v>
      </c>
      <c r="O1060" s="82">
        <v>0.13</v>
      </c>
      <c r="P1060" s="82">
        <v>0.185</v>
      </c>
      <c r="Q1060" s="81">
        <f t="shared" si="307"/>
        <v>6604.8344999999999</v>
      </c>
      <c r="R1060" s="69" t="s">
        <v>804</v>
      </c>
      <c r="S1060" s="83" t="s">
        <v>6003</v>
      </c>
      <c r="T1060" s="45">
        <f t="shared" si="308"/>
        <v>0.9</v>
      </c>
      <c r="U1060" s="56">
        <v>0.2</v>
      </c>
      <c r="V1060" s="56">
        <v>0.25</v>
      </c>
      <c r="W1060" s="47">
        <f t="shared" si="298"/>
        <v>1393.425</v>
      </c>
      <c r="X1060" s="47">
        <f t="shared" si="299"/>
        <v>1114.74</v>
      </c>
      <c r="Y1060" s="47">
        <f t="shared" si="300"/>
        <v>1393.425</v>
      </c>
      <c r="Z1060" s="66" t="s">
        <v>1712</v>
      </c>
      <c r="AA1060" s="49" t="s">
        <v>5960</v>
      </c>
    </row>
    <row r="1061" spans="2:27" ht="16.5" thickBot="1" x14ac:dyDescent="0.3">
      <c r="B1061" s="69" t="s">
        <v>50</v>
      </c>
      <c r="C1061" s="78" t="s">
        <v>823</v>
      </c>
      <c r="D1061" s="69">
        <v>30151902</v>
      </c>
      <c r="E1061" s="79" t="s">
        <v>6004</v>
      </c>
      <c r="F1061" s="80" t="s">
        <v>6044</v>
      </c>
      <c r="G1061" s="69" t="s">
        <v>290</v>
      </c>
      <c r="H1061" s="69"/>
      <c r="I1061" s="69"/>
      <c r="J1061" s="69"/>
      <c r="K1061" s="69"/>
      <c r="L1061" s="69"/>
      <c r="M1061" s="81">
        <v>3513</v>
      </c>
      <c r="N1061" s="81">
        <f t="shared" si="304"/>
        <v>3161.7000000000003</v>
      </c>
      <c r="O1061" s="82">
        <v>0.13</v>
      </c>
      <c r="P1061" s="82">
        <v>0.185</v>
      </c>
      <c r="Q1061" s="81">
        <f t="shared" si="307"/>
        <v>3746.6145000000006</v>
      </c>
      <c r="R1061" s="69" t="s">
        <v>804</v>
      </c>
      <c r="S1061" s="83" t="s">
        <v>6004</v>
      </c>
      <c r="T1061" s="45">
        <f t="shared" si="308"/>
        <v>0.9</v>
      </c>
      <c r="U1061" s="56">
        <v>0.2</v>
      </c>
      <c r="V1061" s="56">
        <v>0.25</v>
      </c>
      <c r="W1061" s="47">
        <f t="shared" si="298"/>
        <v>790.42500000000007</v>
      </c>
      <c r="X1061" s="47">
        <f t="shared" si="299"/>
        <v>632.34000000000015</v>
      </c>
      <c r="Y1061" s="47">
        <f t="shared" si="300"/>
        <v>790.42500000000007</v>
      </c>
      <c r="Z1061" s="66" t="s">
        <v>1712</v>
      </c>
      <c r="AA1061" s="49" t="s">
        <v>5960</v>
      </c>
    </row>
    <row r="1062" spans="2:27" ht="16.5" thickBot="1" x14ac:dyDescent="0.3">
      <c r="B1062" s="69" t="s">
        <v>50</v>
      </c>
      <c r="C1062" s="78" t="s">
        <v>823</v>
      </c>
      <c r="D1062" s="69">
        <v>30151902</v>
      </c>
      <c r="E1062" s="79" t="s">
        <v>6005</v>
      </c>
      <c r="F1062" s="80" t="s">
        <v>6045</v>
      </c>
      <c r="G1062" s="69" t="s">
        <v>290</v>
      </c>
      <c r="H1062" s="69"/>
      <c r="I1062" s="69"/>
      <c r="J1062" s="69"/>
      <c r="K1062" s="69"/>
      <c r="L1062" s="69"/>
      <c r="M1062" s="81">
        <v>3808</v>
      </c>
      <c r="N1062" s="81">
        <f t="shared" si="304"/>
        <v>3427.2000000000003</v>
      </c>
      <c r="O1062" s="82">
        <v>0.13</v>
      </c>
      <c r="P1062" s="82">
        <v>0.185</v>
      </c>
      <c r="Q1062" s="81">
        <f t="shared" si="307"/>
        <v>4061.2320000000004</v>
      </c>
      <c r="R1062" s="69" t="s">
        <v>804</v>
      </c>
      <c r="S1062" s="83" t="s">
        <v>6005</v>
      </c>
      <c r="T1062" s="45">
        <f t="shared" si="308"/>
        <v>0.9</v>
      </c>
      <c r="U1062" s="56">
        <v>0.2</v>
      </c>
      <c r="V1062" s="56">
        <v>0.25</v>
      </c>
      <c r="W1062" s="47">
        <f t="shared" si="298"/>
        <v>856.80000000000007</v>
      </c>
      <c r="X1062" s="47">
        <f t="shared" si="299"/>
        <v>685.44</v>
      </c>
      <c r="Y1062" s="47">
        <f t="shared" si="300"/>
        <v>856.80000000000007</v>
      </c>
      <c r="Z1062" s="66" t="s">
        <v>1712</v>
      </c>
      <c r="AA1062" s="49" t="s">
        <v>5960</v>
      </c>
    </row>
    <row r="1063" spans="2:27" ht="16.5" thickBot="1" x14ac:dyDescent="0.3">
      <c r="B1063" s="69" t="s">
        <v>50</v>
      </c>
      <c r="C1063" s="78" t="s">
        <v>823</v>
      </c>
      <c r="D1063" s="69">
        <v>30151902</v>
      </c>
      <c r="E1063" s="79" t="s">
        <v>6006</v>
      </c>
      <c r="F1063" s="80" t="s">
        <v>6046</v>
      </c>
      <c r="G1063" s="69" t="s">
        <v>290</v>
      </c>
      <c r="H1063" s="69"/>
      <c r="I1063" s="69"/>
      <c r="J1063" s="69"/>
      <c r="K1063" s="69"/>
      <c r="L1063" s="69"/>
      <c r="M1063" s="81">
        <v>4359</v>
      </c>
      <c r="N1063" s="81">
        <f t="shared" si="304"/>
        <v>3923.1</v>
      </c>
      <c r="O1063" s="82">
        <v>0.13</v>
      </c>
      <c r="P1063" s="82">
        <v>0.185</v>
      </c>
      <c r="Q1063" s="81">
        <f t="shared" si="307"/>
        <v>4648.8734999999997</v>
      </c>
      <c r="R1063" s="69" t="s">
        <v>804</v>
      </c>
      <c r="S1063" s="83" t="s">
        <v>6006</v>
      </c>
      <c r="T1063" s="45">
        <f t="shared" si="308"/>
        <v>0.9</v>
      </c>
      <c r="U1063" s="56">
        <v>0.2</v>
      </c>
      <c r="V1063" s="56">
        <v>0.25</v>
      </c>
      <c r="W1063" s="47">
        <f t="shared" si="298"/>
        <v>980.77499999999998</v>
      </c>
      <c r="X1063" s="47">
        <f t="shared" si="299"/>
        <v>784.62</v>
      </c>
      <c r="Y1063" s="47">
        <f t="shared" si="300"/>
        <v>980.77499999999998</v>
      </c>
      <c r="Z1063" s="66" t="s">
        <v>1712</v>
      </c>
      <c r="AA1063" s="49" t="s">
        <v>5960</v>
      </c>
    </row>
    <row r="1064" spans="2:27" ht="16.5" thickBot="1" x14ac:dyDescent="0.3">
      <c r="B1064" s="69" t="s">
        <v>50</v>
      </c>
      <c r="C1064" s="78" t="s">
        <v>823</v>
      </c>
      <c r="D1064" s="69">
        <v>30151902</v>
      </c>
      <c r="E1064" s="79" t="s">
        <v>6007</v>
      </c>
      <c r="F1064" s="80" t="s">
        <v>6047</v>
      </c>
      <c r="G1064" s="69" t="s">
        <v>290</v>
      </c>
      <c r="H1064" s="69"/>
      <c r="I1064" s="69"/>
      <c r="J1064" s="69"/>
      <c r="K1064" s="69"/>
      <c r="L1064" s="69"/>
      <c r="M1064" s="81">
        <v>5050</v>
      </c>
      <c r="N1064" s="81">
        <f t="shared" si="304"/>
        <v>4545</v>
      </c>
      <c r="O1064" s="82">
        <v>0.13</v>
      </c>
      <c r="P1064" s="82">
        <v>0.185</v>
      </c>
      <c r="Q1064" s="81">
        <f t="shared" si="307"/>
        <v>5385.8249999999998</v>
      </c>
      <c r="R1064" s="69" t="s">
        <v>804</v>
      </c>
      <c r="S1064" s="83" t="s">
        <v>6007</v>
      </c>
      <c r="T1064" s="45">
        <f t="shared" si="308"/>
        <v>0.9</v>
      </c>
      <c r="U1064" s="56">
        <v>0.2</v>
      </c>
      <c r="V1064" s="56">
        <v>0.25</v>
      </c>
      <c r="W1064" s="47">
        <f t="shared" si="298"/>
        <v>1136.25</v>
      </c>
      <c r="X1064" s="47">
        <f t="shared" si="299"/>
        <v>909</v>
      </c>
      <c r="Y1064" s="47">
        <f t="shared" si="300"/>
        <v>1136.25</v>
      </c>
      <c r="Z1064" s="66" t="s">
        <v>1712</v>
      </c>
      <c r="AA1064" s="49" t="s">
        <v>5960</v>
      </c>
    </row>
    <row r="1065" spans="2:27" ht="16.5" thickBot="1" x14ac:dyDescent="0.3">
      <c r="B1065" s="69" t="s">
        <v>50</v>
      </c>
      <c r="C1065" s="78" t="s">
        <v>823</v>
      </c>
      <c r="D1065" s="69">
        <v>30151902</v>
      </c>
      <c r="E1065" s="79" t="s">
        <v>6008</v>
      </c>
      <c r="F1065" s="80" t="s">
        <v>6048</v>
      </c>
      <c r="G1065" s="69" t="s">
        <v>290</v>
      </c>
      <c r="H1065" s="69"/>
      <c r="I1065" s="69"/>
      <c r="J1065" s="69"/>
      <c r="K1065" s="69"/>
      <c r="L1065" s="69"/>
      <c r="M1065" s="81">
        <v>5689</v>
      </c>
      <c r="N1065" s="81">
        <f t="shared" si="304"/>
        <v>5120.1000000000004</v>
      </c>
      <c r="O1065" s="82">
        <v>0.13</v>
      </c>
      <c r="P1065" s="82">
        <v>0.185</v>
      </c>
      <c r="Q1065" s="81">
        <f t="shared" si="307"/>
        <v>6067.3185000000003</v>
      </c>
      <c r="R1065" s="69" t="s">
        <v>804</v>
      </c>
      <c r="S1065" s="83" t="s">
        <v>6008</v>
      </c>
      <c r="T1065" s="45">
        <f t="shared" si="308"/>
        <v>0.9</v>
      </c>
      <c r="U1065" s="56">
        <v>0.2</v>
      </c>
      <c r="V1065" s="56">
        <v>0.25</v>
      </c>
      <c r="W1065" s="47">
        <f t="shared" si="298"/>
        <v>1280.0250000000001</v>
      </c>
      <c r="X1065" s="47">
        <f t="shared" si="299"/>
        <v>1024.0200000000002</v>
      </c>
      <c r="Y1065" s="47">
        <f t="shared" si="300"/>
        <v>1280.0250000000001</v>
      </c>
      <c r="Z1065" s="66" t="s">
        <v>1712</v>
      </c>
      <c r="AA1065" s="49" t="s">
        <v>5960</v>
      </c>
    </row>
    <row r="1066" spans="2:27" ht="16.5" thickBot="1" x14ac:dyDescent="0.3">
      <c r="B1066" s="69" t="s">
        <v>50</v>
      </c>
      <c r="C1066" s="78" t="s">
        <v>823</v>
      </c>
      <c r="D1066" s="69">
        <v>30151902</v>
      </c>
      <c r="E1066" s="79" t="s">
        <v>6009</v>
      </c>
      <c r="F1066" s="80" t="s">
        <v>6049</v>
      </c>
      <c r="G1066" s="69" t="s">
        <v>290</v>
      </c>
      <c r="H1066" s="69"/>
      <c r="I1066" s="69"/>
      <c r="J1066" s="69"/>
      <c r="K1066" s="69"/>
      <c r="L1066" s="69"/>
      <c r="M1066" s="81">
        <v>6408</v>
      </c>
      <c r="N1066" s="81">
        <f t="shared" si="304"/>
        <v>5767.2</v>
      </c>
      <c r="O1066" s="82">
        <v>0.13</v>
      </c>
      <c r="P1066" s="82">
        <v>0.185</v>
      </c>
      <c r="Q1066" s="81">
        <f t="shared" si="307"/>
        <v>6834.1319999999996</v>
      </c>
      <c r="R1066" s="69" t="s">
        <v>804</v>
      </c>
      <c r="S1066" s="83" t="s">
        <v>6009</v>
      </c>
      <c r="T1066" s="45">
        <f t="shared" si="308"/>
        <v>0.9</v>
      </c>
      <c r="U1066" s="56">
        <v>0.2</v>
      </c>
      <c r="V1066" s="56">
        <v>0.25</v>
      </c>
      <c r="W1066" s="47">
        <f t="shared" si="298"/>
        <v>1441.8</v>
      </c>
      <c r="X1066" s="47">
        <f t="shared" si="299"/>
        <v>1153.44</v>
      </c>
      <c r="Y1066" s="47">
        <f t="shared" si="300"/>
        <v>1441.8</v>
      </c>
      <c r="Z1066" s="66" t="s">
        <v>1712</v>
      </c>
      <c r="AA1066" s="49" t="s">
        <v>5960</v>
      </c>
    </row>
    <row r="1067" spans="2:27" ht="16.5" thickBot="1" x14ac:dyDescent="0.3">
      <c r="B1067" s="69" t="s">
        <v>50</v>
      </c>
      <c r="C1067" s="78" t="s">
        <v>823</v>
      </c>
      <c r="D1067" s="69">
        <v>30151902</v>
      </c>
      <c r="E1067" s="79" t="s">
        <v>6010</v>
      </c>
      <c r="F1067" s="80" t="s">
        <v>6050</v>
      </c>
      <c r="G1067" s="69" t="s">
        <v>290</v>
      </c>
      <c r="H1067" s="69"/>
      <c r="I1067" s="69"/>
      <c r="J1067" s="69"/>
      <c r="K1067" s="69"/>
      <c r="L1067" s="69"/>
      <c r="M1067" s="81">
        <v>3678</v>
      </c>
      <c r="N1067" s="81">
        <f t="shared" si="304"/>
        <v>3310.2000000000003</v>
      </c>
      <c r="O1067" s="82">
        <v>0.13</v>
      </c>
      <c r="P1067" s="82">
        <v>0.185</v>
      </c>
      <c r="Q1067" s="81">
        <f t="shared" si="307"/>
        <v>3922.5870000000004</v>
      </c>
      <c r="R1067" s="69" t="s">
        <v>804</v>
      </c>
      <c r="S1067" s="83" t="s">
        <v>6010</v>
      </c>
      <c r="T1067" s="45">
        <f t="shared" si="308"/>
        <v>0.9</v>
      </c>
      <c r="U1067" s="56">
        <v>0.2</v>
      </c>
      <c r="V1067" s="56">
        <v>0.25</v>
      </c>
      <c r="W1067" s="47">
        <f t="shared" si="298"/>
        <v>827.55000000000007</v>
      </c>
      <c r="X1067" s="47">
        <f t="shared" si="299"/>
        <v>662.04000000000008</v>
      </c>
      <c r="Y1067" s="47">
        <f t="shared" si="300"/>
        <v>827.55000000000007</v>
      </c>
      <c r="Z1067" s="66" t="s">
        <v>1712</v>
      </c>
      <c r="AA1067" s="49" t="s">
        <v>5960</v>
      </c>
    </row>
    <row r="1068" spans="2:27" ht="16.5" thickBot="1" x14ac:dyDescent="0.3">
      <c r="B1068" s="69" t="s">
        <v>50</v>
      </c>
      <c r="C1068" s="78" t="s">
        <v>823</v>
      </c>
      <c r="D1068" s="69">
        <v>30151902</v>
      </c>
      <c r="E1068" s="79" t="s">
        <v>6011</v>
      </c>
      <c r="F1068" s="80" t="s">
        <v>6051</v>
      </c>
      <c r="G1068" s="69" t="s">
        <v>290</v>
      </c>
      <c r="H1068" s="69"/>
      <c r="I1068" s="69"/>
      <c r="J1068" s="69"/>
      <c r="K1068" s="69"/>
      <c r="L1068" s="69"/>
      <c r="M1068" s="81">
        <v>3991</v>
      </c>
      <c r="N1068" s="81">
        <f t="shared" si="304"/>
        <v>3591.9</v>
      </c>
      <c r="O1068" s="82">
        <v>0.13</v>
      </c>
      <c r="P1068" s="82">
        <v>0.185</v>
      </c>
      <c r="Q1068" s="81">
        <f t="shared" si="307"/>
        <v>4256.4014999999999</v>
      </c>
      <c r="R1068" s="69" t="s">
        <v>804</v>
      </c>
      <c r="S1068" s="83" t="s">
        <v>6011</v>
      </c>
      <c r="T1068" s="45">
        <f t="shared" si="308"/>
        <v>0.9</v>
      </c>
      <c r="U1068" s="56">
        <v>0.2</v>
      </c>
      <c r="V1068" s="56">
        <v>0.25</v>
      </c>
      <c r="W1068" s="47">
        <f t="shared" si="298"/>
        <v>897.97500000000002</v>
      </c>
      <c r="X1068" s="47">
        <f t="shared" si="299"/>
        <v>718.38000000000011</v>
      </c>
      <c r="Y1068" s="47">
        <f t="shared" si="300"/>
        <v>897.97500000000002</v>
      </c>
      <c r="Z1068" s="66" t="s">
        <v>1712</v>
      </c>
      <c r="AA1068" s="49" t="s">
        <v>5960</v>
      </c>
    </row>
    <row r="1069" spans="2:27" ht="16.5" thickBot="1" x14ac:dyDescent="0.3">
      <c r="B1069" s="69" t="s">
        <v>50</v>
      </c>
      <c r="C1069" s="78" t="s">
        <v>823</v>
      </c>
      <c r="D1069" s="69">
        <v>30151902</v>
      </c>
      <c r="E1069" s="79" t="s">
        <v>6012</v>
      </c>
      <c r="F1069" s="80" t="s">
        <v>6052</v>
      </c>
      <c r="G1069" s="69" t="s">
        <v>290</v>
      </c>
      <c r="H1069" s="69"/>
      <c r="I1069" s="69"/>
      <c r="J1069" s="69"/>
      <c r="K1069" s="69"/>
      <c r="L1069" s="69"/>
      <c r="M1069" s="81">
        <v>4412</v>
      </c>
      <c r="N1069" s="81">
        <f t="shared" si="304"/>
        <v>3970.8</v>
      </c>
      <c r="O1069" s="82">
        <v>0.13</v>
      </c>
      <c r="P1069" s="82">
        <v>0.185</v>
      </c>
      <c r="Q1069" s="81">
        <f t="shared" si="307"/>
        <v>4705.3980000000001</v>
      </c>
      <c r="R1069" s="69" t="s">
        <v>804</v>
      </c>
      <c r="S1069" s="83" t="s">
        <v>6012</v>
      </c>
      <c r="T1069" s="45">
        <f t="shared" si="308"/>
        <v>0.9</v>
      </c>
      <c r="U1069" s="56">
        <v>0.2</v>
      </c>
      <c r="V1069" s="56">
        <v>0.25</v>
      </c>
      <c r="W1069" s="47">
        <f t="shared" si="298"/>
        <v>992.7</v>
      </c>
      <c r="X1069" s="47">
        <f t="shared" si="299"/>
        <v>794.16000000000008</v>
      </c>
      <c r="Y1069" s="47">
        <f t="shared" si="300"/>
        <v>992.7</v>
      </c>
      <c r="Z1069" s="66" t="s">
        <v>1712</v>
      </c>
      <c r="AA1069" s="49" t="s">
        <v>5960</v>
      </c>
    </row>
    <row r="1070" spans="2:27" ht="16.5" thickBot="1" x14ac:dyDescent="0.3">
      <c r="B1070" s="69" t="s">
        <v>50</v>
      </c>
      <c r="C1070" s="78" t="s">
        <v>823</v>
      </c>
      <c r="D1070" s="69">
        <v>30151902</v>
      </c>
      <c r="E1070" s="79" t="s">
        <v>6013</v>
      </c>
      <c r="F1070" s="80" t="s">
        <v>6053</v>
      </c>
      <c r="G1070" s="69" t="s">
        <v>290</v>
      </c>
      <c r="H1070" s="69"/>
      <c r="I1070" s="69"/>
      <c r="J1070" s="69"/>
      <c r="K1070" s="69"/>
      <c r="L1070" s="69"/>
      <c r="M1070" s="81">
        <v>5149</v>
      </c>
      <c r="N1070" s="81">
        <f t="shared" si="304"/>
        <v>4634.1000000000004</v>
      </c>
      <c r="O1070" s="82">
        <v>0.13</v>
      </c>
      <c r="P1070" s="82">
        <v>0.185</v>
      </c>
      <c r="Q1070" s="81">
        <f t="shared" si="307"/>
        <v>5491.4085000000005</v>
      </c>
      <c r="R1070" s="69" t="s">
        <v>804</v>
      </c>
      <c r="S1070" s="83" t="s">
        <v>6013</v>
      </c>
      <c r="T1070" s="45">
        <f t="shared" si="308"/>
        <v>0.9</v>
      </c>
      <c r="U1070" s="56">
        <v>0.2</v>
      </c>
      <c r="V1070" s="56">
        <v>0.25</v>
      </c>
      <c r="W1070" s="47">
        <f t="shared" si="298"/>
        <v>1158.5250000000001</v>
      </c>
      <c r="X1070" s="47">
        <f t="shared" si="299"/>
        <v>926.82000000000016</v>
      </c>
      <c r="Y1070" s="47">
        <f t="shared" si="300"/>
        <v>1158.5250000000001</v>
      </c>
      <c r="Z1070" s="66" t="s">
        <v>1712</v>
      </c>
      <c r="AA1070" s="49" t="s">
        <v>5960</v>
      </c>
    </row>
    <row r="1071" spans="2:27" ht="16.5" thickBot="1" x14ac:dyDescent="0.3">
      <c r="B1071" s="69" t="s">
        <v>50</v>
      </c>
      <c r="C1071" s="78" t="s">
        <v>823</v>
      </c>
      <c r="D1071" s="69">
        <v>30151902</v>
      </c>
      <c r="E1071" s="79" t="s">
        <v>6014</v>
      </c>
      <c r="F1071" s="80" t="s">
        <v>6054</v>
      </c>
      <c r="G1071" s="69" t="s">
        <v>290</v>
      </c>
      <c r="H1071" s="69"/>
      <c r="I1071" s="69"/>
      <c r="J1071" s="69"/>
      <c r="K1071" s="69"/>
      <c r="L1071" s="69"/>
      <c r="M1071" s="81">
        <v>5780</v>
      </c>
      <c r="N1071" s="81">
        <f t="shared" si="304"/>
        <v>5202</v>
      </c>
      <c r="O1071" s="82">
        <v>0.13</v>
      </c>
      <c r="P1071" s="82">
        <v>0.185</v>
      </c>
      <c r="Q1071" s="81">
        <f t="shared" si="307"/>
        <v>6164.37</v>
      </c>
      <c r="R1071" s="69" t="s">
        <v>804</v>
      </c>
      <c r="S1071" s="83" t="s">
        <v>6014</v>
      </c>
      <c r="T1071" s="45">
        <f t="shared" si="308"/>
        <v>0.9</v>
      </c>
      <c r="U1071" s="56">
        <v>0.2</v>
      </c>
      <c r="V1071" s="56">
        <v>0.25</v>
      </c>
      <c r="W1071" s="47">
        <f t="shared" si="298"/>
        <v>1300.5</v>
      </c>
      <c r="X1071" s="47">
        <f t="shared" si="299"/>
        <v>1040.4000000000001</v>
      </c>
      <c r="Y1071" s="47">
        <f t="shared" si="300"/>
        <v>1300.5</v>
      </c>
      <c r="Z1071" s="66" t="s">
        <v>1712</v>
      </c>
      <c r="AA1071" s="49" t="s">
        <v>5960</v>
      </c>
    </row>
    <row r="1072" spans="2:27" ht="16.5" thickBot="1" x14ac:dyDescent="0.3">
      <c r="B1072" s="69" t="s">
        <v>50</v>
      </c>
      <c r="C1072" s="78" t="s">
        <v>823</v>
      </c>
      <c r="D1072" s="69">
        <v>30151902</v>
      </c>
      <c r="E1072" s="79" t="s">
        <v>6015</v>
      </c>
      <c r="F1072" s="80" t="s">
        <v>6055</v>
      </c>
      <c r="G1072" s="69" t="s">
        <v>290</v>
      </c>
      <c r="H1072" s="69"/>
      <c r="I1072" s="69"/>
      <c r="J1072" s="69"/>
      <c r="K1072" s="69"/>
      <c r="L1072" s="69"/>
      <c r="M1072" s="81">
        <v>6504</v>
      </c>
      <c r="N1072" s="81">
        <f t="shared" si="304"/>
        <v>5853.6</v>
      </c>
      <c r="O1072" s="82">
        <v>0.13</v>
      </c>
      <c r="P1072" s="82">
        <v>0.185</v>
      </c>
      <c r="Q1072" s="81">
        <f t="shared" si="307"/>
        <v>6936.5160000000005</v>
      </c>
      <c r="R1072" s="69" t="s">
        <v>804</v>
      </c>
      <c r="S1072" s="83" t="s">
        <v>6015</v>
      </c>
      <c r="T1072" s="45">
        <f t="shared" si="308"/>
        <v>0.9</v>
      </c>
      <c r="U1072" s="56">
        <v>0.2</v>
      </c>
      <c r="V1072" s="56">
        <v>0.25</v>
      </c>
      <c r="W1072" s="47">
        <f t="shared" si="298"/>
        <v>1463.4</v>
      </c>
      <c r="X1072" s="47">
        <f t="shared" si="299"/>
        <v>1170.72</v>
      </c>
      <c r="Y1072" s="47">
        <f t="shared" si="300"/>
        <v>1463.4</v>
      </c>
      <c r="Z1072" s="66" t="s">
        <v>1712</v>
      </c>
      <c r="AA1072" s="49" t="s">
        <v>5960</v>
      </c>
    </row>
    <row r="1073" spans="2:27" ht="16.5" thickBot="1" x14ac:dyDescent="0.3">
      <c r="B1073" s="69" t="s">
        <v>50</v>
      </c>
      <c r="C1073" s="78" t="s">
        <v>823</v>
      </c>
      <c r="D1073" s="69">
        <v>30151902</v>
      </c>
      <c r="E1073" s="79" t="s">
        <v>6016</v>
      </c>
      <c r="F1073" s="69" t="s">
        <v>6056</v>
      </c>
      <c r="G1073" s="69" t="s">
        <v>290</v>
      </c>
      <c r="H1073" s="69"/>
      <c r="I1073" s="69"/>
      <c r="J1073" s="69"/>
      <c r="K1073" s="69"/>
      <c r="L1073" s="69"/>
      <c r="M1073" s="81">
        <v>4100</v>
      </c>
      <c r="N1073" s="81">
        <f t="shared" si="304"/>
        <v>3690</v>
      </c>
      <c r="O1073" s="82">
        <v>0.13</v>
      </c>
      <c r="P1073" s="82">
        <v>0.185</v>
      </c>
      <c r="Q1073" s="81">
        <f t="shared" ref="Q1073:Q1088" si="309">N1073+(N1073*P1073)</f>
        <v>4372.6499999999996</v>
      </c>
      <c r="R1073" s="69" t="s">
        <v>804</v>
      </c>
      <c r="S1073" s="83" t="s">
        <v>6016</v>
      </c>
      <c r="T1073" s="45">
        <f t="shared" si="308"/>
        <v>0.9</v>
      </c>
      <c r="U1073" s="56">
        <v>0.2</v>
      </c>
      <c r="V1073" s="56">
        <v>0.25</v>
      </c>
      <c r="W1073" s="47">
        <f t="shared" si="298"/>
        <v>922.5</v>
      </c>
      <c r="X1073" s="47">
        <f t="shared" si="299"/>
        <v>738</v>
      </c>
      <c r="Y1073" s="47">
        <f t="shared" si="300"/>
        <v>922.5</v>
      </c>
      <c r="Z1073" s="66" t="s">
        <v>1712</v>
      </c>
      <c r="AA1073" s="49" t="s">
        <v>5960</v>
      </c>
    </row>
    <row r="1074" spans="2:27" ht="16.5" thickBot="1" x14ac:dyDescent="0.3">
      <c r="B1074" s="69" t="s">
        <v>50</v>
      </c>
      <c r="C1074" s="78" t="s">
        <v>823</v>
      </c>
      <c r="D1074" s="69">
        <v>30151902</v>
      </c>
      <c r="E1074" s="79" t="s">
        <v>6017</v>
      </c>
      <c r="F1074" s="69" t="s">
        <v>6057</v>
      </c>
      <c r="G1074" s="69" t="s">
        <v>290</v>
      </c>
      <c r="H1074" s="69"/>
      <c r="I1074" s="69"/>
      <c r="J1074" s="69"/>
      <c r="K1074" s="69"/>
      <c r="L1074" s="69"/>
      <c r="M1074" s="81">
        <v>4210</v>
      </c>
      <c r="N1074" s="81">
        <f t="shared" si="304"/>
        <v>3789</v>
      </c>
      <c r="O1074" s="82">
        <v>0.13</v>
      </c>
      <c r="P1074" s="82">
        <v>0.185</v>
      </c>
      <c r="Q1074" s="81">
        <f t="shared" si="309"/>
        <v>4489.9650000000001</v>
      </c>
      <c r="R1074" s="69" t="s">
        <v>804</v>
      </c>
      <c r="S1074" s="83" t="s">
        <v>6017</v>
      </c>
      <c r="T1074" s="45">
        <f t="shared" si="308"/>
        <v>0.9</v>
      </c>
      <c r="U1074" s="56">
        <v>0.2</v>
      </c>
      <c r="V1074" s="56">
        <v>0.25</v>
      </c>
      <c r="W1074" s="47">
        <f t="shared" si="298"/>
        <v>947.25</v>
      </c>
      <c r="X1074" s="47">
        <f t="shared" si="299"/>
        <v>757.80000000000007</v>
      </c>
      <c r="Y1074" s="47">
        <f t="shared" si="300"/>
        <v>947.25</v>
      </c>
      <c r="Z1074" s="66" t="s">
        <v>1712</v>
      </c>
      <c r="AA1074" s="49" t="s">
        <v>5960</v>
      </c>
    </row>
    <row r="1075" spans="2:27" ht="16.5" thickBot="1" x14ac:dyDescent="0.3">
      <c r="B1075" s="69" t="s">
        <v>50</v>
      </c>
      <c r="C1075" s="78" t="s">
        <v>823</v>
      </c>
      <c r="D1075" s="69">
        <v>30151902</v>
      </c>
      <c r="E1075" s="79" t="s">
        <v>6018</v>
      </c>
      <c r="F1075" s="69" t="s">
        <v>6058</v>
      </c>
      <c r="G1075" s="69" t="s">
        <v>290</v>
      </c>
      <c r="H1075" s="69"/>
      <c r="I1075" s="69"/>
      <c r="J1075" s="69"/>
      <c r="K1075" s="69"/>
      <c r="L1075" s="69"/>
      <c r="M1075" s="81">
        <v>4115</v>
      </c>
      <c r="N1075" s="81">
        <f t="shared" si="304"/>
        <v>3703.5</v>
      </c>
      <c r="O1075" s="82">
        <v>0.13</v>
      </c>
      <c r="P1075" s="82">
        <v>0.185</v>
      </c>
      <c r="Q1075" s="81">
        <f t="shared" si="309"/>
        <v>4388.6475</v>
      </c>
      <c r="R1075" s="69" t="s">
        <v>804</v>
      </c>
      <c r="S1075" s="83" t="s">
        <v>6018</v>
      </c>
      <c r="T1075" s="45">
        <f t="shared" si="308"/>
        <v>0.9</v>
      </c>
      <c r="U1075" s="56">
        <v>0.2</v>
      </c>
      <c r="V1075" s="56">
        <v>0.25</v>
      </c>
      <c r="W1075" s="47">
        <f t="shared" si="298"/>
        <v>925.875</v>
      </c>
      <c r="X1075" s="47">
        <f t="shared" si="299"/>
        <v>740.7</v>
      </c>
      <c r="Y1075" s="47">
        <f t="shared" si="300"/>
        <v>925.875</v>
      </c>
      <c r="Z1075" s="66" t="s">
        <v>1712</v>
      </c>
      <c r="AA1075" s="49" t="s">
        <v>5960</v>
      </c>
    </row>
    <row r="1076" spans="2:27" ht="16.5" thickBot="1" x14ac:dyDescent="0.3">
      <c r="B1076" s="69" t="s">
        <v>50</v>
      </c>
      <c r="C1076" s="78" t="s">
        <v>823</v>
      </c>
      <c r="D1076" s="69">
        <v>30151902</v>
      </c>
      <c r="E1076" s="79" t="s">
        <v>6019</v>
      </c>
      <c r="F1076" s="69" t="s">
        <v>6059</v>
      </c>
      <c r="G1076" s="69" t="s">
        <v>290</v>
      </c>
      <c r="H1076" s="69"/>
      <c r="I1076" s="69"/>
      <c r="J1076" s="69"/>
      <c r="K1076" s="69"/>
      <c r="L1076" s="69"/>
      <c r="M1076" s="81">
        <v>4240</v>
      </c>
      <c r="N1076" s="81">
        <f t="shared" si="304"/>
        <v>3816</v>
      </c>
      <c r="O1076" s="82">
        <v>0.13</v>
      </c>
      <c r="P1076" s="82">
        <v>0.185</v>
      </c>
      <c r="Q1076" s="81">
        <f t="shared" si="309"/>
        <v>4521.96</v>
      </c>
      <c r="R1076" s="69" t="s">
        <v>804</v>
      </c>
      <c r="S1076" s="83" t="s">
        <v>6019</v>
      </c>
      <c r="T1076" s="45">
        <f t="shared" si="308"/>
        <v>0.9</v>
      </c>
      <c r="U1076" s="56">
        <v>0.2</v>
      </c>
      <c r="V1076" s="56">
        <v>0.25</v>
      </c>
      <c r="W1076" s="47">
        <f t="shared" si="298"/>
        <v>954</v>
      </c>
      <c r="X1076" s="47">
        <f t="shared" si="299"/>
        <v>763.2</v>
      </c>
      <c r="Y1076" s="47">
        <f t="shared" si="300"/>
        <v>954</v>
      </c>
      <c r="Z1076" s="66" t="s">
        <v>1712</v>
      </c>
      <c r="AA1076" s="49" t="s">
        <v>5960</v>
      </c>
    </row>
    <row r="1077" spans="2:27" ht="16.5" thickBot="1" x14ac:dyDescent="0.3">
      <c r="B1077" s="69" t="s">
        <v>50</v>
      </c>
      <c r="C1077" s="78" t="s">
        <v>823</v>
      </c>
      <c r="D1077" s="69">
        <v>30151902</v>
      </c>
      <c r="E1077" s="79" t="s">
        <v>6020</v>
      </c>
      <c r="F1077" s="69" t="s">
        <v>6060</v>
      </c>
      <c r="G1077" s="69" t="s">
        <v>290</v>
      </c>
      <c r="H1077" s="69"/>
      <c r="I1077" s="69"/>
      <c r="J1077" s="69"/>
      <c r="K1077" s="69"/>
      <c r="L1077" s="69"/>
      <c r="M1077" s="81">
        <v>5130</v>
      </c>
      <c r="N1077" s="81">
        <f t="shared" si="304"/>
        <v>4617</v>
      </c>
      <c r="O1077" s="82">
        <v>0.13</v>
      </c>
      <c r="P1077" s="82">
        <v>0.185</v>
      </c>
      <c r="Q1077" s="81">
        <f t="shared" si="309"/>
        <v>5471.1450000000004</v>
      </c>
      <c r="R1077" s="69" t="s">
        <v>804</v>
      </c>
      <c r="S1077" s="83" t="s">
        <v>6020</v>
      </c>
      <c r="T1077" s="45">
        <f t="shared" si="308"/>
        <v>0.9</v>
      </c>
      <c r="U1077" s="56">
        <v>0.2</v>
      </c>
      <c r="V1077" s="56">
        <v>0.25</v>
      </c>
      <c r="W1077" s="47">
        <f t="shared" si="298"/>
        <v>1154.25</v>
      </c>
      <c r="X1077" s="47">
        <f t="shared" si="299"/>
        <v>923.40000000000009</v>
      </c>
      <c r="Y1077" s="47">
        <f t="shared" si="300"/>
        <v>1154.25</v>
      </c>
      <c r="Z1077" s="66" t="s">
        <v>1712</v>
      </c>
      <c r="AA1077" s="49" t="s">
        <v>5960</v>
      </c>
    </row>
    <row r="1078" spans="2:27" ht="16.5" thickBot="1" x14ac:dyDescent="0.3">
      <c r="B1078" s="69" t="s">
        <v>50</v>
      </c>
      <c r="C1078" s="78" t="s">
        <v>823</v>
      </c>
      <c r="D1078" s="69">
        <v>30151902</v>
      </c>
      <c r="E1078" s="79" t="s">
        <v>6021</v>
      </c>
      <c r="F1078" s="69" t="s">
        <v>6061</v>
      </c>
      <c r="G1078" s="69" t="s">
        <v>290</v>
      </c>
      <c r="H1078" s="69"/>
      <c r="I1078" s="69"/>
      <c r="J1078" s="69"/>
      <c r="K1078" s="69"/>
      <c r="L1078" s="69"/>
      <c r="M1078" s="81">
        <v>5230</v>
      </c>
      <c r="N1078" s="81">
        <f t="shared" si="304"/>
        <v>4707</v>
      </c>
      <c r="O1078" s="82">
        <v>0.13</v>
      </c>
      <c r="P1078" s="82">
        <v>0.185</v>
      </c>
      <c r="Q1078" s="81">
        <f t="shared" si="309"/>
        <v>5577.7950000000001</v>
      </c>
      <c r="R1078" s="69" t="s">
        <v>804</v>
      </c>
      <c r="S1078" s="83" t="s">
        <v>6021</v>
      </c>
      <c r="T1078" s="45">
        <f t="shared" si="308"/>
        <v>0.9</v>
      </c>
      <c r="U1078" s="56">
        <v>0.2</v>
      </c>
      <c r="V1078" s="56">
        <v>0.25</v>
      </c>
      <c r="W1078" s="47">
        <f t="shared" si="298"/>
        <v>1176.75</v>
      </c>
      <c r="X1078" s="47">
        <f t="shared" si="299"/>
        <v>941.40000000000009</v>
      </c>
      <c r="Y1078" s="47">
        <f t="shared" si="300"/>
        <v>1176.75</v>
      </c>
      <c r="Z1078" s="66" t="s">
        <v>1712</v>
      </c>
      <c r="AA1078" s="49" t="s">
        <v>5960</v>
      </c>
    </row>
    <row r="1079" spans="2:27" ht="16.5" thickBot="1" x14ac:dyDescent="0.3">
      <c r="B1079" s="69" t="s">
        <v>50</v>
      </c>
      <c r="C1079" s="78" t="s">
        <v>823</v>
      </c>
      <c r="D1079" s="69">
        <v>30151902</v>
      </c>
      <c r="E1079" s="79" t="s">
        <v>6022</v>
      </c>
      <c r="F1079" s="69" t="s">
        <v>6062</v>
      </c>
      <c r="G1079" s="69" t="s">
        <v>290</v>
      </c>
      <c r="H1079" s="69"/>
      <c r="I1079" s="69"/>
      <c r="J1079" s="69"/>
      <c r="K1079" s="69"/>
      <c r="L1079" s="69"/>
      <c r="M1079" s="81">
        <v>5500</v>
      </c>
      <c r="N1079" s="81">
        <f t="shared" si="304"/>
        <v>4950</v>
      </c>
      <c r="O1079" s="82">
        <v>0.13</v>
      </c>
      <c r="P1079" s="82">
        <v>0.185</v>
      </c>
      <c r="Q1079" s="81">
        <f t="shared" si="309"/>
        <v>5865.75</v>
      </c>
      <c r="R1079" s="69" t="s">
        <v>804</v>
      </c>
      <c r="S1079" s="83" t="s">
        <v>6022</v>
      </c>
      <c r="T1079" s="45">
        <f t="shared" si="308"/>
        <v>0.9</v>
      </c>
      <c r="U1079" s="56">
        <v>0.2</v>
      </c>
      <c r="V1079" s="56">
        <v>0.25</v>
      </c>
      <c r="W1079" s="47">
        <f t="shared" si="298"/>
        <v>1237.5</v>
      </c>
      <c r="X1079" s="47">
        <f t="shared" si="299"/>
        <v>990</v>
      </c>
      <c r="Y1079" s="47">
        <f t="shared" si="300"/>
        <v>1237.5</v>
      </c>
      <c r="Z1079" s="66" t="s">
        <v>1712</v>
      </c>
      <c r="AA1079" s="49" t="s">
        <v>5960</v>
      </c>
    </row>
    <row r="1080" spans="2:27" ht="16.5" thickBot="1" x14ac:dyDescent="0.3">
      <c r="B1080" s="69" t="s">
        <v>50</v>
      </c>
      <c r="C1080" s="78" t="s">
        <v>823</v>
      </c>
      <c r="D1080" s="69">
        <v>30151902</v>
      </c>
      <c r="E1080" s="79" t="s">
        <v>6023</v>
      </c>
      <c r="F1080" s="69" t="s">
        <v>6063</v>
      </c>
      <c r="G1080" s="69" t="s">
        <v>290</v>
      </c>
      <c r="H1080" s="69"/>
      <c r="I1080" s="69"/>
      <c r="J1080" s="69"/>
      <c r="K1080" s="69"/>
      <c r="L1080" s="69"/>
      <c r="M1080" s="81">
        <v>5540</v>
      </c>
      <c r="N1080" s="81">
        <f t="shared" si="304"/>
        <v>4986</v>
      </c>
      <c r="O1080" s="82">
        <v>0.13</v>
      </c>
      <c r="P1080" s="82">
        <v>0.185</v>
      </c>
      <c r="Q1080" s="81">
        <f t="shared" si="309"/>
        <v>5908.41</v>
      </c>
      <c r="R1080" s="69" t="s">
        <v>804</v>
      </c>
      <c r="S1080" s="83" t="s">
        <v>6023</v>
      </c>
      <c r="T1080" s="45">
        <f t="shared" si="308"/>
        <v>0.9</v>
      </c>
      <c r="U1080" s="56">
        <v>0.2</v>
      </c>
      <c r="V1080" s="56">
        <v>0.25</v>
      </c>
      <c r="W1080" s="47">
        <f t="shared" si="298"/>
        <v>1246.5</v>
      </c>
      <c r="X1080" s="47">
        <f t="shared" si="299"/>
        <v>997.2</v>
      </c>
      <c r="Y1080" s="47">
        <f t="shared" si="300"/>
        <v>1246.5</v>
      </c>
      <c r="Z1080" s="66" t="s">
        <v>1712</v>
      </c>
      <c r="AA1080" s="49" t="s">
        <v>5960</v>
      </c>
    </row>
    <row r="1081" spans="2:27" ht="16.5" thickBot="1" x14ac:dyDescent="0.3">
      <c r="B1081" s="69" t="s">
        <v>50</v>
      </c>
      <c r="C1081" s="78" t="s">
        <v>823</v>
      </c>
      <c r="D1081" s="69">
        <v>30151902</v>
      </c>
      <c r="E1081" s="79" t="s">
        <v>6024</v>
      </c>
      <c r="F1081" s="69" t="s">
        <v>6064</v>
      </c>
      <c r="G1081" s="69" t="s">
        <v>290</v>
      </c>
      <c r="H1081" s="69"/>
      <c r="I1081" s="69"/>
      <c r="J1081" s="69"/>
      <c r="K1081" s="69"/>
      <c r="L1081" s="69"/>
      <c r="M1081" s="81">
        <v>5120</v>
      </c>
      <c r="N1081" s="81">
        <f t="shared" si="304"/>
        <v>4608</v>
      </c>
      <c r="O1081" s="82">
        <v>0.13</v>
      </c>
      <c r="P1081" s="82">
        <v>0.185</v>
      </c>
      <c r="Q1081" s="81">
        <f t="shared" si="309"/>
        <v>5460.48</v>
      </c>
      <c r="R1081" s="69" t="s">
        <v>804</v>
      </c>
      <c r="S1081" s="83" t="s">
        <v>6024</v>
      </c>
      <c r="T1081" s="45">
        <f t="shared" si="308"/>
        <v>0.9</v>
      </c>
      <c r="U1081" s="56">
        <v>0.2</v>
      </c>
      <c r="V1081" s="56">
        <v>0.25</v>
      </c>
      <c r="W1081" s="47">
        <f t="shared" si="298"/>
        <v>1152</v>
      </c>
      <c r="X1081" s="47">
        <f t="shared" si="299"/>
        <v>921.6</v>
      </c>
      <c r="Y1081" s="47">
        <f t="shared" si="300"/>
        <v>1152</v>
      </c>
      <c r="Z1081" s="66" t="s">
        <v>1712</v>
      </c>
      <c r="AA1081" s="49" t="s">
        <v>5960</v>
      </c>
    </row>
    <row r="1082" spans="2:27" ht="16.5" thickBot="1" x14ac:dyDescent="0.3">
      <c r="B1082" s="69" t="s">
        <v>50</v>
      </c>
      <c r="C1082" s="78" t="s">
        <v>823</v>
      </c>
      <c r="D1082" s="69">
        <v>30151902</v>
      </c>
      <c r="E1082" s="79" t="s">
        <v>6025</v>
      </c>
      <c r="F1082" s="69" t="s">
        <v>6065</v>
      </c>
      <c r="G1082" s="69" t="s">
        <v>290</v>
      </c>
      <c r="H1082" s="69"/>
      <c r="I1082" s="69"/>
      <c r="J1082" s="69"/>
      <c r="K1082" s="69"/>
      <c r="L1082" s="69"/>
      <c r="M1082" s="81">
        <v>5240</v>
      </c>
      <c r="N1082" s="81">
        <f t="shared" si="304"/>
        <v>4716</v>
      </c>
      <c r="O1082" s="82">
        <v>0.13</v>
      </c>
      <c r="P1082" s="82">
        <v>0.185</v>
      </c>
      <c r="Q1082" s="81">
        <f t="shared" si="309"/>
        <v>5588.46</v>
      </c>
      <c r="R1082" s="69" t="s">
        <v>804</v>
      </c>
      <c r="S1082" s="83" t="s">
        <v>6025</v>
      </c>
      <c r="T1082" s="45">
        <f t="shared" si="308"/>
        <v>0.9</v>
      </c>
      <c r="U1082" s="56">
        <v>0.2</v>
      </c>
      <c r="V1082" s="56">
        <v>0.25</v>
      </c>
      <c r="W1082" s="47">
        <f t="shared" si="298"/>
        <v>1179</v>
      </c>
      <c r="X1082" s="47">
        <f t="shared" si="299"/>
        <v>943.2</v>
      </c>
      <c r="Y1082" s="47">
        <f t="shared" si="300"/>
        <v>1179</v>
      </c>
      <c r="Z1082" s="66" t="s">
        <v>1712</v>
      </c>
      <c r="AA1082" s="49" t="s">
        <v>5960</v>
      </c>
    </row>
    <row r="1083" spans="2:27" ht="16.5" thickBot="1" x14ac:dyDescent="0.3">
      <c r="B1083" s="69" t="s">
        <v>50</v>
      </c>
      <c r="C1083" s="78" t="s">
        <v>823</v>
      </c>
      <c r="D1083" s="69">
        <v>30151902</v>
      </c>
      <c r="E1083" s="79" t="s">
        <v>6026</v>
      </c>
      <c r="F1083" s="69" t="s">
        <v>6066</v>
      </c>
      <c r="G1083" s="69" t="s">
        <v>290</v>
      </c>
      <c r="H1083" s="69"/>
      <c r="I1083" s="69"/>
      <c r="J1083" s="69"/>
      <c r="K1083" s="69"/>
      <c r="L1083" s="69"/>
      <c r="M1083" s="81">
        <v>5410</v>
      </c>
      <c r="N1083" s="81">
        <f t="shared" si="304"/>
        <v>4869</v>
      </c>
      <c r="O1083" s="82">
        <v>0.13</v>
      </c>
      <c r="P1083" s="82">
        <v>0.185</v>
      </c>
      <c r="Q1083" s="81">
        <f t="shared" si="309"/>
        <v>5769.7650000000003</v>
      </c>
      <c r="R1083" s="69" t="s">
        <v>804</v>
      </c>
      <c r="S1083" s="83" t="s">
        <v>6026</v>
      </c>
      <c r="T1083" s="45">
        <f t="shared" si="308"/>
        <v>0.9</v>
      </c>
      <c r="U1083" s="56">
        <v>0.2</v>
      </c>
      <c r="V1083" s="56">
        <v>0.25</v>
      </c>
      <c r="W1083" s="47">
        <f t="shared" si="298"/>
        <v>1217.25</v>
      </c>
      <c r="X1083" s="47">
        <f t="shared" si="299"/>
        <v>973.80000000000007</v>
      </c>
      <c r="Y1083" s="47">
        <f t="shared" si="300"/>
        <v>1217.25</v>
      </c>
      <c r="Z1083" s="66" t="s">
        <v>1712</v>
      </c>
      <c r="AA1083" s="49" t="s">
        <v>5960</v>
      </c>
    </row>
    <row r="1084" spans="2:27" ht="16.5" thickBot="1" x14ac:dyDescent="0.3">
      <c r="B1084" s="69" t="s">
        <v>50</v>
      </c>
      <c r="C1084" s="78" t="s">
        <v>823</v>
      </c>
      <c r="D1084" s="69">
        <v>30151902</v>
      </c>
      <c r="E1084" s="79" t="s">
        <v>6027</v>
      </c>
      <c r="F1084" s="69" t="s">
        <v>6067</v>
      </c>
      <c r="G1084" s="69" t="s">
        <v>290</v>
      </c>
      <c r="H1084" s="69"/>
      <c r="I1084" s="69"/>
      <c r="J1084" s="69"/>
      <c r="K1084" s="69"/>
      <c r="L1084" s="69"/>
      <c r="M1084" s="81">
        <v>5475</v>
      </c>
      <c r="N1084" s="81">
        <f t="shared" si="304"/>
        <v>4927.5</v>
      </c>
      <c r="O1084" s="82">
        <v>0.13</v>
      </c>
      <c r="P1084" s="82">
        <v>0.185</v>
      </c>
      <c r="Q1084" s="81">
        <f t="shared" si="309"/>
        <v>5839.0874999999996</v>
      </c>
      <c r="R1084" s="69" t="s">
        <v>804</v>
      </c>
      <c r="S1084" s="83" t="s">
        <v>6027</v>
      </c>
      <c r="T1084" s="45">
        <f t="shared" si="308"/>
        <v>0.9</v>
      </c>
      <c r="U1084" s="56">
        <v>0.2</v>
      </c>
      <c r="V1084" s="56">
        <v>0.25</v>
      </c>
      <c r="W1084" s="47">
        <f t="shared" si="298"/>
        <v>1231.875</v>
      </c>
      <c r="X1084" s="47">
        <f t="shared" si="299"/>
        <v>985.5</v>
      </c>
      <c r="Y1084" s="47">
        <f t="shared" si="300"/>
        <v>1231.875</v>
      </c>
      <c r="Z1084" s="66" t="s">
        <v>1712</v>
      </c>
      <c r="AA1084" s="49" t="s">
        <v>5960</v>
      </c>
    </row>
    <row r="1085" spans="2:27" ht="16.5" thickBot="1" x14ac:dyDescent="0.3">
      <c r="B1085" s="69" t="s">
        <v>50</v>
      </c>
      <c r="C1085" s="78" t="s">
        <v>823</v>
      </c>
      <c r="D1085" s="69">
        <v>30151902</v>
      </c>
      <c r="E1085" s="79" t="s">
        <v>6028</v>
      </c>
      <c r="F1085" s="69" t="s">
        <v>6068</v>
      </c>
      <c r="G1085" s="69" t="s">
        <v>290</v>
      </c>
      <c r="H1085" s="69"/>
      <c r="I1085" s="69"/>
      <c r="J1085" s="69"/>
      <c r="K1085" s="69"/>
      <c r="L1085" s="69"/>
      <c r="M1085" s="81">
        <v>5950</v>
      </c>
      <c r="N1085" s="81">
        <f t="shared" si="304"/>
        <v>5355</v>
      </c>
      <c r="O1085" s="82">
        <v>0.13</v>
      </c>
      <c r="P1085" s="82">
        <v>0.185</v>
      </c>
      <c r="Q1085" s="81">
        <f t="shared" si="309"/>
        <v>6345.6750000000002</v>
      </c>
      <c r="R1085" s="69" t="s">
        <v>804</v>
      </c>
      <c r="S1085" s="83" t="s">
        <v>6028</v>
      </c>
      <c r="T1085" s="45">
        <f t="shared" si="308"/>
        <v>0.9</v>
      </c>
      <c r="U1085" s="56">
        <v>0.2</v>
      </c>
      <c r="V1085" s="56">
        <v>0.25</v>
      </c>
      <c r="W1085" s="47">
        <f t="shared" si="298"/>
        <v>1338.75</v>
      </c>
      <c r="X1085" s="47">
        <f t="shared" si="299"/>
        <v>1071</v>
      </c>
      <c r="Y1085" s="47">
        <f t="shared" si="300"/>
        <v>1338.75</v>
      </c>
      <c r="Z1085" s="66" t="s">
        <v>1712</v>
      </c>
      <c r="AA1085" s="49" t="s">
        <v>5960</v>
      </c>
    </row>
    <row r="1086" spans="2:27" ht="16.5" thickBot="1" x14ac:dyDescent="0.3">
      <c r="B1086" s="69" t="s">
        <v>50</v>
      </c>
      <c r="C1086" s="78" t="s">
        <v>823</v>
      </c>
      <c r="D1086" s="69">
        <v>30151902</v>
      </c>
      <c r="E1086" s="79" t="s">
        <v>6029</v>
      </c>
      <c r="F1086" s="69" t="s">
        <v>6069</v>
      </c>
      <c r="G1086" s="69" t="s">
        <v>290</v>
      </c>
      <c r="H1086" s="69"/>
      <c r="I1086" s="69"/>
      <c r="J1086" s="69"/>
      <c r="K1086" s="69"/>
      <c r="L1086" s="69"/>
      <c r="M1086" s="81">
        <v>9540</v>
      </c>
      <c r="N1086" s="81">
        <f t="shared" si="304"/>
        <v>8586</v>
      </c>
      <c r="O1086" s="82">
        <v>0.13</v>
      </c>
      <c r="P1086" s="82">
        <v>0.185</v>
      </c>
      <c r="Q1086" s="81">
        <f t="shared" si="309"/>
        <v>10174.41</v>
      </c>
      <c r="R1086" s="69" t="s">
        <v>804</v>
      </c>
      <c r="S1086" s="83" t="s">
        <v>6029</v>
      </c>
      <c r="T1086" s="45">
        <f t="shared" si="308"/>
        <v>0.9</v>
      </c>
      <c r="U1086" s="56">
        <v>0.2</v>
      </c>
      <c r="V1086" s="56">
        <v>0.25</v>
      </c>
      <c r="W1086" s="47">
        <f t="shared" si="298"/>
        <v>2146.5</v>
      </c>
      <c r="X1086" s="47">
        <f t="shared" si="299"/>
        <v>1717.2</v>
      </c>
      <c r="Y1086" s="47">
        <f t="shared" si="300"/>
        <v>2146.5</v>
      </c>
      <c r="Z1086" s="66" t="s">
        <v>1712</v>
      </c>
      <c r="AA1086" s="49" t="s">
        <v>5960</v>
      </c>
    </row>
    <row r="1087" spans="2:27" ht="16.5" thickBot="1" x14ac:dyDescent="0.3">
      <c r="B1087" s="69" t="s">
        <v>50</v>
      </c>
      <c r="C1087" s="78" t="s">
        <v>823</v>
      </c>
      <c r="D1087" s="69">
        <v>30151902</v>
      </c>
      <c r="E1087" s="79" t="s">
        <v>6030</v>
      </c>
      <c r="F1087" s="69" t="s">
        <v>6070</v>
      </c>
      <c r="G1087" s="69" t="s">
        <v>290</v>
      </c>
      <c r="H1087" s="69"/>
      <c r="I1087" s="69"/>
      <c r="J1087" s="69"/>
      <c r="K1087" s="69"/>
      <c r="L1087" s="69"/>
      <c r="M1087" s="81">
        <v>6030</v>
      </c>
      <c r="N1087" s="81">
        <f t="shared" si="304"/>
        <v>5427</v>
      </c>
      <c r="O1087" s="82">
        <v>0.13</v>
      </c>
      <c r="P1087" s="82">
        <v>0.185</v>
      </c>
      <c r="Q1087" s="81">
        <f t="shared" si="309"/>
        <v>6430.9949999999999</v>
      </c>
      <c r="R1087" s="69" t="s">
        <v>804</v>
      </c>
      <c r="S1087" s="83" t="s">
        <v>6030</v>
      </c>
      <c r="T1087" s="45">
        <f t="shared" si="308"/>
        <v>0.9</v>
      </c>
      <c r="U1087" s="56">
        <v>0.2</v>
      </c>
      <c r="V1087" s="56">
        <v>0.25</v>
      </c>
      <c r="W1087" s="47">
        <f t="shared" si="298"/>
        <v>1356.75</v>
      </c>
      <c r="X1087" s="47">
        <f t="shared" si="299"/>
        <v>1085.4000000000001</v>
      </c>
      <c r="Y1087" s="47">
        <f t="shared" si="300"/>
        <v>1356.75</v>
      </c>
      <c r="Z1087" s="66" t="s">
        <v>1712</v>
      </c>
      <c r="AA1087" s="49" t="s">
        <v>5960</v>
      </c>
    </row>
    <row r="1088" spans="2:27" ht="16.5" thickBot="1" x14ac:dyDescent="0.3">
      <c r="B1088" s="69" t="s">
        <v>50</v>
      </c>
      <c r="C1088" s="78" t="s">
        <v>823</v>
      </c>
      <c r="D1088" s="69">
        <v>30151902</v>
      </c>
      <c r="E1088" s="79" t="s">
        <v>6031</v>
      </c>
      <c r="F1088" s="69" t="s">
        <v>6071</v>
      </c>
      <c r="G1088" s="69" t="s">
        <v>290</v>
      </c>
      <c r="H1088" s="69"/>
      <c r="I1088" s="69"/>
      <c r="J1088" s="69"/>
      <c r="K1088" s="69"/>
      <c r="L1088" s="69"/>
      <c r="M1088" s="81">
        <v>6030</v>
      </c>
      <c r="N1088" s="81">
        <f t="shared" si="304"/>
        <v>5427</v>
      </c>
      <c r="O1088" s="82">
        <v>0.13</v>
      </c>
      <c r="P1088" s="82">
        <v>0.185</v>
      </c>
      <c r="Q1088" s="81">
        <f t="shared" si="309"/>
        <v>6430.9949999999999</v>
      </c>
      <c r="R1088" s="69" t="s">
        <v>804</v>
      </c>
      <c r="S1088" s="83" t="s">
        <v>6031</v>
      </c>
      <c r="T1088" s="45">
        <f t="shared" si="308"/>
        <v>0.9</v>
      </c>
      <c r="U1088" s="56">
        <v>0.2</v>
      </c>
      <c r="V1088" s="56">
        <v>0.25</v>
      </c>
      <c r="W1088" s="47">
        <f t="shared" si="298"/>
        <v>1356.75</v>
      </c>
      <c r="X1088" s="47">
        <f t="shared" si="299"/>
        <v>1085.4000000000001</v>
      </c>
      <c r="Y1088" s="47">
        <f t="shared" si="300"/>
        <v>1356.75</v>
      </c>
      <c r="Z1088" s="66" t="s">
        <v>1712</v>
      </c>
      <c r="AA1088" s="49" t="s">
        <v>5960</v>
      </c>
    </row>
    <row r="1089" spans="1:27" ht="16.5" thickBot="1" x14ac:dyDescent="0.3">
      <c r="A1089" s="24">
        <v>561</v>
      </c>
      <c r="B1089" s="41" t="s">
        <v>7</v>
      </c>
      <c r="C1089" s="50"/>
      <c r="E1089" s="77"/>
      <c r="F1089" s="77"/>
      <c r="G1089" s="64"/>
      <c r="I1089" s="63"/>
      <c r="J1089" s="63"/>
      <c r="K1089" s="53"/>
      <c r="L1089" s="63"/>
      <c r="M1089" s="63"/>
      <c r="N1089" s="63"/>
      <c r="O1089" s="63"/>
      <c r="P1089" s="63"/>
      <c r="Q1089" s="63"/>
      <c r="S1089" s="77"/>
      <c r="T1089" s="45"/>
      <c r="U1089" s="56"/>
      <c r="V1089" s="56"/>
      <c r="W1089" s="47">
        <f t="shared" si="298"/>
        <v>0</v>
      </c>
      <c r="X1089" s="47">
        <f t="shared" si="299"/>
        <v>0</v>
      </c>
      <c r="Y1089" s="47">
        <f t="shared" si="300"/>
        <v>0</v>
      </c>
      <c r="Z1089" s="66"/>
      <c r="AA1089" s="66"/>
    </row>
    <row r="1090" spans="1:27" x14ac:dyDescent="0.25">
      <c r="B1090" s="64" t="s">
        <v>50</v>
      </c>
      <c r="C1090" s="64" t="s">
        <v>8</v>
      </c>
      <c r="D1090" s="64">
        <v>56101603</v>
      </c>
      <c r="E1090" s="84" t="s">
        <v>513</v>
      </c>
      <c r="F1090" s="85" t="s">
        <v>3973</v>
      </c>
      <c r="G1090" s="64" t="s">
        <v>290</v>
      </c>
      <c r="H1090" s="86">
        <v>718.68000000000006</v>
      </c>
      <c r="I1090" s="63">
        <f t="shared" si="303"/>
        <v>646.81200000000013</v>
      </c>
      <c r="J1090" s="87">
        <v>0.06</v>
      </c>
      <c r="K1090" s="53">
        <v>5.5E-2</v>
      </c>
      <c r="L1090" s="54">
        <f t="shared" ref="L1090:L1153" si="310">I1090+(I1090*K1090)</f>
        <v>682.38666000000012</v>
      </c>
      <c r="M1090" s="54">
        <v>800</v>
      </c>
      <c r="N1090" s="54">
        <f t="shared" si="304"/>
        <v>720</v>
      </c>
      <c r="O1090" s="55">
        <v>0.11</v>
      </c>
      <c r="P1090" s="55">
        <v>0.22</v>
      </c>
      <c r="Q1090" s="54">
        <f t="shared" ref="Q1090:Q1091" si="311">N1090+(N1090*P1090)</f>
        <v>878.4</v>
      </c>
      <c r="R1090" s="24" t="s">
        <v>804</v>
      </c>
      <c r="S1090" s="84" t="s">
        <v>513</v>
      </c>
      <c r="T1090" s="45">
        <f t="shared" ref="T1090:T1136" si="312">SUM(I1090/H1090)</f>
        <v>0.90000000000000013</v>
      </c>
      <c r="U1090" s="56">
        <v>0.2</v>
      </c>
      <c r="V1090" s="56">
        <v>0.25</v>
      </c>
      <c r="W1090" s="47">
        <f t="shared" si="298"/>
        <v>180</v>
      </c>
      <c r="X1090" s="47">
        <f t="shared" si="299"/>
        <v>144</v>
      </c>
      <c r="Y1090" s="47">
        <f t="shared" si="300"/>
        <v>180</v>
      </c>
      <c r="Z1090" s="66" t="s">
        <v>1712</v>
      </c>
      <c r="AA1090" s="66" t="s">
        <v>6327</v>
      </c>
    </row>
    <row r="1091" spans="1:27" x14ac:dyDescent="0.25">
      <c r="B1091" s="64" t="s">
        <v>50</v>
      </c>
      <c r="C1091" s="64" t="s">
        <v>8</v>
      </c>
      <c r="D1091" s="64">
        <v>56101603</v>
      </c>
      <c r="E1091" s="84" t="s">
        <v>516</v>
      </c>
      <c r="F1091" s="85" t="s">
        <v>3974</v>
      </c>
      <c r="G1091" s="64" t="s">
        <v>290</v>
      </c>
      <c r="H1091" s="86">
        <v>681.58</v>
      </c>
      <c r="I1091" s="63">
        <f t="shared" si="303"/>
        <v>613.42200000000003</v>
      </c>
      <c r="J1091" s="87">
        <v>0.06</v>
      </c>
      <c r="K1091" s="53">
        <v>5.5E-2</v>
      </c>
      <c r="L1091" s="54">
        <f t="shared" si="310"/>
        <v>647.16021000000001</v>
      </c>
      <c r="M1091" s="54">
        <v>759</v>
      </c>
      <c r="N1091" s="54">
        <f t="shared" si="304"/>
        <v>683.1</v>
      </c>
      <c r="O1091" s="55">
        <v>0.11</v>
      </c>
      <c r="P1091" s="55">
        <v>0.22</v>
      </c>
      <c r="Q1091" s="54">
        <f t="shared" si="311"/>
        <v>833.38200000000006</v>
      </c>
      <c r="R1091" s="24" t="s">
        <v>804</v>
      </c>
      <c r="S1091" s="84" t="s">
        <v>516</v>
      </c>
      <c r="T1091" s="45">
        <f t="shared" si="312"/>
        <v>0.9</v>
      </c>
      <c r="U1091" s="56">
        <v>0.2</v>
      </c>
      <c r="V1091" s="56">
        <v>0.25</v>
      </c>
      <c r="W1091" s="47">
        <f t="shared" si="298"/>
        <v>170.77500000000001</v>
      </c>
      <c r="X1091" s="47">
        <f t="shared" si="299"/>
        <v>136.62</v>
      </c>
      <c r="Y1091" s="47">
        <f t="shared" si="300"/>
        <v>170.77500000000001</v>
      </c>
      <c r="Z1091" s="66" t="s">
        <v>1712</v>
      </c>
      <c r="AA1091" s="66" t="s">
        <v>6327</v>
      </c>
    </row>
    <row r="1092" spans="1:27" x14ac:dyDescent="0.25">
      <c r="B1092" s="64" t="s">
        <v>50</v>
      </c>
      <c r="C1092" s="64" t="s">
        <v>8</v>
      </c>
      <c r="D1092" s="64">
        <v>56101603</v>
      </c>
      <c r="E1092" s="84" t="s">
        <v>525</v>
      </c>
      <c r="F1092" s="85" t="s">
        <v>3975</v>
      </c>
      <c r="G1092" s="64" t="s">
        <v>290</v>
      </c>
      <c r="H1092" s="86">
        <v>800.30000000000007</v>
      </c>
      <c r="I1092" s="63">
        <f t="shared" si="303"/>
        <v>720.2700000000001</v>
      </c>
      <c r="J1092" s="87">
        <v>0.06</v>
      </c>
      <c r="K1092" s="53">
        <v>5.5E-2</v>
      </c>
      <c r="L1092" s="54">
        <f t="shared" si="310"/>
        <v>759.88485000000014</v>
      </c>
      <c r="M1092" s="54">
        <v>891</v>
      </c>
      <c r="N1092" s="54">
        <f t="shared" si="304"/>
        <v>801.9</v>
      </c>
      <c r="O1092" s="55">
        <v>0.11</v>
      </c>
      <c r="P1092" s="55">
        <v>0.22</v>
      </c>
      <c r="Q1092" s="54">
        <f t="shared" ref="Q1092:Q1155" si="313">N1092+(N1092*P1092)</f>
        <v>978.31799999999998</v>
      </c>
      <c r="R1092" s="24" t="s">
        <v>804</v>
      </c>
      <c r="S1092" s="84" t="s">
        <v>525</v>
      </c>
      <c r="T1092" s="45">
        <f t="shared" si="312"/>
        <v>0.9</v>
      </c>
      <c r="U1092" s="56">
        <v>0.2</v>
      </c>
      <c r="V1092" s="56">
        <v>0.25</v>
      </c>
      <c r="W1092" s="47">
        <f t="shared" si="298"/>
        <v>200.47499999999999</v>
      </c>
      <c r="X1092" s="47">
        <f t="shared" si="299"/>
        <v>160.38</v>
      </c>
      <c r="Y1092" s="47">
        <f t="shared" si="300"/>
        <v>200.47499999999999</v>
      </c>
      <c r="Z1092" s="66" t="s">
        <v>1712</v>
      </c>
      <c r="AA1092" s="66" t="s">
        <v>6327</v>
      </c>
    </row>
    <row r="1093" spans="1:27" x14ac:dyDescent="0.25">
      <c r="B1093" s="64" t="s">
        <v>50</v>
      </c>
      <c r="C1093" s="64" t="s">
        <v>8</v>
      </c>
      <c r="D1093" s="64">
        <v>56101603</v>
      </c>
      <c r="E1093" s="88" t="s">
        <v>519</v>
      </c>
      <c r="F1093" s="85" t="s">
        <v>3976</v>
      </c>
      <c r="G1093" s="64" t="s">
        <v>290</v>
      </c>
      <c r="H1093" s="86">
        <v>752.6</v>
      </c>
      <c r="I1093" s="63">
        <f t="shared" si="303"/>
        <v>677.34</v>
      </c>
      <c r="J1093" s="87">
        <v>0.06</v>
      </c>
      <c r="K1093" s="53">
        <v>5.5E-2</v>
      </c>
      <c r="L1093" s="54">
        <f t="shared" si="310"/>
        <v>714.59370000000001</v>
      </c>
      <c r="M1093" s="54">
        <v>838</v>
      </c>
      <c r="N1093" s="54">
        <f t="shared" si="304"/>
        <v>754.2</v>
      </c>
      <c r="O1093" s="55">
        <v>0.11</v>
      </c>
      <c r="P1093" s="55">
        <v>0.22</v>
      </c>
      <c r="Q1093" s="54">
        <f t="shared" si="313"/>
        <v>920.12400000000002</v>
      </c>
      <c r="R1093" s="24" t="s">
        <v>804</v>
      </c>
      <c r="S1093" s="89" t="s">
        <v>519</v>
      </c>
      <c r="T1093" s="45">
        <f t="shared" si="312"/>
        <v>0.9</v>
      </c>
      <c r="U1093" s="56">
        <v>0.2</v>
      </c>
      <c r="V1093" s="56">
        <v>0.25</v>
      </c>
      <c r="W1093" s="47">
        <f t="shared" si="298"/>
        <v>188.55</v>
      </c>
      <c r="X1093" s="47">
        <f t="shared" si="299"/>
        <v>150.84</v>
      </c>
      <c r="Y1093" s="47">
        <f t="shared" si="300"/>
        <v>188.55</v>
      </c>
      <c r="Z1093" s="66" t="s">
        <v>1712</v>
      </c>
      <c r="AA1093" s="66" t="s">
        <v>6327</v>
      </c>
    </row>
    <row r="1094" spans="1:27" x14ac:dyDescent="0.25">
      <c r="B1094" s="64" t="s">
        <v>50</v>
      </c>
      <c r="C1094" s="64" t="s">
        <v>8</v>
      </c>
      <c r="D1094" s="64">
        <v>56101603</v>
      </c>
      <c r="E1094" s="84" t="s">
        <v>521</v>
      </c>
      <c r="F1094" s="85" t="s">
        <v>3977</v>
      </c>
      <c r="G1094" s="64" t="s">
        <v>290</v>
      </c>
      <c r="H1094" s="86">
        <v>797.12</v>
      </c>
      <c r="I1094" s="63">
        <f t="shared" si="303"/>
        <v>717.40800000000002</v>
      </c>
      <c r="J1094" s="87">
        <v>0.06</v>
      </c>
      <c r="K1094" s="53">
        <v>5.5E-2</v>
      </c>
      <c r="L1094" s="54">
        <f t="shared" si="310"/>
        <v>756.86544000000004</v>
      </c>
      <c r="M1094" s="54">
        <v>888</v>
      </c>
      <c r="N1094" s="54">
        <f t="shared" si="304"/>
        <v>799.2</v>
      </c>
      <c r="O1094" s="55">
        <v>0.11</v>
      </c>
      <c r="P1094" s="55">
        <v>0.22</v>
      </c>
      <c r="Q1094" s="54">
        <f t="shared" si="313"/>
        <v>975.02400000000011</v>
      </c>
      <c r="R1094" s="24" t="s">
        <v>804</v>
      </c>
      <c r="S1094" s="84" t="s">
        <v>521</v>
      </c>
      <c r="T1094" s="45">
        <f t="shared" si="312"/>
        <v>0.9</v>
      </c>
      <c r="U1094" s="56">
        <v>0.2</v>
      </c>
      <c r="V1094" s="56">
        <v>0.25</v>
      </c>
      <c r="W1094" s="47">
        <f t="shared" ref="W1094:W1157" si="314">N1094*V1094</f>
        <v>199.8</v>
      </c>
      <c r="X1094" s="47">
        <f t="shared" ref="X1094:X1157" si="315">N1094*U1094</f>
        <v>159.84000000000003</v>
      </c>
      <c r="Y1094" s="47">
        <f t="shared" ref="Y1094:Y1157" si="316">N1094*V1094</f>
        <v>199.8</v>
      </c>
      <c r="Z1094" s="66" t="s">
        <v>1712</v>
      </c>
      <c r="AA1094" s="66" t="s">
        <v>6327</v>
      </c>
    </row>
    <row r="1095" spans="1:27" x14ac:dyDescent="0.25">
      <c r="B1095" s="64" t="s">
        <v>50</v>
      </c>
      <c r="C1095" s="64" t="s">
        <v>8</v>
      </c>
      <c r="D1095" s="64">
        <v>56101603</v>
      </c>
      <c r="E1095" s="84" t="s">
        <v>523</v>
      </c>
      <c r="F1095" s="85" t="s">
        <v>3978</v>
      </c>
      <c r="G1095" s="64" t="s">
        <v>290</v>
      </c>
      <c r="H1095" s="86">
        <v>677.34</v>
      </c>
      <c r="I1095" s="63">
        <f t="shared" si="303"/>
        <v>609.60599999999999</v>
      </c>
      <c r="J1095" s="87">
        <v>0.06</v>
      </c>
      <c r="K1095" s="53">
        <v>5.5E-2</v>
      </c>
      <c r="L1095" s="54">
        <f t="shared" si="310"/>
        <v>643.13432999999998</v>
      </c>
      <c r="M1095" s="54">
        <v>754</v>
      </c>
      <c r="N1095" s="54">
        <f t="shared" si="304"/>
        <v>678.6</v>
      </c>
      <c r="O1095" s="55">
        <v>0.11</v>
      </c>
      <c r="P1095" s="55">
        <v>0.22</v>
      </c>
      <c r="Q1095" s="54">
        <f t="shared" si="313"/>
        <v>827.89200000000005</v>
      </c>
      <c r="R1095" s="24" t="s">
        <v>804</v>
      </c>
      <c r="S1095" s="84" t="s">
        <v>523</v>
      </c>
      <c r="T1095" s="45">
        <f t="shared" si="312"/>
        <v>0.89999999999999991</v>
      </c>
      <c r="U1095" s="56">
        <v>0.2</v>
      </c>
      <c r="V1095" s="56">
        <v>0.25</v>
      </c>
      <c r="W1095" s="47">
        <f t="shared" si="314"/>
        <v>169.65</v>
      </c>
      <c r="X1095" s="47">
        <f t="shared" si="315"/>
        <v>135.72</v>
      </c>
      <c r="Y1095" s="47">
        <f t="shared" si="316"/>
        <v>169.65</v>
      </c>
      <c r="Z1095" s="66" t="s">
        <v>1712</v>
      </c>
      <c r="AA1095" s="66" t="s">
        <v>6327</v>
      </c>
    </row>
    <row r="1096" spans="1:27" x14ac:dyDescent="0.25">
      <c r="B1096" s="64" t="s">
        <v>50</v>
      </c>
      <c r="C1096" s="64" t="s">
        <v>8</v>
      </c>
      <c r="D1096" s="64">
        <v>56101603</v>
      </c>
      <c r="E1096" s="84" t="s">
        <v>527</v>
      </c>
      <c r="F1096" s="85" t="s">
        <v>3979</v>
      </c>
      <c r="G1096" s="64" t="s">
        <v>290</v>
      </c>
      <c r="H1096" s="86">
        <v>783.34</v>
      </c>
      <c r="I1096" s="63">
        <f t="shared" si="303"/>
        <v>705.00600000000009</v>
      </c>
      <c r="J1096" s="87">
        <v>0.06</v>
      </c>
      <c r="K1096" s="53">
        <v>5.5E-2</v>
      </c>
      <c r="L1096" s="54">
        <f t="shared" si="310"/>
        <v>743.78133000000014</v>
      </c>
      <c r="M1096" s="54">
        <v>872</v>
      </c>
      <c r="N1096" s="54">
        <f t="shared" si="304"/>
        <v>784.80000000000007</v>
      </c>
      <c r="O1096" s="55">
        <v>0.11</v>
      </c>
      <c r="P1096" s="55">
        <v>0.22</v>
      </c>
      <c r="Q1096" s="54">
        <f t="shared" si="313"/>
        <v>957.45600000000013</v>
      </c>
      <c r="R1096" s="24" t="s">
        <v>804</v>
      </c>
      <c r="S1096" s="84" t="s">
        <v>527</v>
      </c>
      <c r="T1096" s="45">
        <f t="shared" si="312"/>
        <v>0.9</v>
      </c>
      <c r="U1096" s="56">
        <v>0.2</v>
      </c>
      <c r="V1096" s="56">
        <v>0.25</v>
      </c>
      <c r="W1096" s="47">
        <f t="shared" si="314"/>
        <v>196.20000000000002</v>
      </c>
      <c r="X1096" s="47">
        <f t="shared" si="315"/>
        <v>156.96000000000004</v>
      </c>
      <c r="Y1096" s="47">
        <f t="shared" si="316"/>
        <v>196.20000000000002</v>
      </c>
      <c r="Z1096" s="66" t="s">
        <v>1712</v>
      </c>
      <c r="AA1096" s="66" t="s">
        <v>6327</v>
      </c>
    </row>
    <row r="1097" spans="1:27" x14ac:dyDescent="0.25">
      <c r="B1097" s="64" t="s">
        <v>50</v>
      </c>
      <c r="C1097" s="64" t="s">
        <v>8</v>
      </c>
      <c r="D1097" s="64">
        <v>56101603</v>
      </c>
      <c r="E1097" s="84" t="s">
        <v>529</v>
      </c>
      <c r="F1097" s="85" t="s">
        <v>3980</v>
      </c>
      <c r="G1097" s="64" t="s">
        <v>290</v>
      </c>
      <c r="H1097" s="86">
        <v>783.34</v>
      </c>
      <c r="I1097" s="63">
        <f t="shared" si="303"/>
        <v>705.00600000000009</v>
      </c>
      <c r="J1097" s="87">
        <v>0.06</v>
      </c>
      <c r="K1097" s="53">
        <v>5.5E-2</v>
      </c>
      <c r="L1097" s="54">
        <f t="shared" si="310"/>
        <v>743.78133000000014</v>
      </c>
      <c r="M1097" s="54">
        <v>872</v>
      </c>
      <c r="N1097" s="54">
        <f t="shared" si="304"/>
        <v>784.80000000000007</v>
      </c>
      <c r="O1097" s="55">
        <v>0.11</v>
      </c>
      <c r="P1097" s="55">
        <v>0.22</v>
      </c>
      <c r="Q1097" s="54">
        <f t="shared" si="313"/>
        <v>957.45600000000013</v>
      </c>
      <c r="R1097" s="24" t="s">
        <v>804</v>
      </c>
      <c r="S1097" s="84" t="s">
        <v>529</v>
      </c>
      <c r="T1097" s="45">
        <f t="shared" si="312"/>
        <v>0.9</v>
      </c>
      <c r="U1097" s="56">
        <v>0.2</v>
      </c>
      <c r="V1097" s="56">
        <v>0.25</v>
      </c>
      <c r="W1097" s="47">
        <f t="shared" si="314"/>
        <v>196.20000000000002</v>
      </c>
      <c r="X1097" s="47">
        <f t="shared" si="315"/>
        <v>156.96000000000004</v>
      </c>
      <c r="Y1097" s="47">
        <f t="shared" si="316"/>
        <v>196.20000000000002</v>
      </c>
      <c r="Z1097" s="66" t="s">
        <v>1712</v>
      </c>
      <c r="AA1097" s="66" t="s">
        <v>6327</v>
      </c>
    </row>
    <row r="1098" spans="1:27" x14ac:dyDescent="0.25">
      <c r="B1098" s="64" t="s">
        <v>50</v>
      </c>
      <c r="C1098" s="64" t="s">
        <v>8</v>
      </c>
      <c r="D1098" s="64">
        <v>56101603</v>
      </c>
      <c r="E1098" s="84" t="s">
        <v>537</v>
      </c>
      <c r="F1098" s="85" t="s">
        <v>3981</v>
      </c>
      <c r="G1098" s="64" t="s">
        <v>290</v>
      </c>
      <c r="H1098" s="86">
        <v>733.52</v>
      </c>
      <c r="I1098" s="63">
        <f t="shared" si="303"/>
        <v>660.16800000000001</v>
      </c>
      <c r="J1098" s="87">
        <v>0.06</v>
      </c>
      <c r="K1098" s="53">
        <v>5.5E-2</v>
      </c>
      <c r="L1098" s="54">
        <f t="shared" si="310"/>
        <v>696.47724000000005</v>
      </c>
      <c r="M1098" s="54">
        <v>816</v>
      </c>
      <c r="N1098" s="54">
        <f t="shared" si="304"/>
        <v>734.4</v>
      </c>
      <c r="O1098" s="55">
        <v>0.11</v>
      </c>
      <c r="P1098" s="55">
        <v>0.22</v>
      </c>
      <c r="Q1098" s="54">
        <f t="shared" si="313"/>
        <v>895.96799999999996</v>
      </c>
      <c r="R1098" s="24" t="s">
        <v>804</v>
      </c>
      <c r="S1098" s="84" t="s">
        <v>537</v>
      </c>
      <c r="T1098" s="45">
        <f t="shared" si="312"/>
        <v>0.9</v>
      </c>
      <c r="U1098" s="56">
        <v>0.2</v>
      </c>
      <c r="V1098" s="56">
        <v>0.25</v>
      </c>
      <c r="W1098" s="47">
        <f t="shared" si="314"/>
        <v>183.6</v>
      </c>
      <c r="X1098" s="47">
        <f t="shared" si="315"/>
        <v>146.88</v>
      </c>
      <c r="Y1098" s="47">
        <f t="shared" si="316"/>
        <v>183.6</v>
      </c>
      <c r="Z1098" s="66" t="s">
        <v>1712</v>
      </c>
      <c r="AA1098" s="66" t="s">
        <v>6327</v>
      </c>
    </row>
    <row r="1099" spans="1:27" x14ac:dyDescent="0.25">
      <c r="B1099" s="64" t="s">
        <v>50</v>
      </c>
      <c r="C1099" s="64" t="s">
        <v>8</v>
      </c>
      <c r="D1099" s="64">
        <v>56101603</v>
      </c>
      <c r="E1099" s="84" t="s">
        <v>538</v>
      </c>
      <c r="F1099" s="85" t="s">
        <v>3982</v>
      </c>
      <c r="G1099" s="64" t="s">
        <v>290</v>
      </c>
      <c r="H1099" s="86">
        <v>764.26</v>
      </c>
      <c r="I1099" s="63">
        <f t="shared" si="303"/>
        <v>687.83400000000006</v>
      </c>
      <c r="J1099" s="87">
        <v>0.06</v>
      </c>
      <c r="K1099" s="53">
        <v>5.5E-2</v>
      </c>
      <c r="L1099" s="54">
        <f t="shared" si="310"/>
        <v>725.66487000000006</v>
      </c>
      <c r="M1099" s="54">
        <v>851</v>
      </c>
      <c r="N1099" s="54">
        <f t="shared" si="304"/>
        <v>765.9</v>
      </c>
      <c r="O1099" s="55">
        <v>0.11</v>
      </c>
      <c r="P1099" s="55">
        <v>0.22</v>
      </c>
      <c r="Q1099" s="54">
        <f t="shared" si="313"/>
        <v>934.39799999999991</v>
      </c>
      <c r="R1099" s="24" t="s">
        <v>804</v>
      </c>
      <c r="S1099" s="84" t="s">
        <v>538</v>
      </c>
      <c r="T1099" s="45">
        <f t="shared" si="312"/>
        <v>0.90000000000000013</v>
      </c>
      <c r="U1099" s="56">
        <v>0.2</v>
      </c>
      <c r="V1099" s="56">
        <v>0.25</v>
      </c>
      <c r="W1099" s="47">
        <f t="shared" si="314"/>
        <v>191.47499999999999</v>
      </c>
      <c r="X1099" s="47">
        <f t="shared" si="315"/>
        <v>153.18</v>
      </c>
      <c r="Y1099" s="47">
        <f t="shared" si="316"/>
        <v>191.47499999999999</v>
      </c>
      <c r="Z1099" s="66" t="s">
        <v>1712</v>
      </c>
      <c r="AA1099" s="66" t="s">
        <v>6327</v>
      </c>
    </row>
    <row r="1100" spans="1:27" x14ac:dyDescent="0.25">
      <c r="B1100" s="64" t="s">
        <v>50</v>
      </c>
      <c r="C1100" s="64" t="s">
        <v>8</v>
      </c>
      <c r="D1100" s="64">
        <v>56101603</v>
      </c>
      <c r="E1100" s="84" t="s">
        <v>539</v>
      </c>
      <c r="F1100" s="85" t="s">
        <v>3983</v>
      </c>
      <c r="G1100" s="64" t="s">
        <v>290</v>
      </c>
      <c r="H1100" s="86">
        <v>764.26</v>
      </c>
      <c r="I1100" s="63">
        <f t="shared" si="303"/>
        <v>687.83400000000006</v>
      </c>
      <c r="J1100" s="87">
        <v>0.06</v>
      </c>
      <c r="K1100" s="53">
        <v>5.5E-2</v>
      </c>
      <c r="L1100" s="54">
        <f t="shared" si="310"/>
        <v>725.66487000000006</v>
      </c>
      <c r="M1100" s="54">
        <v>851</v>
      </c>
      <c r="N1100" s="54">
        <f t="shared" si="304"/>
        <v>765.9</v>
      </c>
      <c r="O1100" s="55">
        <v>0.11</v>
      </c>
      <c r="P1100" s="55">
        <v>0.22</v>
      </c>
      <c r="Q1100" s="54">
        <f t="shared" si="313"/>
        <v>934.39799999999991</v>
      </c>
      <c r="R1100" s="24" t="s">
        <v>804</v>
      </c>
      <c r="S1100" s="84" t="s">
        <v>539</v>
      </c>
      <c r="T1100" s="45">
        <f t="shared" si="312"/>
        <v>0.90000000000000013</v>
      </c>
      <c r="U1100" s="56">
        <v>0.2</v>
      </c>
      <c r="V1100" s="56">
        <v>0.25</v>
      </c>
      <c r="W1100" s="47">
        <f t="shared" si="314"/>
        <v>191.47499999999999</v>
      </c>
      <c r="X1100" s="47">
        <f t="shared" si="315"/>
        <v>153.18</v>
      </c>
      <c r="Y1100" s="47">
        <f t="shared" si="316"/>
        <v>191.47499999999999</v>
      </c>
      <c r="Z1100" s="66" t="s">
        <v>1712</v>
      </c>
      <c r="AA1100" s="66" t="s">
        <v>6327</v>
      </c>
    </row>
    <row r="1101" spans="1:27" x14ac:dyDescent="0.25">
      <c r="B1101" s="64" t="s">
        <v>50</v>
      </c>
      <c r="C1101" s="64" t="s">
        <v>8</v>
      </c>
      <c r="D1101" s="64">
        <v>56101603</v>
      </c>
      <c r="E1101" s="84" t="s">
        <v>544</v>
      </c>
      <c r="F1101" s="85" t="s">
        <v>3984</v>
      </c>
      <c r="G1101" s="64" t="s">
        <v>290</v>
      </c>
      <c r="H1101" s="86">
        <v>751.54000000000008</v>
      </c>
      <c r="I1101" s="63">
        <f t="shared" si="303"/>
        <v>676.38600000000008</v>
      </c>
      <c r="J1101" s="87">
        <v>0.06</v>
      </c>
      <c r="K1101" s="53">
        <v>5.5E-2</v>
      </c>
      <c r="L1101" s="54">
        <f t="shared" si="310"/>
        <v>713.58723000000009</v>
      </c>
      <c r="M1101" s="54">
        <v>837</v>
      </c>
      <c r="N1101" s="54">
        <f t="shared" si="304"/>
        <v>753.30000000000007</v>
      </c>
      <c r="O1101" s="55">
        <v>0.11</v>
      </c>
      <c r="P1101" s="55">
        <v>0.22</v>
      </c>
      <c r="Q1101" s="54">
        <f t="shared" si="313"/>
        <v>919.02600000000007</v>
      </c>
      <c r="R1101" s="24" t="s">
        <v>804</v>
      </c>
      <c r="S1101" s="84" t="s">
        <v>544</v>
      </c>
      <c r="T1101" s="45">
        <f t="shared" si="312"/>
        <v>0.9</v>
      </c>
      <c r="U1101" s="56">
        <v>0.2</v>
      </c>
      <c r="V1101" s="56">
        <v>0.25</v>
      </c>
      <c r="W1101" s="47">
        <f t="shared" si="314"/>
        <v>188.32500000000002</v>
      </c>
      <c r="X1101" s="47">
        <f t="shared" si="315"/>
        <v>150.66000000000003</v>
      </c>
      <c r="Y1101" s="47">
        <f t="shared" si="316"/>
        <v>188.32500000000002</v>
      </c>
      <c r="Z1101" s="66" t="s">
        <v>1712</v>
      </c>
      <c r="AA1101" s="66" t="s">
        <v>6327</v>
      </c>
    </row>
    <row r="1102" spans="1:27" x14ac:dyDescent="0.25">
      <c r="B1102" s="64" t="s">
        <v>50</v>
      </c>
      <c r="C1102" s="64" t="s">
        <v>8</v>
      </c>
      <c r="D1102" s="64">
        <v>56101603</v>
      </c>
      <c r="E1102" s="84" t="s">
        <v>548</v>
      </c>
      <c r="F1102" s="85" t="s">
        <v>3985</v>
      </c>
      <c r="G1102" s="64" t="s">
        <v>290</v>
      </c>
      <c r="H1102" s="86">
        <v>783.34</v>
      </c>
      <c r="I1102" s="63">
        <f t="shared" si="303"/>
        <v>705.00600000000009</v>
      </c>
      <c r="J1102" s="87">
        <v>0.06</v>
      </c>
      <c r="K1102" s="53">
        <v>5.5E-2</v>
      </c>
      <c r="L1102" s="54">
        <f t="shared" si="310"/>
        <v>743.78133000000014</v>
      </c>
      <c r="M1102" s="54">
        <v>872</v>
      </c>
      <c r="N1102" s="54">
        <f t="shared" si="304"/>
        <v>784.80000000000007</v>
      </c>
      <c r="O1102" s="55">
        <v>0.11</v>
      </c>
      <c r="P1102" s="55">
        <v>0.22</v>
      </c>
      <c r="Q1102" s="54">
        <f t="shared" si="313"/>
        <v>957.45600000000013</v>
      </c>
      <c r="R1102" s="24" t="s">
        <v>804</v>
      </c>
      <c r="S1102" s="84" t="s">
        <v>548</v>
      </c>
      <c r="T1102" s="45">
        <f t="shared" si="312"/>
        <v>0.9</v>
      </c>
      <c r="U1102" s="56">
        <v>0.2</v>
      </c>
      <c r="V1102" s="56">
        <v>0.25</v>
      </c>
      <c r="W1102" s="47">
        <f t="shared" si="314"/>
        <v>196.20000000000002</v>
      </c>
      <c r="X1102" s="47">
        <f t="shared" si="315"/>
        <v>156.96000000000004</v>
      </c>
      <c r="Y1102" s="47">
        <f t="shared" si="316"/>
        <v>196.20000000000002</v>
      </c>
      <c r="Z1102" s="66" t="s">
        <v>1712</v>
      </c>
      <c r="AA1102" s="66" t="s">
        <v>6327</v>
      </c>
    </row>
    <row r="1103" spans="1:27" x14ac:dyDescent="0.25">
      <c r="B1103" s="64" t="s">
        <v>50</v>
      </c>
      <c r="C1103" s="64" t="s">
        <v>8</v>
      </c>
      <c r="D1103" s="64">
        <v>56101603</v>
      </c>
      <c r="E1103" s="84" t="s">
        <v>550</v>
      </c>
      <c r="F1103" s="85" t="s">
        <v>3986</v>
      </c>
      <c r="G1103" s="64" t="s">
        <v>290</v>
      </c>
      <c r="H1103" s="86">
        <v>783.34</v>
      </c>
      <c r="I1103" s="63">
        <f t="shared" si="303"/>
        <v>705.00600000000009</v>
      </c>
      <c r="J1103" s="87">
        <v>0.06</v>
      </c>
      <c r="K1103" s="53">
        <v>5.5E-2</v>
      </c>
      <c r="L1103" s="54">
        <f t="shared" si="310"/>
        <v>743.78133000000014</v>
      </c>
      <c r="M1103" s="54">
        <v>872</v>
      </c>
      <c r="N1103" s="54">
        <f t="shared" si="304"/>
        <v>784.80000000000007</v>
      </c>
      <c r="O1103" s="55">
        <v>0.11</v>
      </c>
      <c r="P1103" s="55">
        <v>0.22</v>
      </c>
      <c r="Q1103" s="54">
        <f t="shared" si="313"/>
        <v>957.45600000000013</v>
      </c>
      <c r="R1103" s="24" t="s">
        <v>804</v>
      </c>
      <c r="S1103" s="84" t="s">
        <v>550</v>
      </c>
      <c r="T1103" s="45">
        <f t="shared" si="312"/>
        <v>0.9</v>
      </c>
      <c r="U1103" s="56">
        <v>0.2</v>
      </c>
      <c r="V1103" s="56">
        <v>0.25</v>
      </c>
      <c r="W1103" s="47">
        <f t="shared" si="314"/>
        <v>196.20000000000002</v>
      </c>
      <c r="X1103" s="47">
        <f t="shared" si="315"/>
        <v>156.96000000000004</v>
      </c>
      <c r="Y1103" s="47">
        <f t="shared" si="316"/>
        <v>196.20000000000002</v>
      </c>
      <c r="Z1103" s="66" t="s">
        <v>1712</v>
      </c>
      <c r="AA1103" s="66" t="s">
        <v>6327</v>
      </c>
    </row>
    <row r="1104" spans="1:27" x14ac:dyDescent="0.25">
      <c r="B1104" s="64" t="s">
        <v>50</v>
      </c>
      <c r="C1104" s="64" t="s">
        <v>8</v>
      </c>
      <c r="D1104" s="64">
        <v>56101603</v>
      </c>
      <c r="E1104" s="84" t="s">
        <v>3987</v>
      </c>
      <c r="F1104" s="85" t="s">
        <v>3988</v>
      </c>
      <c r="G1104" s="64" t="s">
        <v>290</v>
      </c>
      <c r="H1104" s="86">
        <v>927</v>
      </c>
      <c r="I1104" s="63">
        <f t="shared" si="303"/>
        <v>834.30000000000007</v>
      </c>
      <c r="J1104" s="87">
        <v>0.06</v>
      </c>
      <c r="K1104" s="53">
        <v>5.5E-2</v>
      </c>
      <c r="L1104" s="54">
        <f t="shared" si="310"/>
        <v>880.18650000000002</v>
      </c>
      <c r="M1104" s="54">
        <v>1033</v>
      </c>
      <c r="N1104" s="54">
        <f t="shared" si="304"/>
        <v>929.7</v>
      </c>
      <c r="O1104" s="55">
        <v>0.11</v>
      </c>
      <c r="P1104" s="55">
        <v>0.22</v>
      </c>
      <c r="Q1104" s="54">
        <f t="shared" si="313"/>
        <v>1134.2340000000002</v>
      </c>
      <c r="R1104" s="24" t="s">
        <v>804</v>
      </c>
      <c r="S1104" s="84" t="s">
        <v>3987</v>
      </c>
      <c r="T1104" s="45">
        <f t="shared" si="312"/>
        <v>0.9</v>
      </c>
      <c r="U1104" s="56">
        <v>0.2</v>
      </c>
      <c r="V1104" s="56">
        <v>0.25</v>
      </c>
      <c r="W1104" s="47">
        <f t="shared" si="314"/>
        <v>232.42500000000001</v>
      </c>
      <c r="X1104" s="47">
        <f t="shared" si="315"/>
        <v>185.94000000000003</v>
      </c>
      <c r="Y1104" s="47">
        <f t="shared" si="316"/>
        <v>232.42500000000001</v>
      </c>
      <c r="Z1104" s="66" t="s">
        <v>1712</v>
      </c>
      <c r="AA1104" s="66" t="s">
        <v>6327</v>
      </c>
    </row>
    <row r="1105" spans="2:27" x14ac:dyDescent="0.25">
      <c r="B1105" s="64" t="s">
        <v>50</v>
      </c>
      <c r="C1105" s="64" t="s">
        <v>8</v>
      </c>
      <c r="D1105" s="64">
        <v>56101603</v>
      </c>
      <c r="E1105" s="84" t="s">
        <v>419</v>
      </c>
      <c r="F1105" s="85" t="s">
        <v>3989</v>
      </c>
      <c r="G1105" s="64" t="s">
        <v>290</v>
      </c>
      <c r="H1105" s="86">
        <v>1257.1600000000001</v>
      </c>
      <c r="I1105" s="63">
        <f t="shared" si="303"/>
        <v>1131.4440000000002</v>
      </c>
      <c r="J1105" s="87">
        <v>0.06</v>
      </c>
      <c r="K1105" s="53">
        <v>5.5E-2</v>
      </c>
      <c r="L1105" s="54">
        <f t="shared" si="310"/>
        <v>1193.6734200000003</v>
      </c>
      <c r="M1105" s="54">
        <v>1400</v>
      </c>
      <c r="N1105" s="54">
        <f t="shared" si="304"/>
        <v>1260</v>
      </c>
      <c r="O1105" s="55">
        <v>0.11</v>
      </c>
      <c r="P1105" s="55">
        <v>0.22</v>
      </c>
      <c r="Q1105" s="54">
        <f t="shared" si="313"/>
        <v>1537.2</v>
      </c>
      <c r="R1105" s="24" t="s">
        <v>804</v>
      </c>
      <c r="S1105" s="84" t="s">
        <v>419</v>
      </c>
      <c r="T1105" s="45">
        <f t="shared" si="312"/>
        <v>0.90000000000000013</v>
      </c>
      <c r="U1105" s="56">
        <v>0.2</v>
      </c>
      <c r="V1105" s="56">
        <v>0.25</v>
      </c>
      <c r="W1105" s="47">
        <f t="shared" si="314"/>
        <v>315</v>
      </c>
      <c r="X1105" s="47">
        <f t="shared" si="315"/>
        <v>252</v>
      </c>
      <c r="Y1105" s="47">
        <f t="shared" si="316"/>
        <v>315</v>
      </c>
      <c r="Z1105" s="66" t="s">
        <v>1712</v>
      </c>
      <c r="AA1105" s="66" t="s">
        <v>6327</v>
      </c>
    </row>
    <row r="1106" spans="2:27" x14ac:dyDescent="0.25">
      <c r="B1106" s="64" t="s">
        <v>50</v>
      </c>
      <c r="C1106" s="64" t="s">
        <v>8</v>
      </c>
      <c r="D1106" s="64">
        <v>56101603</v>
      </c>
      <c r="E1106" s="84" t="s">
        <v>425</v>
      </c>
      <c r="F1106" s="85" t="s">
        <v>3990</v>
      </c>
      <c r="G1106" s="64" t="s">
        <v>290</v>
      </c>
      <c r="H1106" s="86">
        <v>1301.68</v>
      </c>
      <c r="I1106" s="63">
        <f t="shared" si="303"/>
        <v>1171.5120000000002</v>
      </c>
      <c r="J1106" s="87">
        <v>0.06</v>
      </c>
      <c r="K1106" s="53">
        <v>5.5E-2</v>
      </c>
      <c r="L1106" s="54">
        <f t="shared" si="310"/>
        <v>1235.9451600000002</v>
      </c>
      <c r="M1106" s="54">
        <v>1449</v>
      </c>
      <c r="N1106" s="54">
        <f t="shared" si="304"/>
        <v>1304.1000000000001</v>
      </c>
      <c r="O1106" s="55">
        <v>0.11</v>
      </c>
      <c r="P1106" s="55">
        <v>0.22</v>
      </c>
      <c r="Q1106" s="54">
        <f t="shared" si="313"/>
        <v>1591.0020000000002</v>
      </c>
      <c r="R1106" s="24" t="s">
        <v>804</v>
      </c>
      <c r="S1106" s="84" t="s">
        <v>425</v>
      </c>
      <c r="T1106" s="45">
        <f t="shared" si="312"/>
        <v>0.90000000000000013</v>
      </c>
      <c r="U1106" s="56">
        <v>0.2</v>
      </c>
      <c r="V1106" s="56">
        <v>0.25</v>
      </c>
      <c r="W1106" s="47">
        <f t="shared" si="314"/>
        <v>326.02500000000003</v>
      </c>
      <c r="X1106" s="47">
        <f t="shared" si="315"/>
        <v>260.82000000000005</v>
      </c>
      <c r="Y1106" s="47">
        <f t="shared" si="316"/>
        <v>326.02500000000003</v>
      </c>
      <c r="Z1106" s="66" t="s">
        <v>1712</v>
      </c>
      <c r="AA1106" s="66" t="s">
        <v>6327</v>
      </c>
    </row>
    <row r="1107" spans="2:27" x14ac:dyDescent="0.25">
      <c r="B1107" s="64" t="s">
        <v>50</v>
      </c>
      <c r="C1107" s="64" t="s">
        <v>8</v>
      </c>
      <c r="D1107" s="64">
        <v>56101603</v>
      </c>
      <c r="E1107" s="84" t="s">
        <v>427</v>
      </c>
      <c r="F1107" s="85" t="s">
        <v>3991</v>
      </c>
      <c r="G1107" s="64" t="s">
        <v>290</v>
      </c>
      <c r="H1107" s="86">
        <v>1229.6000000000001</v>
      </c>
      <c r="I1107" s="63">
        <f t="shared" si="303"/>
        <v>1106.6400000000001</v>
      </c>
      <c r="J1107" s="87">
        <v>0.06</v>
      </c>
      <c r="K1107" s="53">
        <v>5.5E-2</v>
      </c>
      <c r="L1107" s="54">
        <f t="shared" si="310"/>
        <v>1167.5052000000001</v>
      </c>
      <c r="M1107" s="54">
        <v>1369</v>
      </c>
      <c r="N1107" s="54">
        <f t="shared" si="304"/>
        <v>1232.1000000000001</v>
      </c>
      <c r="O1107" s="55">
        <v>0.11</v>
      </c>
      <c r="P1107" s="55">
        <v>0.22</v>
      </c>
      <c r="Q1107" s="54">
        <f t="shared" si="313"/>
        <v>1503.1620000000003</v>
      </c>
      <c r="R1107" s="24" t="s">
        <v>804</v>
      </c>
      <c r="S1107" s="84" t="s">
        <v>427</v>
      </c>
      <c r="T1107" s="45">
        <f t="shared" si="312"/>
        <v>0.9</v>
      </c>
      <c r="U1107" s="56">
        <v>0.2</v>
      </c>
      <c r="V1107" s="56">
        <v>0.25</v>
      </c>
      <c r="W1107" s="47">
        <f t="shared" si="314"/>
        <v>308.02500000000003</v>
      </c>
      <c r="X1107" s="47">
        <f t="shared" si="315"/>
        <v>246.42000000000004</v>
      </c>
      <c r="Y1107" s="47">
        <f t="shared" si="316"/>
        <v>308.02500000000003</v>
      </c>
      <c r="Z1107" s="66" t="s">
        <v>1712</v>
      </c>
      <c r="AA1107" s="66" t="s">
        <v>6327</v>
      </c>
    </row>
    <row r="1108" spans="2:27" x14ac:dyDescent="0.25">
      <c r="B1108" s="64" t="s">
        <v>50</v>
      </c>
      <c r="C1108" s="64" t="s">
        <v>8</v>
      </c>
      <c r="D1108" s="64">
        <v>56101603</v>
      </c>
      <c r="E1108" s="90" t="s">
        <v>700</v>
      </c>
      <c r="F1108" s="85" t="s">
        <v>3992</v>
      </c>
      <c r="G1108" s="64" t="s">
        <v>290</v>
      </c>
      <c r="H1108" s="91">
        <v>420.82</v>
      </c>
      <c r="I1108" s="63">
        <f t="shared" si="303"/>
        <v>378.738</v>
      </c>
      <c r="J1108" s="87">
        <v>0.06</v>
      </c>
      <c r="K1108" s="53">
        <v>5.5E-2</v>
      </c>
      <c r="L1108" s="54">
        <f t="shared" si="310"/>
        <v>399.56858999999997</v>
      </c>
      <c r="M1108" s="54">
        <v>469</v>
      </c>
      <c r="N1108" s="54">
        <f t="shared" si="304"/>
        <v>422.1</v>
      </c>
      <c r="O1108" s="55">
        <v>0.11</v>
      </c>
      <c r="P1108" s="55">
        <v>0.22</v>
      </c>
      <c r="Q1108" s="54">
        <f t="shared" si="313"/>
        <v>514.96199999999999</v>
      </c>
      <c r="R1108" s="24" t="s">
        <v>804</v>
      </c>
      <c r="S1108" s="90" t="s">
        <v>700</v>
      </c>
      <c r="T1108" s="45">
        <f t="shared" si="312"/>
        <v>0.9</v>
      </c>
      <c r="U1108" s="56">
        <v>0.2</v>
      </c>
      <c r="V1108" s="56">
        <v>0.25</v>
      </c>
      <c r="W1108" s="47">
        <f t="shared" si="314"/>
        <v>105.52500000000001</v>
      </c>
      <c r="X1108" s="47">
        <f t="shared" si="315"/>
        <v>84.420000000000016</v>
      </c>
      <c r="Y1108" s="47">
        <f t="shared" si="316"/>
        <v>105.52500000000001</v>
      </c>
      <c r="Z1108" s="66" t="s">
        <v>1712</v>
      </c>
      <c r="AA1108" s="66" t="s">
        <v>6327</v>
      </c>
    </row>
    <row r="1109" spans="2:27" x14ac:dyDescent="0.25">
      <c r="B1109" s="64" t="s">
        <v>50</v>
      </c>
      <c r="C1109" s="64" t="s">
        <v>8</v>
      </c>
      <c r="D1109" s="64">
        <v>56101603</v>
      </c>
      <c r="E1109" s="90" t="s">
        <v>701</v>
      </c>
      <c r="F1109" s="85" t="s">
        <v>3993</v>
      </c>
      <c r="G1109" s="64" t="s">
        <v>290</v>
      </c>
      <c r="H1109" s="91">
        <v>420.82</v>
      </c>
      <c r="I1109" s="63">
        <f t="shared" si="303"/>
        <v>378.738</v>
      </c>
      <c r="J1109" s="87">
        <v>0.06</v>
      </c>
      <c r="K1109" s="53">
        <v>5.5E-2</v>
      </c>
      <c r="L1109" s="54">
        <f t="shared" si="310"/>
        <v>399.56858999999997</v>
      </c>
      <c r="M1109" s="54">
        <v>469</v>
      </c>
      <c r="N1109" s="54">
        <f t="shared" si="304"/>
        <v>422.1</v>
      </c>
      <c r="O1109" s="55">
        <v>0.11</v>
      </c>
      <c r="P1109" s="55">
        <v>0.22</v>
      </c>
      <c r="Q1109" s="54">
        <f t="shared" si="313"/>
        <v>514.96199999999999</v>
      </c>
      <c r="R1109" s="24" t="s">
        <v>804</v>
      </c>
      <c r="S1109" s="90" t="s">
        <v>701</v>
      </c>
      <c r="T1109" s="45">
        <f t="shared" si="312"/>
        <v>0.9</v>
      </c>
      <c r="U1109" s="56">
        <v>0.2</v>
      </c>
      <c r="V1109" s="56">
        <v>0.25</v>
      </c>
      <c r="W1109" s="47">
        <f t="shared" si="314"/>
        <v>105.52500000000001</v>
      </c>
      <c r="X1109" s="47">
        <f t="shared" si="315"/>
        <v>84.420000000000016</v>
      </c>
      <c r="Y1109" s="47">
        <f t="shared" si="316"/>
        <v>105.52500000000001</v>
      </c>
      <c r="Z1109" s="66" t="s">
        <v>1712</v>
      </c>
      <c r="AA1109" s="66" t="s">
        <v>6327</v>
      </c>
    </row>
    <row r="1110" spans="2:27" x14ac:dyDescent="0.25">
      <c r="B1110" s="64" t="s">
        <v>50</v>
      </c>
      <c r="C1110" s="64" t="s">
        <v>8</v>
      </c>
      <c r="D1110" s="64">
        <v>56101603</v>
      </c>
      <c r="E1110" s="90" t="s">
        <v>702</v>
      </c>
      <c r="F1110" s="85" t="s">
        <v>3994</v>
      </c>
      <c r="G1110" s="64" t="s">
        <v>290</v>
      </c>
      <c r="H1110" s="91">
        <v>420.82</v>
      </c>
      <c r="I1110" s="63">
        <f t="shared" si="303"/>
        <v>378.738</v>
      </c>
      <c r="J1110" s="87">
        <v>0.06</v>
      </c>
      <c r="K1110" s="53">
        <v>5.5E-2</v>
      </c>
      <c r="L1110" s="54">
        <f t="shared" si="310"/>
        <v>399.56858999999997</v>
      </c>
      <c r="M1110" s="54">
        <v>469</v>
      </c>
      <c r="N1110" s="54">
        <f t="shared" si="304"/>
        <v>422.1</v>
      </c>
      <c r="O1110" s="55">
        <v>0.11</v>
      </c>
      <c r="P1110" s="55">
        <v>0.22</v>
      </c>
      <c r="Q1110" s="54">
        <f t="shared" si="313"/>
        <v>514.96199999999999</v>
      </c>
      <c r="R1110" s="24" t="s">
        <v>804</v>
      </c>
      <c r="S1110" s="90" t="s">
        <v>702</v>
      </c>
      <c r="T1110" s="45">
        <f t="shared" si="312"/>
        <v>0.9</v>
      </c>
      <c r="U1110" s="56">
        <v>0.2</v>
      </c>
      <c r="V1110" s="56">
        <v>0.25</v>
      </c>
      <c r="W1110" s="47">
        <f t="shared" si="314"/>
        <v>105.52500000000001</v>
      </c>
      <c r="X1110" s="47">
        <f t="shared" si="315"/>
        <v>84.420000000000016</v>
      </c>
      <c r="Y1110" s="47">
        <f t="shared" si="316"/>
        <v>105.52500000000001</v>
      </c>
      <c r="Z1110" s="66" t="s">
        <v>1712</v>
      </c>
      <c r="AA1110" s="66" t="s">
        <v>6327</v>
      </c>
    </row>
    <row r="1111" spans="2:27" x14ac:dyDescent="0.25">
      <c r="B1111" s="64" t="s">
        <v>50</v>
      </c>
      <c r="C1111" s="64" t="s">
        <v>8</v>
      </c>
      <c r="D1111" s="64">
        <v>56101603</v>
      </c>
      <c r="E1111" s="90" t="s">
        <v>718</v>
      </c>
      <c r="F1111" s="85" t="s">
        <v>3995</v>
      </c>
      <c r="G1111" s="64" t="s">
        <v>290</v>
      </c>
      <c r="H1111" s="91">
        <v>392.20000000000005</v>
      </c>
      <c r="I1111" s="63">
        <f t="shared" si="303"/>
        <v>352.98000000000008</v>
      </c>
      <c r="J1111" s="87">
        <v>0.06</v>
      </c>
      <c r="K1111" s="53">
        <v>5.5E-2</v>
      </c>
      <c r="L1111" s="54">
        <f t="shared" si="310"/>
        <v>372.39390000000009</v>
      </c>
      <c r="M1111" s="54">
        <v>437</v>
      </c>
      <c r="N1111" s="54">
        <f t="shared" si="304"/>
        <v>393.3</v>
      </c>
      <c r="O1111" s="55">
        <v>0.11</v>
      </c>
      <c r="P1111" s="55">
        <v>0.22</v>
      </c>
      <c r="Q1111" s="54">
        <f t="shared" si="313"/>
        <v>479.82600000000002</v>
      </c>
      <c r="R1111" s="24" t="s">
        <v>804</v>
      </c>
      <c r="S1111" s="90" t="s">
        <v>718</v>
      </c>
      <c r="T1111" s="45">
        <f t="shared" si="312"/>
        <v>0.90000000000000013</v>
      </c>
      <c r="U1111" s="56">
        <v>0.2</v>
      </c>
      <c r="V1111" s="56">
        <v>0.25</v>
      </c>
      <c r="W1111" s="47">
        <f t="shared" si="314"/>
        <v>98.325000000000003</v>
      </c>
      <c r="X1111" s="47">
        <f t="shared" si="315"/>
        <v>78.660000000000011</v>
      </c>
      <c r="Y1111" s="47">
        <f t="shared" si="316"/>
        <v>98.325000000000003</v>
      </c>
      <c r="Z1111" s="66" t="s">
        <v>1712</v>
      </c>
      <c r="AA1111" s="66" t="s">
        <v>6327</v>
      </c>
    </row>
    <row r="1112" spans="2:27" x14ac:dyDescent="0.25">
      <c r="B1112" s="64" t="s">
        <v>50</v>
      </c>
      <c r="C1112" s="64" t="s">
        <v>8</v>
      </c>
      <c r="D1112" s="64">
        <v>56101603</v>
      </c>
      <c r="E1112" s="90" t="s">
        <v>719</v>
      </c>
      <c r="F1112" s="85" t="s">
        <v>3996</v>
      </c>
      <c r="G1112" s="64" t="s">
        <v>290</v>
      </c>
      <c r="H1112" s="91">
        <v>392.20000000000005</v>
      </c>
      <c r="I1112" s="63">
        <f t="shared" si="303"/>
        <v>352.98000000000008</v>
      </c>
      <c r="J1112" s="87">
        <v>0.06</v>
      </c>
      <c r="K1112" s="53">
        <v>5.5E-2</v>
      </c>
      <c r="L1112" s="54">
        <f t="shared" si="310"/>
        <v>372.39390000000009</v>
      </c>
      <c r="M1112" s="54">
        <v>437</v>
      </c>
      <c r="N1112" s="54">
        <f t="shared" si="304"/>
        <v>393.3</v>
      </c>
      <c r="O1112" s="55">
        <v>0.11</v>
      </c>
      <c r="P1112" s="55">
        <v>0.22</v>
      </c>
      <c r="Q1112" s="54">
        <f t="shared" si="313"/>
        <v>479.82600000000002</v>
      </c>
      <c r="R1112" s="24" t="s">
        <v>804</v>
      </c>
      <c r="S1112" s="90" t="s">
        <v>719</v>
      </c>
      <c r="T1112" s="45">
        <f t="shared" si="312"/>
        <v>0.90000000000000013</v>
      </c>
      <c r="U1112" s="56">
        <v>0.2</v>
      </c>
      <c r="V1112" s="56">
        <v>0.25</v>
      </c>
      <c r="W1112" s="47">
        <f t="shared" si="314"/>
        <v>98.325000000000003</v>
      </c>
      <c r="X1112" s="47">
        <f t="shared" si="315"/>
        <v>78.660000000000011</v>
      </c>
      <c r="Y1112" s="47">
        <f t="shared" si="316"/>
        <v>98.325000000000003</v>
      </c>
      <c r="Z1112" s="66" t="s">
        <v>1712</v>
      </c>
      <c r="AA1112" s="66" t="s">
        <v>6327</v>
      </c>
    </row>
    <row r="1113" spans="2:27" x14ac:dyDescent="0.25">
      <c r="B1113" s="64" t="s">
        <v>50</v>
      </c>
      <c r="C1113" s="64" t="s">
        <v>8</v>
      </c>
      <c r="D1113" s="64">
        <v>56101603</v>
      </c>
      <c r="E1113" s="90" t="s">
        <v>720</v>
      </c>
      <c r="F1113" s="85" t="s">
        <v>3997</v>
      </c>
      <c r="G1113" s="64" t="s">
        <v>290</v>
      </c>
      <c r="H1113" s="92">
        <v>392.20000000000005</v>
      </c>
      <c r="I1113" s="63">
        <f t="shared" si="303"/>
        <v>352.98000000000008</v>
      </c>
      <c r="J1113" s="87">
        <v>0.06</v>
      </c>
      <c r="K1113" s="53">
        <v>5.5E-2</v>
      </c>
      <c r="L1113" s="54">
        <f t="shared" si="310"/>
        <v>372.39390000000009</v>
      </c>
      <c r="M1113" s="54">
        <v>437</v>
      </c>
      <c r="N1113" s="54">
        <f t="shared" ref="N1113:N1176" si="317">M1113*0.9</f>
        <v>393.3</v>
      </c>
      <c r="O1113" s="55">
        <v>0.11</v>
      </c>
      <c r="P1113" s="55">
        <v>0.22</v>
      </c>
      <c r="Q1113" s="54">
        <f t="shared" si="313"/>
        <v>479.82600000000002</v>
      </c>
      <c r="R1113" s="24" t="s">
        <v>804</v>
      </c>
      <c r="S1113" s="90" t="s">
        <v>720</v>
      </c>
      <c r="T1113" s="45">
        <f t="shared" si="312"/>
        <v>0.90000000000000013</v>
      </c>
      <c r="U1113" s="56">
        <v>0.2</v>
      </c>
      <c r="V1113" s="56">
        <v>0.25</v>
      </c>
      <c r="W1113" s="47">
        <f t="shared" si="314"/>
        <v>98.325000000000003</v>
      </c>
      <c r="X1113" s="47">
        <f t="shared" si="315"/>
        <v>78.660000000000011</v>
      </c>
      <c r="Y1113" s="47">
        <f t="shared" si="316"/>
        <v>98.325000000000003</v>
      </c>
      <c r="Z1113" s="66" t="s">
        <v>1712</v>
      </c>
      <c r="AA1113" s="66" t="s">
        <v>6327</v>
      </c>
    </row>
    <row r="1114" spans="2:27" x14ac:dyDescent="0.25">
      <c r="B1114" s="64" t="s">
        <v>50</v>
      </c>
      <c r="C1114" s="64" t="s">
        <v>8</v>
      </c>
      <c r="D1114" s="64">
        <v>56101603</v>
      </c>
      <c r="E1114" s="90" t="s">
        <v>706</v>
      </c>
      <c r="F1114" s="85" t="s">
        <v>3998</v>
      </c>
      <c r="G1114" s="64" t="s">
        <v>290</v>
      </c>
      <c r="H1114" s="92">
        <v>458.98</v>
      </c>
      <c r="I1114" s="63">
        <f t="shared" si="303"/>
        <v>413.08200000000005</v>
      </c>
      <c r="J1114" s="87">
        <v>0.06</v>
      </c>
      <c r="K1114" s="53">
        <v>5.5E-2</v>
      </c>
      <c r="L1114" s="54">
        <f t="shared" si="310"/>
        <v>435.80151000000006</v>
      </c>
      <c r="M1114" s="54">
        <v>511</v>
      </c>
      <c r="N1114" s="54">
        <f t="shared" si="317"/>
        <v>459.90000000000003</v>
      </c>
      <c r="O1114" s="55">
        <v>0.11</v>
      </c>
      <c r="P1114" s="55">
        <v>0.22</v>
      </c>
      <c r="Q1114" s="54">
        <f t="shared" si="313"/>
        <v>561.07800000000009</v>
      </c>
      <c r="R1114" s="24" t="s">
        <v>804</v>
      </c>
      <c r="S1114" s="90" t="s">
        <v>706</v>
      </c>
      <c r="T1114" s="45">
        <f t="shared" si="312"/>
        <v>0.9</v>
      </c>
      <c r="U1114" s="56">
        <v>0.2</v>
      </c>
      <c r="V1114" s="56">
        <v>0.25</v>
      </c>
      <c r="W1114" s="47">
        <f t="shared" si="314"/>
        <v>114.97500000000001</v>
      </c>
      <c r="X1114" s="47">
        <f t="shared" si="315"/>
        <v>91.980000000000018</v>
      </c>
      <c r="Y1114" s="47">
        <f t="shared" si="316"/>
        <v>114.97500000000001</v>
      </c>
      <c r="Z1114" s="66" t="s">
        <v>1712</v>
      </c>
      <c r="AA1114" s="66" t="s">
        <v>6327</v>
      </c>
    </row>
    <row r="1115" spans="2:27" x14ac:dyDescent="0.25">
      <c r="B1115" s="64" t="s">
        <v>50</v>
      </c>
      <c r="C1115" s="64" t="s">
        <v>8</v>
      </c>
      <c r="D1115" s="64">
        <v>56101603</v>
      </c>
      <c r="E1115" s="90" t="s">
        <v>708</v>
      </c>
      <c r="F1115" s="85" t="s">
        <v>3999</v>
      </c>
      <c r="G1115" s="64" t="s">
        <v>290</v>
      </c>
      <c r="H1115" s="92">
        <v>458.98</v>
      </c>
      <c r="I1115" s="63">
        <f t="shared" si="303"/>
        <v>413.08200000000005</v>
      </c>
      <c r="J1115" s="87">
        <v>0.06</v>
      </c>
      <c r="K1115" s="53">
        <v>5.5E-2</v>
      </c>
      <c r="L1115" s="54">
        <f t="shared" si="310"/>
        <v>435.80151000000006</v>
      </c>
      <c r="M1115" s="54">
        <v>511</v>
      </c>
      <c r="N1115" s="54">
        <f t="shared" si="317"/>
        <v>459.90000000000003</v>
      </c>
      <c r="O1115" s="55">
        <v>0.11</v>
      </c>
      <c r="P1115" s="55">
        <v>0.22</v>
      </c>
      <c r="Q1115" s="54">
        <f t="shared" si="313"/>
        <v>561.07800000000009</v>
      </c>
      <c r="R1115" s="24" t="s">
        <v>804</v>
      </c>
      <c r="S1115" s="90" t="s">
        <v>708</v>
      </c>
      <c r="T1115" s="45">
        <f t="shared" si="312"/>
        <v>0.9</v>
      </c>
      <c r="U1115" s="56">
        <v>0.2</v>
      </c>
      <c r="V1115" s="56">
        <v>0.25</v>
      </c>
      <c r="W1115" s="47">
        <f t="shared" si="314"/>
        <v>114.97500000000001</v>
      </c>
      <c r="X1115" s="47">
        <f t="shared" si="315"/>
        <v>91.980000000000018</v>
      </c>
      <c r="Y1115" s="47">
        <f t="shared" si="316"/>
        <v>114.97500000000001</v>
      </c>
      <c r="Z1115" s="66" t="s">
        <v>1712</v>
      </c>
      <c r="AA1115" s="66" t="s">
        <v>6327</v>
      </c>
    </row>
    <row r="1116" spans="2:27" x14ac:dyDescent="0.25">
      <c r="B1116" s="64" t="s">
        <v>50</v>
      </c>
      <c r="C1116" s="64" t="s">
        <v>8</v>
      </c>
      <c r="D1116" s="64">
        <v>56101603</v>
      </c>
      <c r="E1116" s="90" t="s">
        <v>710</v>
      </c>
      <c r="F1116" s="85" t="s">
        <v>4000</v>
      </c>
      <c r="G1116" s="64" t="s">
        <v>290</v>
      </c>
      <c r="H1116" s="92">
        <v>458.98</v>
      </c>
      <c r="I1116" s="63">
        <f t="shared" si="303"/>
        <v>413.08200000000005</v>
      </c>
      <c r="J1116" s="87">
        <v>0.06</v>
      </c>
      <c r="K1116" s="53">
        <v>5.5E-2</v>
      </c>
      <c r="L1116" s="54">
        <f t="shared" si="310"/>
        <v>435.80151000000006</v>
      </c>
      <c r="M1116" s="54">
        <v>511</v>
      </c>
      <c r="N1116" s="54">
        <f t="shared" si="317"/>
        <v>459.90000000000003</v>
      </c>
      <c r="O1116" s="55">
        <v>0.11</v>
      </c>
      <c r="P1116" s="55">
        <v>0.22</v>
      </c>
      <c r="Q1116" s="54">
        <f t="shared" si="313"/>
        <v>561.07800000000009</v>
      </c>
      <c r="R1116" s="24" t="s">
        <v>804</v>
      </c>
      <c r="S1116" s="90" t="s">
        <v>710</v>
      </c>
      <c r="T1116" s="45">
        <f t="shared" si="312"/>
        <v>0.9</v>
      </c>
      <c r="U1116" s="56">
        <v>0.2</v>
      </c>
      <c r="V1116" s="56">
        <v>0.25</v>
      </c>
      <c r="W1116" s="47">
        <f t="shared" si="314"/>
        <v>114.97500000000001</v>
      </c>
      <c r="X1116" s="47">
        <f t="shared" si="315"/>
        <v>91.980000000000018</v>
      </c>
      <c r="Y1116" s="47">
        <f t="shared" si="316"/>
        <v>114.97500000000001</v>
      </c>
      <c r="Z1116" s="66" t="s">
        <v>1712</v>
      </c>
      <c r="AA1116" s="66" t="s">
        <v>6327</v>
      </c>
    </row>
    <row r="1117" spans="2:27" x14ac:dyDescent="0.25">
      <c r="B1117" s="64" t="s">
        <v>50</v>
      </c>
      <c r="C1117" s="64" t="s">
        <v>8</v>
      </c>
      <c r="D1117" s="64">
        <v>56101603</v>
      </c>
      <c r="E1117" s="90" t="s">
        <v>726</v>
      </c>
      <c r="F1117" s="85" t="s">
        <v>4001</v>
      </c>
      <c r="G1117" s="64" t="s">
        <v>290</v>
      </c>
      <c r="H1117" s="92">
        <v>450.5</v>
      </c>
      <c r="I1117" s="63">
        <f t="shared" si="303"/>
        <v>405.45</v>
      </c>
      <c r="J1117" s="87">
        <v>0.06</v>
      </c>
      <c r="K1117" s="53">
        <v>5.5E-2</v>
      </c>
      <c r="L1117" s="54">
        <f t="shared" si="310"/>
        <v>427.74975000000001</v>
      </c>
      <c r="M1117" s="54">
        <v>502</v>
      </c>
      <c r="N1117" s="54">
        <f t="shared" si="317"/>
        <v>451.8</v>
      </c>
      <c r="O1117" s="55">
        <v>0.11</v>
      </c>
      <c r="P1117" s="55">
        <v>0.22</v>
      </c>
      <c r="Q1117" s="54">
        <f t="shared" si="313"/>
        <v>551.19600000000003</v>
      </c>
      <c r="R1117" s="24" t="s">
        <v>804</v>
      </c>
      <c r="S1117" s="90" t="s">
        <v>726</v>
      </c>
      <c r="T1117" s="45">
        <f t="shared" si="312"/>
        <v>0.9</v>
      </c>
      <c r="U1117" s="56">
        <v>0.2</v>
      </c>
      <c r="V1117" s="56">
        <v>0.25</v>
      </c>
      <c r="W1117" s="47">
        <f t="shared" si="314"/>
        <v>112.95</v>
      </c>
      <c r="X1117" s="47">
        <f t="shared" si="315"/>
        <v>90.360000000000014</v>
      </c>
      <c r="Y1117" s="47">
        <f t="shared" si="316"/>
        <v>112.95</v>
      </c>
      <c r="Z1117" s="66" t="s">
        <v>1712</v>
      </c>
      <c r="AA1117" s="66" t="s">
        <v>6327</v>
      </c>
    </row>
    <row r="1118" spans="2:27" x14ac:dyDescent="0.25">
      <c r="B1118" s="64" t="s">
        <v>50</v>
      </c>
      <c r="C1118" s="64" t="s">
        <v>8</v>
      </c>
      <c r="D1118" s="64">
        <v>56101603</v>
      </c>
      <c r="E1118" s="90" t="s">
        <v>728</v>
      </c>
      <c r="F1118" s="85" t="s">
        <v>4002</v>
      </c>
      <c r="G1118" s="64" t="s">
        <v>290</v>
      </c>
      <c r="H1118" s="92">
        <v>429.3</v>
      </c>
      <c r="I1118" s="63">
        <f t="shared" si="303"/>
        <v>386.37</v>
      </c>
      <c r="J1118" s="87">
        <v>0.06</v>
      </c>
      <c r="K1118" s="53">
        <v>5.5E-2</v>
      </c>
      <c r="L1118" s="54">
        <f t="shared" si="310"/>
        <v>407.62035000000003</v>
      </c>
      <c r="M1118" s="54">
        <v>478</v>
      </c>
      <c r="N1118" s="54">
        <f t="shared" si="317"/>
        <v>430.2</v>
      </c>
      <c r="O1118" s="55">
        <v>0.11</v>
      </c>
      <c r="P1118" s="55">
        <v>0.22</v>
      </c>
      <c r="Q1118" s="54">
        <f t="shared" si="313"/>
        <v>524.84399999999994</v>
      </c>
      <c r="R1118" s="24" t="s">
        <v>804</v>
      </c>
      <c r="S1118" s="90" t="s">
        <v>728</v>
      </c>
      <c r="T1118" s="45">
        <f t="shared" si="312"/>
        <v>0.9</v>
      </c>
      <c r="U1118" s="56">
        <v>0.2</v>
      </c>
      <c r="V1118" s="56">
        <v>0.25</v>
      </c>
      <c r="W1118" s="47">
        <f t="shared" si="314"/>
        <v>107.55</v>
      </c>
      <c r="X1118" s="47">
        <f t="shared" si="315"/>
        <v>86.04</v>
      </c>
      <c r="Y1118" s="47">
        <f t="shared" si="316"/>
        <v>107.55</v>
      </c>
      <c r="Z1118" s="66" t="s">
        <v>1712</v>
      </c>
      <c r="AA1118" s="66" t="s">
        <v>6327</v>
      </c>
    </row>
    <row r="1119" spans="2:27" x14ac:dyDescent="0.25">
      <c r="B1119" s="64" t="s">
        <v>50</v>
      </c>
      <c r="C1119" s="64" t="s">
        <v>8</v>
      </c>
      <c r="D1119" s="64">
        <v>56101603</v>
      </c>
      <c r="E1119" s="90" t="s">
        <v>730</v>
      </c>
      <c r="F1119" s="85" t="s">
        <v>4003</v>
      </c>
      <c r="G1119" s="64" t="s">
        <v>290</v>
      </c>
      <c r="H1119" s="92">
        <v>429.3</v>
      </c>
      <c r="I1119" s="63">
        <f t="shared" si="303"/>
        <v>386.37</v>
      </c>
      <c r="J1119" s="87">
        <v>0.06</v>
      </c>
      <c r="K1119" s="53">
        <v>5.5E-2</v>
      </c>
      <c r="L1119" s="54">
        <f t="shared" si="310"/>
        <v>407.62035000000003</v>
      </c>
      <c r="M1119" s="54">
        <v>478</v>
      </c>
      <c r="N1119" s="54">
        <f t="shared" si="317"/>
        <v>430.2</v>
      </c>
      <c r="O1119" s="55">
        <v>0.11</v>
      </c>
      <c r="P1119" s="55">
        <v>0.22</v>
      </c>
      <c r="Q1119" s="54">
        <f t="shared" si="313"/>
        <v>524.84399999999994</v>
      </c>
      <c r="R1119" s="24" t="s">
        <v>804</v>
      </c>
      <c r="S1119" s="90" t="s">
        <v>730</v>
      </c>
      <c r="T1119" s="45">
        <f t="shared" si="312"/>
        <v>0.9</v>
      </c>
      <c r="U1119" s="56">
        <v>0.2</v>
      </c>
      <c r="V1119" s="56">
        <v>0.25</v>
      </c>
      <c r="W1119" s="47">
        <f t="shared" si="314"/>
        <v>107.55</v>
      </c>
      <c r="X1119" s="47">
        <f t="shared" si="315"/>
        <v>86.04</v>
      </c>
      <c r="Y1119" s="47">
        <f t="shared" si="316"/>
        <v>107.55</v>
      </c>
      <c r="Z1119" s="66" t="s">
        <v>1712</v>
      </c>
      <c r="AA1119" s="66" t="s">
        <v>6327</v>
      </c>
    </row>
    <row r="1120" spans="2:27" x14ac:dyDescent="0.25">
      <c r="B1120" s="64" t="s">
        <v>50</v>
      </c>
      <c r="C1120" s="64" t="s">
        <v>8</v>
      </c>
      <c r="D1120" s="64">
        <v>56101603</v>
      </c>
      <c r="E1120" s="90" t="s">
        <v>703</v>
      </c>
      <c r="F1120" s="85" t="s">
        <v>4004</v>
      </c>
      <c r="G1120" s="64" t="s">
        <v>290</v>
      </c>
      <c r="H1120" s="92">
        <v>270.3</v>
      </c>
      <c r="I1120" s="63">
        <f t="shared" si="303"/>
        <v>243.27</v>
      </c>
      <c r="J1120" s="87">
        <v>0.06</v>
      </c>
      <c r="K1120" s="53">
        <v>5.5E-2</v>
      </c>
      <c r="L1120" s="54">
        <f t="shared" si="310"/>
        <v>256.64985000000001</v>
      </c>
      <c r="M1120" s="54">
        <v>302</v>
      </c>
      <c r="N1120" s="54">
        <f t="shared" si="317"/>
        <v>271.8</v>
      </c>
      <c r="O1120" s="55">
        <v>0.11</v>
      </c>
      <c r="P1120" s="55">
        <v>0.22</v>
      </c>
      <c r="Q1120" s="54">
        <f t="shared" si="313"/>
        <v>331.596</v>
      </c>
      <c r="R1120" s="24" t="s">
        <v>804</v>
      </c>
      <c r="S1120" s="90" t="s">
        <v>703</v>
      </c>
      <c r="T1120" s="45">
        <f t="shared" si="312"/>
        <v>0.9</v>
      </c>
      <c r="U1120" s="56">
        <v>0.2</v>
      </c>
      <c r="V1120" s="56">
        <v>0.25</v>
      </c>
      <c r="W1120" s="47">
        <f t="shared" si="314"/>
        <v>67.95</v>
      </c>
      <c r="X1120" s="47">
        <f t="shared" si="315"/>
        <v>54.360000000000007</v>
      </c>
      <c r="Y1120" s="47">
        <f t="shared" si="316"/>
        <v>67.95</v>
      </c>
      <c r="Z1120" s="66" t="s">
        <v>1712</v>
      </c>
      <c r="AA1120" s="66" t="s">
        <v>6327</v>
      </c>
    </row>
    <row r="1121" spans="2:27" x14ac:dyDescent="0.25">
      <c r="B1121" s="64" t="s">
        <v>50</v>
      </c>
      <c r="C1121" s="64" t="s">
        <v>8</v>
      </c>
      <c r="D1121" s="64">
        <v>56101603</v>
      </c>
      <c r="E1121" s="90" t="s">
        <v>704</v>
      </c>
      <c r="F1121" s="85" t="s">
        <v>4005</v>
      </c>
      <c r="G1121" s="64" t="s">
        <v>290</v>
      </c>
      <c r="H1121" s="92">
        <v>270.3</v>
      </c>
      <c r="I1121" s="63">
        <f t="shared" si="303"/>
        <v>243.27</v>
      </c>
      <c r="J1121" s="87">
        <v>0.06</v>
      </c>
      <c r="K1121" s="53">
        <v>5.5E-2</v>
      </c>
      <c r="L1121" s="54">
        <f t="shared" si="310"/>
        <v>256.64985000000001</v>
      </c>
      <c r="M1121" s="54">
        <v>302</v>
      </c>
      <c r="N1121" s="54">
        <f t="shared" si="317"/>
        <v>271.8</v>
      </c>
      <c r="O1121" s="55">
        <v>0.11</v>
      </c>
      <c r="P1121" s="55">
        <v>0.22</v>
      </c>
      <c r="Q1121" s="54">
        <f t="shared" si="313"/>
        <v>331.596</v>
      </c>
      <c r="R1121" s="24" t="s">
        <v>804</v>
      </c>
      <c r="S1121" s="90" t="s">
        <v>704</v>
      </c>
      <c r="T1121" s="45">
        <f t="shared" si="312"/>
        <v>0.9</v>
      </c>
      <c r="U1121" s="56">
        <v>0.2</v>
      </c>
      <c r="V1121" s="56">
        <v>0.25</v>
      </c>
      <c r="W1121" s="47">
        <f t="shared" si="314"/>
        <v>67.95</v>
      </c>
      <c r="X1121" s="47">
        <f t="shared" si="315"/>
        <v>54.360000000000007</v>
      </c>
      <c r="Y1121" s="47">
        <f t="shared" si="316"/>
        <v>67.95</v>
      </c>
      <c r="Z1121" s="66" t="s">
        <v>1712</v>
      </c>
      <c r="AA1121" s="66" t="s">
        <v>6327</v>
      </c>
    </row>
    <row r="1122" spans="2:27" x14ac:dyDescent="0.25">
      <c r="B1122" s="64" t="s">
        <v>50</v>
      </c>
      <c r="C1122" s="64" t="s">
        <v>8</v>
      </c>
      <c r="D1122" s="64">
        <v>56101603</v>
      </c>
      <c r="E1122" s="90" t="s">
        <v>705</v>
      </c>
      <c r="F1122" s="85" t="s">
        <v>4006</v>
      </c>
      <c r="G1122" s="64" t="s">
        <v>290</v>
      </c>
      <c r="H1122" s="92">
        <v>270.3</v>
      </c>
      <c r="I1122" s="63">
        <f t="shared" si="303"/>
        <v>243.27</v>
      </c>
      <c r="J1122" s="87">
        <v>0.06</v>
      </c>
      <c r="K1122" s="53">
        <v>5.5E-2</v>
      </c>
      <c r="L1122" s="54">
        <f t="shared" si="310"/>
        <v>256.64985000000001</v>
      </c>
      <c r="M1122" s="54">
        <v>302</v>
      </c>
      <c r="N1122" s="54">
        <f t="shared" si="317"/>
        <v>271.8</v>
      </c>
      <c r="O1122" s="55">
        <v>0.11</v>
      </c>
      <c r="P1122" s="55">
        <v>0.22</v>
      </c>
      <c r="Q1122" s="54">
        <f t="shared" si="313"/>
        <v>331.596</v>
      </c>
      <c r="R1122" s="24" t="s">
        <v>804</v>
      </c>
      <c r="S1122" s="90" t="s">
        <v>705</v>
      </c>
      <c r="T1122" s="45">
        <f t="shared" si="312"/>
        <v>0.9</v>
      </c>
      <c r="U1122" s="56">
        <v>0.2</v>
      </c>
      <c r="V1122" s="56">
        <v>0.25</v>
      </c>
      <c r="W1122" s="47">
        <f t="shared" si="314"/>
        <v>67.95</v>
      </c>
      <c r="X1122" s="47">
        <f t="shared" si="315"/>
        <v>54.360000000000007</v>
      </c>
      <c r="Y1122" s="47">
        <f t="shared" si="316"/>
        <v>67.95</v>
      </c>
      <c r="Z1122" s="66" t="s">
        <v>1712</v>
      </c>
      <c r="AA1122" s="66" t="s">
        <v>6327</v>
      </c>
    </row>
    <row r="1123" spans="2:27" x14ac:dyDescent="0.25">
      <c r="B1123" s="64" t="s">
        <v>50</v>
      </c>
      <c r="C1123" s="64" t="s">
        <v>8</v>
      </c>
      <c r="D1123" s="64">
        <v>56101603</v>
      </c>
      <c r="E1123" s="90" t="s">
        <v>721</v>
      </c>
      <c r="F1123" s="85" t="s">
        <v>4007</v>
      </c>
      <c r="G1123" s="64" t="s">
        <v>290</v>
      </c>
      <c r="H1123" s="92">
        <v>239.56</v>
      </c>
      <c r="I1123" s="63">
        <f t="shared" si="303"/>
        <v>215.60400000000001</v>
      </c>
      <c r="J1123" s="87">
        <v>0.06</v>
      </c>
      <c r="K1123" s="53">
        <v>5.5E-2</v>
      </c>
      <c r="L1123" s="54">
        <f t="shared" si="310"/>
        <v>227.46222</v>
      </c>
      <c r="M1123" s="54">
        <v>268</v>
      </c>
      <c r="N1123" s="54">
        <f t="shared" si="317"/>
        <v>241.20000000000002</v>
      </c>
      <c r="O1123" s="55">
        <v>0.11</v>
      </c>
      <c r="P1123" s="55">
        <v>0.22</v>
      </c>
      <c r="Q1123" s="54">
        <f t="shared" si="313"/>
        <v>294.26400000000001</v>
      </c>
      <c r="R1123" s="24" t="s">
        <v>804</v>
      </c>
      <c r="S1123" s="90" t="s">
        <v>721</v>
      </c>
      <c r="T1123" s="45">
        <f t="shared" si="312"/>
        <v>0.9</v>
      </c>
      <c r="U1123" s="56">
        <v>0.2</v>
      </c>
      <c r="V1123" s="56">
        <v>0.25</v>
      </c>
      <c r="W1123" s="47">
        <f t="shared" si="314"/>
        <v>60.300000000000004</v>
      </c>
      <c r="X1123" s="47">
        <f t="shared" si="315"/>
        <v>48.240000000000009</v>
      </c>
      <c r="Y1123" s="47">
        <f t="shared" si="316"/>
        <v>60.300000000000004</v>
      </c>
      <c r="Z1123" s="66" t="s">
        <v>1712</v>
      </c>
      <c r="AA1123" s="66" t="s">
        <v>6327</v>
      </c>
    </row>
    <row r="1124" spans="2:27" x14ac:dyDescent="0.25">
      <c r="B1124" s="64" t="s">
        <v>50</v>
      </c>
      <c r="C1124" s="64" t="s">
        <v>8</v>
      </c>
      <c r="D1124" s="64">
        <v>56101603</v>
      </c>
      <c r="E1124" s="90" t="s">
        <v>722</v>
      </c>
      <c r="F1124" s="85" t="s">
        <v>4008</v>
      </c>
      <c r="G1124" s="64" t="s">
        <v>290</v>
      </c>
      <c r="H1124" s="92">
        <v>239.56</v>
      </c>
      <c r="I1124" s="63">
        <f t="shared" si="303"/>
        <v>215.60400000000001</v>
      </c>
      <c r="J1124" s="87">
        <v>0.06</v>
      </c>
      <c r="K1124" s="53">
        <v>5.5E-2</v>
      </c>
      <c r="L1124" s="54">
        <f t="shared" si="310"/>
        <v>227.46222</v>
      </c>
      <c r="M1124" s="54">
        <v>268</v>
      </c>
      <c r="N1124" s="54">
        <f t="shared" si="317"/>
        <v>241.20000000000002</v>
      </c>
      <c r="O1124" s="55">
        <v>0.11</v>
      </c>
      <c r="P1124" s="55">
        <v>0.22</v>
      </c>
      <c r="Q1124" s="54">
        <f t="shared" si="313"/>
        <v>294.26400000000001</v>
      </c>
      <c r="R1124" s="24" t="s">
        <v>804</v>
      </c>
      <c r="S1124" s="90" t="s">
        <v>722</v>
      </c>
      <c r="T1124" s="45">
        <f t="shared" si="312"/>
        <v>0.9</v>
      </c>
      <c r="U1124" s="56">
        <v>0.2</v>
      </c>
      <c r="V1124" s="56">
        <v>0.25</v>
      </c>
      <c r="W1124" s="47">
        <f t="shared" si="314"/>
        <v>60.300000000000004</v>
      </c>
      <c r="X1124" s="47">
        <f t="shared" si="315"/>
        <v>48.240000000000009</v>
      </c>
      <c r="Y1124" s="47">
        <f t="shared" si="316"/>
        <v>60.300000000000004</v>
      </c>
      <c r="Z1124" s="66" t="s">
        <v>1712</v>
      </c>
      <c r="AA1124" s="66" t="s">
        <v>6327</v>
      </c>
    </row>
    <row r="1125" spans="2:27" x14ac:dyDescent="0.25">
      <c r="B1125" s="64" t="s">
        <v>50</v>
      </c>
      <c r="C1125" s="64" t="s">
        <v>8</v>
      </c>
      <c r="D1125" s="64">
        <v>56101603</v>
      </c>
      <c r="E1125" s="90" t="s">
        <v>725</v>
      </c>
      <c r="F1125" s="85" t="s">
        <v>4009</v>
      </c>
      <c r="G1125" s="64" t="s">
        <v>290</v>
      </c>
      <c r="H1125" s="92">
        <v>239.56</v>
      </c>
      <c r="I1125" s="63">
        <f t="shared" si="303"/>
        <v>215.60400000000001</v>
      </c>
      <c r="J1125" s="87">
        <v>0.06</v>
      </c>
      <c r="K1125" s="53">
        <v>5.5E-2</v>
      </c>
      <c r="L1125" s="54">
        <f t="shared" si="310"/>
        <v>227.46222</v>
      </c>
      <c r="M1125" s="54">
        <v>268</v>
      </c>
      <c r="N1125" s="54">
        <f t="shared" si="317"/>
        <v>241.20000000000002</v>
      </c>
      <c r="O1125" s="55">
        <v>0.11</v>
      </c>
      <c r="P1125" s="55">
        <v>0.22</v>
      </c>
      <c r="Q1125" s="54">
        <f t="shared" si="313"/>
        <v>294.26400000000001</v>
      </c>
      <c r="R1125" s="24" t="s">
        <v>804</v>
      </c>
      <c r="S1125" s="90" t="s">
        <v>725</v>
      </c>
      <c r="T1125" s="45">
        <f t="shared" si="312"/>
        <v>0.9</v>
      </c>
      <c r="U1125" s="56">
        <v>0.2</v>
      </c>
      <c r="V1125" s="56">
        <v>0.25</v>
      </c>
      <c r="W1125" s="47">
        <f t="shared" si="314"/>
        <v>60.300000000000004</v>
      </c>
      <c r="X1125" s="47">
        <f t="shared" si="315"/>
        <v>48.240000000000009</v>
      </c>
      <c r="Y1125" s="47">
        <f t="shared" si="316"/>
        <v>60.300000000000004</v>
      </c>
      <c r="Z1125" s="66" t="s">
        <v>1712</v>
      </c>
      <c r="AA1125" s="66" t="s">
        <v>6327</v>
      </c>
    </row>
    <row r="1126" spans="2:27" x14ac:dyDescent="0.25">
      <c r="B1126" s="64" t="s">
        <v>50</v>
      </c>
      <c r="C1126" s="64" t="s">
        <v>8</v>
      </c>
      <c r="D1126" s="64">
        <v>56101603</v>
      </c>
      <c r="E1126" s="90" t="s">
        <v>712</v>
      </c>
      <c r="F1126" s="85" t="s">
        <v>4010</v>
      </c>
      <c r="G1126" s="64" t="s">
        <v>290</v>
      </c>
      <c r="H1126" s="91">
        <v>308.46000000000004</v>
      </c>
      <c r="I1126" s="63">
        <f t="shared" si="303"/>
        <v>277.61400000000003</v>
      </c>
      <c r="J1126" s="87">
        <v>0.06</v>
      </c>
      <c r="K1126" s="53">
        <v>5.5E-2</v>
      </c>
      <c r="L1126" s="54">
        <f t="shared" si="310"/>
        <v>292.88277000000005</v>
      </c>
      <c r="M1126" s="54">
        <v>343</v>
      </c>
      <c r="N1126" s="54">
        <f t="shared" si="317"/>
        <v>308.7</v>
      </c>
      <c r="O1126" s="55">
        <v>0.11</v>
      </c>
      <c r="P1126" s="55">
        <v>0.22</v>
      </c>
      <c r="Q1126" s="54">
        <f t="shared" si="313"/>
        <v>376.61399999999998</v>
      </c>
      <c r="R1126" s="24" t="s">
        <v>804</v>
      </c>
      <c r="S1126" s="90" t="s">
        <v>712</v>
      </c>
      <c r="T1126" s="45">
        <f t="shared" si="312"/>
        <v>0.9</v>
      </c>
      <c r="U1126" s="56">
        <v>0.2</v>
      </c>
      <c r="V1126" s="56">
        <v>0.25</v>
      </c>
      <c r="W1126" s="47">
        <f t="shared" si="314"/>
        <v>77.174999999999997</v>
      </c>
      <c r="X1126" s="47">
        <f t="shared" si="315"/>
        <v>61.74</v>
      </c>
      <c r="Y1126" s="47">
        <f t="shared" si="316"/>
        <v>77.174999999999997</v>
      </c>
      <c r="Z1126" s="66" t="s">
        <v>1712</v>
      </c>
      <c r="AA1126" s="66" t="s">
        <v>6327</v>
      </c>
    </row>
    <row r="1127" spans="2:27" x14ac:dyDescent="0.25">
      <c r="B1127" s="64" t="s">
        <v>50</v>
      </c>
      <c r="C1127" s="64" t="s">
        <v>8</v>
      </c>
      <c r="D1127" s="64">
        <v>56101603</v>
      </c>
      <c r="E1127" s="90" t="s">
        <v>714</v>
      </c>
      <c r="F1127" s="85" t="s">
        <v>4011</v>
      </c>
      <c r="G1127" s="64" t="s">
        <v>290</v>
      </c>
      <c r="H1127" s="91">
        <v>308.46000000000004</v>
      </c>
      <c r="I1127" s="63">
        <f t="shared" si="303"/>
        <v>277.61400000000003</v>
      </c>
      <c r="J1127" s="87">
        <v>0.06</v>
      </c>
      <c r="K1127" s="53">
        <v>5.5E-2</v>
      </c>
      <c r="L1127" s="54">
        <f t="shared" si="310"/>
        <v>292.88277000000005</v>
      </c>
      <c r="M1127" s="54">
        <v>343</v>
      </c>
      <c r="N1127" s="54">
        <f t="shared" si="317"/>
        <v>308.7</v>
      </c>
      <c r="O1127" s="55">
        <v>0.11</v>
      </c>
      <c r="P1127" s="55">
        <v>0.22</v>
      </c>
      <c r="Q1127" s="54">
        <f t="shared" si="313"/>
        <v>376.61399999999998</v>
      </c>
      <c r="R1127" s="24" t="s">
        <v>804</v>
      </c>
      <c r="S1127" s="90" t="s">
        <v>714</v>
      </c>
      <c r="T1127" s="45">
        <f t="shared" si="312"/>
        <v>0.9</v>
      </c>
      <c r="U1127" s="56">
        <v>0.2</v>
      </c>
      <c r="V1127" s="56">
        <v>0.25</v>
      </c>
      <c r="W1127" s="47">
        <f t="shared" si="314"/>
        <v>77.174999999999997</v>
      </c>
      <c r="X1127" s="47">
        <f t="shared" si="315"/>
        <v>61.74</v>
      </c>
      <c r="Y1127" s="47">
        <f t="shared" si="316"/>
        <v>77.174999999999997</v>
      </c>
      <c r="Z1127" s="66" t="s">
        <v>1712</v>
      </c>
      <c r="AA1127" s="66" t="s">
        <v>6327</v>
      </c>
    </row>
    <row r="1128" spans="2:27" x14ac:dyDescent="0.25">
      <c r="B1128" s="64" t="s">
        <v>50</v>
      </c>
      <c r="C1128" s="64" t="s">
        <v>8</v>
      </c>
      <c r="D1128" s="64">
        <v>56101603</v>
      </c>
      <c r="E1128" s="90" t="s">
        <v>716</v>
      </c>
      <c r="F1128" s="85" t="s">
        <v>4012</v>
      </c>
      <c r="G1128" s="64" t="s">
        <v>290</v>
      </c>
      <c r="H1128" s="91">
        <v>308.46000000000004</v>
      </c>
      <c r="I1128" s="63">
        <f t="shared" si="303"/>
        <v>277.61400000000003</v>
      </c>
      <c r="J1128" s="87">
        <v>0.06</v>
      </c>
      <c r="K1128" s="53">
        <v>5.5E-2</v>
      </c>
      <c r="L1128" s="54">
        <f t="shared" si="310"/>
        <v>292.88277000000005</v>
      </c>
      <c r="M1128" s="54">
        <v>343</v>
      </c>
      <c r="N1128" s="54">
        <f t="shared" si="317"/>
        <v>308.7</v>
      </c>
      <c r="O1128" s="55">
        <v>0.11</v>
      </c>
      <c r="P1128" s="55">
        <v>0.22</v>
      </c>
      <c r="Q1128" s="54">
        <f t="shared" si="313"/>
        <v>376.61399999999998</v>
      </c>
      <c r="R1128" s="24" t="s">
        <v>804</v>
      </c>
      <c r="S1128" s="90" t="s">
        <v>716</v>
      </c>
      <c r="T1128" s="45">
        <f t="shared" si="312"/>
        <v>0.9</v>
      </c>
      <c r="U1128" s="56">
        <v>0.2</v>
      </c>
      <c r="V1128" s="56">
        <v>0.25</v>
      </c>
      <c r="W1128" s="47">
        <f t="shared" si="314"/>
        <v>77.174999999999997</v>
      </c>
      <c r="X1128" s="47">
        <f t="shared" si="315"/>
        <v>61.74</v>
      </c>
      <c r="Y1128" s="47">
        <f t="shared" si="316"/>
        <v>77.174999999999997</v>
      </c>
      <c r="Z1128" s="66" t="s">
        <v>1712</v>
      </c>
      <c r="AA1128" s="66" t="s">
        <v>6327</v>
      </c>
    </row>
    <row r="1129" spans="2:27" x14ac:dyDescent="0.25">
      <c r="B1129" s="64" t="s">
        <v>50</v>
      </c>
      <c r="C1129" s="64" t="s">
        <v>8</v>
      </c>
      <c r="D1129" s="64">
        <v>56101603</v>
      </c>
      <c r="E1129" s="90" t="s">
        <v>732</v>
      </c>
      <c r="F1129" s="85" t="s">
        <v>4013</v>
      </c>
      <c r="G1129" s="64" t="s">
        <v>290</v>
      </c>
      <c r="H1129" s="91">
        <v>277.72000000000003</v>
      </c>
      <c r="I1129" s="63">
        <f t="shared" si="303"/>
        <v>249.94800000000004</v>
      </c>
      <c r="J1129" s="87">
        <v>0.06</v>
      </c>
      <c r="K1129" s="53">
        <v>5.5E-2</v>
      </c>
      <c r="L1129" s="54">
        <f t="shared" si="310"/>
        <v>263.69514000000004</v>
      </c>
      <c r="M1129" s="54">
        <v>309</v>
      </c>
      <c r="N1129" s="54">
        <f t="shared" si="317"/>
        <v>278.10000000000002</v>
      </c>
      <c r="O1129" s="55">
        <v>0.11</v>
      </c>
      <c r="P1129" s="55">
        <v>0.22</v>
      </c>
      <c r="Q1129" s="54">
        <f t="shared" si="313"/>
        <v>339.28200000000004</v>
      </c>
      <c r="R1129" s="24" t="s">
        <v>804</v>
      </c>
      <c r="S1129" s="90" t="s">
        <v>732</v>
      </c>
      <c r="T1129" s="45">
        <f t="shared" si="312"/>
        <v>0.9</v>
      </c>
      <c r="U1129" s="56">
        <v>0.2</v>
      </c>
      <c r="V1129" s="56">
        <v>0.25</v>
      </c>
      <c r="W1129" s="47">
        <f t="shared" si="314"/>
        <v>69.525000000000006</v>
      </c>
      <c r="X1129" s="47">
        <f t="shared" si="315"/>
        <v>55.620000000000005</v>
      </c>
      <c r="Y1129" s="47">
        <f t="shared" si="316"/>
        <v>69.525000000000006</v>
      </c>
      <c r="Z1129" s="66" t="s">
        <v>1712</v>
      </c>
      <c r="AA1129" s="66" t="s">
        <v>6327</v>
      </c>
    </row>
    <row r="1130" spans="2:27" x14ac:dyDescent="0.25">
      <c r="B1130" s="64" t="s">
        <v>50</v>
      </c>
      <c r="C1130" s="64" t="s">
        <v>8</v>
      </c>
      <c r="D1130" s="64">
        <v>56101603</v>
      </c>
      <c r="E1130" s="90" t="s">
        <v>734</v>
      </c>
      <c r="F1130" s="85" t="s">
        <v>4014</v>
      </c>
      <c r="G1130" s="64" t="s">
        <v>290</v>
      </c>
      <c r="H1130" s="91">
        <v>277.72000000000003</v>
      </c>
      <c r="I1130" s="63">
        <f t="shared" si="303"/>
        <v>249.94800000000004</v>
      </c>
      <c r="J1130" s="87">
        <v>0.06</v>
      </c>
      <c r="K1130" s="53">
        <v>5.5E-2</v>
      </c>
      <c r="L1130" s="54">
        <f t="shared" si="310"/>
        <v>263.69514000000004</v>
      </c>
      <c r="M1130" s="54">
        <v>309</v>
      </c>
      <c r="N1130" s="54">
        <f t="shared" si="317"/>
        <v>278.10000000000002</v>
      </c>
      <c r="O1130" s="55">
        <v>0.11</v>
      </c>
      <c r="P1130" s="55">
        <v>0.22</v>
      </c>
      <c r="Q1130" s="54">
        <f t="shared" si="313"/>
        <v>339.28200000000004</v>
      </c>
      <c r="R1130" s="24" t="s">
        <v>804</v>
      </c>
      <c r="S1130" s="90" t="s">
        <v>734</v>
      </c>
      <c r="T1130" s="45">
        <f t="shared" si="312"/>
        <v>0.9</v>
      </c>
      <c r="U1130" s="56">
        <v>0.2</v>
      </c>
      <c r="V1130" s="56">
        <v>0.25</v>
      </c>
      <c r="W1130" s="47">
        <f t="shared" si="314"/>
        <v>69.525000000000006</v>
      </c>
      <c r="X1130" s="47">
        <f t="shared" si="315"/>
        <v>55.620000000000005</v>
      </c>
      <c r="Y1130" s="47">
        <f t="shared" si="316"/>
        <v>69.525000000000006</v>
      </c>
      <c r="Z1130" s="66" t="s">
        <v>1712</v>
      </c>
      <c r="AA1130" s="66" t="s">
        <v>6327</v>
      </c>
    </row>
    <row r="1131" spans="2:27" x14ac:dyDescent="0.25">
      <c r="B1131" s="64" t="s">
        <v>50</v>
      </c>
      <c r="C1131" s="64" t="s">
        <v>8</v>
      </c>
      <c r="D1131" s="64">
        <v>56101603</v>
      </c>
      <c r="E1131" s="90" t="s">
        <v>736</v>
      </c>
      <c r="F1131" s="85" t="s">
        <v>4015</v>
      </c>
      <c r="G1131" s="64" t="s">
        <v>290</v>
      </c>
      <c r="H1131" s="91">
        <v>277.72000000000003</v>
      </c>
      <c r="I1131" s="63">
        <f t="shared" si="303"/>
        <v>249.94800000000004</v>
      </c>
      <c r="J1131" s="87">
        <v>0.06</v>
      </c>
      <c r="K1131" s="53">
        <v>5.5E-2</v>
      </c>
      <c r="L1131" s="54">
        <f t="shared" si="310"/>
        <v>263.69514000000004</v>
      </c>
      <c r="M1131" s="54">
        <v>309</v>
      </c>
      <c r="N1131" s="54">
        <f t="shared" si="317"/>
        <v>278.10000000000002</v>
      </c>
      <c r="O1131" s="55">
        <v>0.11</v>
      </c>
      <c r="P1131" s="55">
        <v>0.22</v>
      </c>
      <c r="Q1131" s="54">
        <f t="shared" si="313"/>
        <v>339.28200000000004</v>
      </c>
      <c r="R1131" s="24" t="s">
        <v>804</v>
      </c>
      <c r="S1131" s="90" t="s">
        <v>736</v>
      </c>
      <c r="T1131" s="45">
        <f t="shared" si="312"/>
        <v>0.9</v>
      </c>
      <c r="U1131" s="56">
        <v>0.2</v>
      </c>
      <c r="V1131" s="56">
        <v>0.25</v>
      </c>
      <c r="W1131" s="47">
        <f t="shared" si="314"/>
        <v>69.525000000000006</v>
      </c>
      <c r="X1131" s="47">
        <f t="shared" si="315"/>
        <v>55.620000000000005</v>
      </c>
      <c r="Y1131" s="47">
        <f t="shared" si="316"/>
        <v>69.525000000000006</v>
      </c>
      <c r="Z1131" s="66" t="s">
        <v>1712</v>
      </c>
      <c r="AA1131" s="66" t="s">
        <v>6327</v>
      </c>
    </row>
    <row r="1132" spans="2:27" x14ac:dyDescent="0.25">
      <c r="B1132" s="64" t="s">
        <v>50</v>
      </c>
      <c r="C1132" s="64" t="s">
        <v>8</v>
      </c>
      <c r="D1132" s="64">
        <v>56101603</v>
      </c>
      <c r="E1132" s="90" t="s">
        <v>4016</v>
      </c>
      <c r="F1132" s="93" t="s">
        <v>4017</v>
      </c>
      <c r="G1132" s="64" t="s">
        <v>290</v>
      </c>
      <c r="H1132" s="91">
        <v>290</v>
      </c>
      <c r="I1132" s="63">
        <f t="shared" si="303"/>
        <v>261</v>
      </c>
      <c r="J1132" s="87">
        <v>0.06</v>
      </c>
      <c r="K1132" s="53">
        <v>5.5E-2</v>
      </c>
      <c r="L1132" s="54">
        <f t="shared" si="310"/>
        <v>275.35500000000002</v>
      </c>
      <c r="M1132" s="54">
        <v>323</v>
      </c>
      <c r="N1132" s="54">
        <f t="shared" si="317"/>
        <v>290.7</v>
      </c>
      <c r="O1132" s="55">
        <v>0.11</v>
      </c>
      <c r="P1132" s="55">
        <v>0.22</v>
      </c>
      <c r="Q1132" s="54">
        <f t="shared" si="313"/>
        <v>354.654</v>
      </c>
      <c r="R1132" s="24" t="s">
        <v>804</v>
      </c>
      <c r="S1132" s="90" t="s">
        <v>4016</v>
      </c>
      <c r="T1132" s="45">
        <f t="shared" si="312"/>
        <v>0.9</v>
      </c>
      <c r="U1132" s="56">
        <v>0.2</v>
      </c>
      <c r="V1132" s="56">
        <v>0.25</v>
      </c>
      <c r="W1132" s="47">
        <f t="shared" si="314"/>
        <v>72.674999999999997</v>
      </c>
      <c r="X1132" s="47">
        <f t="shared" si="315"/>
        <v>58.14</v>
      </c>
      <c r="Y1132" s="47">
        <f t="shared" si="316"/>
        <v>72.674999999999997</v>
      </c>
      <c r="Z1132" s="66" t="s">
        <v>1712</v>
      </c>
      <c r="AA1132" s="66" t="s">
        <v>6327</v>
      </c>
    </row>
    <row r="1133" spans="2:27" x14ac:dyDescent="0.25">
      <c r="B1133" s="64" t="s">
        <v>50</v>
      </c>
      <c r="C1133" s="64" t="s">
        <v>8</v>
      </c>
      <c r="D1133" s="64">
        <v>56101603</v>
      </c>
      <c r="E1133" s="84" t="s">
        <v>260</v>
      </c>
      <c r="F1133" s="85" t="s">
        <v>4018</v>
      </c>
      <c r="G1133" s="64" t="s">
        <v>290</v>
      </c>
      <c r="H1133" s="86">
        <v>1658.9</v>
      </c>
      <c r="I1133" s="63">
        <f t="shared" si="303"/>
        <v>1493.0100000000002</v>
      </c>
      <c r="J1133" s="87">
        <v>0.06</v>
      </c>
      <c r="K1133" s="53">
        <v>5.5E-2</v>
      </c>
      <c r="L1133" s="54">
        <f t="shared" si="310"/>
        <v>1575.1255500000002</v>
      </c>
      <c r="M1133" s="54">
        <v>1847</v>
      </c>
      <c r="N1133" s="54">
        <f t="shared" si="317"/>
        <v>1662.3</v>
      </c>
      <c r="O1133" s="55">
        <v>0.11</v>
      </c>
      <c r="P1133" s="55">
        <v>0.22</v>
      </c>
      <c r="Q1133" s="54">
        <f t="shared" si="313"/>
        <v>2028.0059999999999</v>
      </c>
      <c r="R1133" s="24" t="s">
        <v>804</v>
      </c>
      <c r="S1133" s="84" t="s">
        <v>260</v>
      </c>
      <c r="T1133" s="45">
        <f t="shared" si="312"/>
        <v>0.90000000000000013</v>
      </c>
      <c r="U1133" s="56">
        <v>0.2</v>
      </c>
      <c r="V1133" s="56">
        <v>0.25</v>
      </c>
      <c r="W1133" s="47">
        <f t="shared" si="314"/>
        <v>415.57499999999999</v>
      </c>
      <c r="X1133" s="47">
        <f t="shared" si="315"/>
        <v>332.46000000000004</v>
      </c>
      <c r="Y1133" s="47">
        <f t="shared" si="316"/>
        <v>415.57499999999999</v>
      </c>
      <c r="Z1133" s="66" t="s">
        <v>1712</v>
      </c>
      <c r="AA1133" s="66" t="s">
        <v>6327</v>
      </c>
    </row>
    <row r="1134" spans="2:27" x14ac:dyDescent="0.25">
      <c r="B1134" s="64" t="s">
        <v>50</v>
      </c>
      <c r="C1134" s="64" t="s">
        <v>8</v>
      </c>
      <c r="D1134" s="64">
        <v>56101603</v>
      </c>
      <c r="E1134" s="84" t="s">
        <v>262</v>
      </c>
      <c r="F1134" s="85" t="s">
        <v>4019</v>
      </c>
      <c r="G1134" s="64" t="s">
        <v>290</v>
      </c>
      <c r="H1134" s="86">
        <v>1046.22</v>
      </c>
      <c r="I1134" s="63">
        <f t="shared" si="303"/>
        <v>941.59800000000007</v>
      </c>
      <c r="J1134" s="87">
        <v>0.06</v>
      </c>
      <c r="K1134" s="53">
        <v>5.5E-2</v>
      </c>
      <c r="L1134" s="54">
        <f t="shared" si="310"/>
        <v>993.38589000000002</v>
      </c>
      <c r="M1134" s="54">
        <v>1165</v>
      </c>
      <c r="N1134" s="54">
        <f t="shared" si="317"/>
        <v>1048.5</v>
      </c>
      <c r="O1134" s="55">
        <v>0.11</v>
      </c>
      <c r="P1134" s="55">
        <v>0.22</v>
      </c>
      <c r="Q1134" s="54">
        <f t="shared" si="313"/>
        <v>1279.17</v>
      </c>
      <c r="R1134" s="24" t="s">
        <v>804</v>
      </c>
      <c r="S1134" s="84" t="s">
        <v>262</v>
      </c>
      <c r="T1134" s="45">
        <f t="shared" si="312"/>
        <v>0.9</v>
      </c>
      <c r="U1134" s="56">
        <v>0.2</v>
      </c>
      <c r="V1134" s="56">
        <v>0.25</v>
      </c>
      <c r="W1134" s="47">
        <f t="shared" si="314"/>
        <v>262.125</v>
      </c>
      <c r="X1134" s="47">
        <f t="shared" si="315"/>
        <v>209.70000000000002</v>
      </c>
      <c r="Y1134" s="47">
        <f t="shared" si="316"/>
        <v>262.125</v>
      </c>
      <c r="Z1134" s="66" t="s">
        <v>1712</v>
      </c>
      <c r="AA1134" s="66" t="s">
        <v>6327</v>
      </c>
    </row>
    <row r="1135" spans="2:27" x14ac:dyDescent="0.25">
      <c r="B1135" s="64" t="s">
        <v>50</v>
      </c>
      <c r="C1135" s="64" t="s">
        <v>8</v>
      </c>
      <c r="D1135" s="64">
        <v>56101603</v>
      </c>
      <c r="E1135" s="84" t="s">
        <v>266</v>
      </c>
      <c r="F1135" s="85" t="s">
        <v>4020</v>
      </c>
      <c r="G1135" s="64" t="s">
        <v>290</v>
      </c>
      <c r="H1135" s="86">
        <v>941.28000000000009</v>
      </c>
      <c r="I1135" s="63">
        <f t="shared" si="303"/>
        <v>847.15200000000004</v>
      </c>
      <c r="J1135" s="87">
        <v>0.06</v>
      </c>
      <c r="K1135" s="53">
        <v>5.5E-2</v>
      </c>
      <c r="L1135" s="54">
        <f t="shared" si="310"/>
        <v>893.74536000000001</v>
      </c>
      <c r="M1135" s="54">
        <v>1048</v>
      </c>
      <c r="N1135" s="54">
        <f t="shared" si="317"/>
        <v>943.2</v>
      </c>
      <c r="O1135" s="55">
        <v>0.11</v>
      </c>
      <c r="P1135" s="55">
        <v>0.22</v>
      </c>
      <c r="Q1135" s="54">
        <f t="shared" si="313"/>
        <v>1150.7040000000002</v>
      </c>
      <c r="R1135" s="24" t="s">
        <v>804</v>
      </c>
      <c r="S1135" s="84" t="s">
        <v>266</v>
      </c>
      <c r="T1135" s="45">
        <f t="shared" si="312"/>
        <v>0.89999999999999991</v>
      </c>
      <c r="U1135" s="56">
        <v>0.2</v>
      </c>
      <c r="V1135" s="56">
        <v>0.25</v>
      </c>
      <c r="W1135" s="47">
        <f t="shared" si="314"/>
        <v>235.8</v>
      </c>
      <c r="X1135" s="47">
        <f t="shared" si="315"/>
        <v>188.64000000000001</v>
      </c>
      <c r="Y1135" s="47">
        <f t="shared" si="316"/>
        <v>235.8</v>
      </c>
      <c r="Z1135" s="66" t="s">
        <v>1712</v>
      </c>
      <c r="AA1135" s="66" t="s">
        <v>6327</v>
      </c>
    </row>
    <row r="1136" spans="2:27" x14ac:dyDescent="0.25">
      <c r="B1136" s="64" t="s">
        <v>50</v>
      </c>
      <c r="C1136" s="64" t="s">
        <v>8</v>
      </c>
      <c r="D1136" s="64">
        <v>56101603</v>
      </c>
      <c r="E1136" s="84" t="s">
        <v>268</v>
      </c>
      <c r="F1136" s="85" t="s">
        <v>4021</v>
      </c>
      <c r="G1136" s="64" t="s">
        <v>290</v>
      </c>
      <c r="H1136" s="86">
        <v>846.94</v>
      </c>
      <c r="I1136" s="63">
        <f t="shared" si="303"/>
        <v>762.24600000000009</v>
      </c>
      <c r="J1136" s="87">
        <v>0.06</v>
      </c>
      <c r="K1136" s="53">
        <v>5.5E-2</v>
      </c>
      <c r="L1136" s="54">
        <f t="shared" si="310"/>
        <v>804.16953000000012</v>
      </c>
      <c r="M1136" s="54">
        <v>943</v>
      </c>
      <c r="N1136" s="54">
        <f t="shared" si="317"/>
        <v>848.7</v>
      </c>
      <c r="O1136" s="55">
        <v>0.11</v>
      </c>
      <c r="P1136" s="55">
        <v>0.22</v>
      </c>
      <c r="Q1136" s="54">
        <f t="shared" si="313"/>
        <v>1035.414</v>
      </c>
      <c r="R1136" s="24" t="s">
        <v>804</v>
      </c>
      <c r="S1136" s="84" t="s">
        <v>268</v>
      </c>
      <c r="T1136" s="45">
        <f t="shared" si="312"/>
        <v>0.9</v>
      </c>
      <c r="U1136" s="56">
        <v>0.2</v>
      </c>
      <c r="V1136" s="56">
        <v>0.25</v>
      </c>
      <c r="W1136" s="47">
        <f t="shared" si="314"/>
        <v>212.17500000000001</v>
      </c>
      <c r="X1136" s="47">
        <f t="shared" si="315"/>
        <v>169.74</v>
      </c>
      <c r="Y1136" s="47">
        <f t="shared" si="316"/>
        <v>212.17500000000001</v>
      </c>
      <c r="Z1136" s="66" t="s">
        <v>1712</v>
      </c>
      <c r="AA1136" s="66" t="s">
        <v>6327</v>
      </c>
    </row>
    <row r="1137" spans="2:27" x14ac:dyDescent="0.25">
      <c r="B1137" s="64" t="s">
        <v>50</v>
      </c>
      <c r="C1137" s="64" t="s">
        <v>8</v>
      </c>
      <c r="D1137" s="64">
        <v>56101603</v>
      </c>
      <c r="E1137" s="84" t="s">
        <v>270</v>
      </c>
      <c r="F1137" s="85" t="s">
        <v>4022</v>
      </c>
      <c r="G1137" s="64" t="s">
        <v>290</v>
      </c>
      <c r="H1137" s="86">
        <v>1494.6000000000001</v>
      </c>
      <c r="I1137" s="63">
        <f t="shared" si="303"/>
        <v>1345.14</v>
      </c>
      <c r="J1137" s="87">
        <v>0.06</v>
      </c>
      <c r="K1137" s="53">
        <v>5.5E-2</v>
      </c>
      <c r="L1137" s="54">
        <f t="shared" si="310"/>
        <v>1419.1227000000001</v>
      </c>
      <c r="M1137" s="54">
        <v>1664</v>
      </c>
      <c r="N1137" s="54">
        <f t="shared" si="317"/>
        <v>1497.6000000000001</v>
      </c>
      <c r="O1137" s="55">
        <v>0.11</v>
      </c>
      <c r="P1137" s="55">
        <v>0.22</v>
      </c>
      <c r="Q1137" s="54">
        <f t="shared" si="313"/>
        <v>1827.0720000000001</v>
      </c>
      <c r="R1137" s="24" t="s">
        <v>804</v>
      </c>
      <c r="S1137" s="84" t="s">
        <v>270</v>
      </c>
      <c r="T1137" s="94">
        <v>0.9</v>
      </c>
      <c r="U1137" s="56">
        <v>0.2</v>
      </c>
      <c r="V1137" s="56">
        <v>0.25</v>
      </c>
      <c r="W1137" s="47">
        <f t="shared" si="314"/>
        <v>374.40000000000003</v>
      </c>
      <c r="X1137" s="47">
        <f t="shared" si="315"/>
        <v>299.52000000000004</v>
      </c>
      <c r="Y1137" s="47">
        <f t="shared" si="316"/>
        <v>374.40000000000003</v>
      </c>
      <c r="Z1137" s="66" t="s">
        <v>1712</v>
      </c>
      <c r="AA1137" s="66" t="s">
        <v>6327</v>
      </c>
    </row>
    <row r="1138" spans="2:27" x14ac:dyDescent="0.25">
      <c r="B1138" s="64" t="s">
        <v>50</v>
      </c>
      <c r="C1138" s="64" t="s">
        <v>8</v>
      </c>
      <c r="D1138" s="64">
        <v>56101603</v>
      </c>
      <c r="E1138" s="84" t="s">
        <v>272</v>
      </c>
      <c r="F1138" s="85" t="s">
        <v>4023</v>
      </c>
      <c r="G1138" s="64" t="s">
        <v>290</v>
      </c>
      <c r="H1138" s="86">
        <v>1345.14</v>
      </c>
      <c r="I1138" s="63">
        <f t="shared" si="303"/>
        <v>1210.6260000000002</v>
      </c>
      <c r="J1138" s="87">
        <v>0.06</v>
      </c>
      <c r="K1138" s="53">
        <v>5.5E-2</v>
      </c>
      <c r="L1138" s="54">
        <f t="shared" si="310"/>
        <v>1277.2104300000003</v>
      </c>
      <c r="M1138" s="54">
        <v>1497</v>
      </c>
      <c r="N1138" s="54">
        <f t="shared" si="317"/>
        <v>1347.3</v>
      </c>
      <c r="O1138" s="55">
        <v>0.11</v>
      </c>
      <c r="P1138" s="55">
        <v>0.22</v>
      </c>
      <c r="Q1138" s="54">
        <f t="shared" si="313"/>
        <v>1643.7059999999999</v>
      </c>
      <c r="R1138" s="24" t="s">
        <v>804</v>
      </c>
      <c r="S1138" s="84" t="s">
        <v>272</v>
      </c>
      <c r="T1138" s="94">
        <v>0.9</v>
      </c>
      <c r="U1138" s="56">
        <v>0.2</v>
      </c>
      <c r="V1138" s="56">
        <v>0.25</v>
      </c>
      <c r="W1138" s="47">
        <f t="shared" si="314"/>
        <v>336.82499999999999</v>
      </c>
      <c r="X1138" s="47">
        <f t="shared" si="315"/>
        <v>269.45999999999998</v>
      </c>
      <c r="Y1138" s="47">
        <f t="shared" si="316"/>
        <v>336.82499999999999</v>
      </c>
      <c r="Z1138" s="66" t="s">
        <v>1712</v>
      </c>
      <c r="AA1138" s="66" t="s">
        <v>6327</v>
      </c>
    </row>
    <row r="1139" spans="2:27" x14ac:dyDescent="0.25">
      <c r="B1139" s="64" t="s">
        <v>50</v>
      </c>
      <c r="C1139" s="64" t="s">
        <v>8</v>
      </c>
      <c r="D1139" s="64">
        <v>56101603</v>
      </c>
      <c r="E1139" s="84" t="s">
        <v>284</v>
      </c>
      <c r="F1139" s="85" t="s">
        <v>4024</v>
      </c>
      <c r="G1139" s="64" t="s">
        <v>290</v>
      </c>
      <c r="H1139" s="86">
        <v>966.72</v>
      </c>
      <c r="I1139" s="63">
        <f t="shared" si="303"/>
        <v>870.048</v>
      </c>
      <c r="J1139" s="87">
        <v>0.06</v>
      </c>
      <c r="K1139" s="53">
        <v>5.5E-2</v>
      </c>
      <c r="L1139" s="54">
        <f t="shared" si="310"/>
        <v>917.90063999999995</v>
      </c>
      <c r="M1139" s="54">
        <v>1076</v>
      </c>
      <c r="N1139" s="54">
        <f t="shared" si="317"/>
        <v>968.4</v>
      </c>
      <c r="O1139" s="55">
        <v>0.11</v>
      </c>
      <c r="P1139" s="55">
        <v>0.22</v>
      </c>
      <c r="Q1139" s="54">
        <f t="shared" si="313"/>
        <v>1181.4479999999999</v>
      </c>
      <c r="R1139" s="24" t="s">
        <v>804</v>
      </c>
      <c r="S1139" s="84" t="s">
        <v>284</v>
      </c>
      <c r="T1139" s="94">
        <v>0.9</v>
      </c>
      <c r="U1139" s="56">
        <v>0.2</v>
      </c>
      <c r="V1139" s="56">
        <v>0.25</v>
      </c>
      <c r="W1139" s="47">
        <f t="shared" si="314"/>
        <v>242.1</v>
      </c>
      <c r="X1139" s="47">
        <f t="shared" si="315"/>
        <v>193.68</v>
      </c>
      <c r="Y1139" s="47">
        <f t="shared" si="316"/>
        <v>242.1</v>
      </c>
      <c r="Z1139" s="66" t="s">
        <v>1712</v>
      </c>
      <c r="AA1139" s="66" t="s">
        <v>6327</v>
      </c>
    </row>
    <row r="1140" spans="2:27" x14ac:dyDescent="0.25">
      <c r="B1140" s="64" t="s">
        <v>50</v>
      </c>
      <c r="C1140" s="64" t="s">
        <v>8</v>
      </c>
      <c r="D1140" s="64">
        <v>56101603</v>
      </c>
      <c r="E1140" s="84" t="s">
        <v>286</v>
      </c>
      <c r="F1140" s="85" t="s">
        <v>4025</v>
      </c>
      <c r="G1140" s="64" t="s">
        <v>290</v>
      </c>
      <c r="H1140" s="86">
        <v>1017.6</v>
      </c>
      <c r="I1140" s="63">
        <f t="shared" si="303"/>
        <v>915.84</v>
      </c>
      <c r="J1140" s="87">
        <v>0.06</v>
      </c>
      <c r="K1140" s="53">
        <v>5.5E-2</v>
      </c>
      <c r="L1140" s="54">
        <f t="shared" si="310"/>
        <v>966.21120000000008</v>
      </c>
      <c r="M1140" s="54">
        <v>1133</v>
      </c>
      <c r="N1140" s="54">
        <f t="shared" si="317"/>
        <v>1019.7</v>
      </c>
      <c r="O1140" s="55">
        <v>0.11</v>
      </c>
      <c r="P1140" s="55">
        <v>0.22</v>
      </c>
      <c r="Q1140" s="54">
        <f t="shared" si="313"/>
        <v>1244.0340000000001</v>
      </c>
      <c r="R1140" s="24" t="s">
        <v>804</v>
      </c>
      <c r="S1140" s="84" t="s">
        <v>286</v>
      </c>
      <c r="T1140" s="94">
        <v>0.9</v>
      </c>
      <c r="U1140" s="56">
        <v>0.2</v>
      </c>
      <c r="V1140" s="56">
        <v>0.25</v>
      </c>
      <c r="W1140" s="47">
        <f t="shared" si="314"/>
        <v>254.92500000000001</v>
      </c>
      <c r="X1140" s="47">
        <f t="shared" si="315"/>
        <v>203.94000000000003</v>
      </c>
      <c r="Y1140" s="47">
        <f t="shared" si="316"/>
        <v>254.92500000000001</v>
      </c>
      <c r="Z1140" s="66" t="s">
        <v>1712</v>
      </c>
      <c r="AA1140" s="66" t="s">
        <v>6327</v>
      </c>
    </row>
    <row r="1141" spans="2:27" x14ac:dyDescent="0.25">
      <c r="B1141" s="64" t="s">
        <v>50</v>
      </c>
      <c r="C1141" s="64" t="s">
        <v>8</v>
      </c>
      <c r="D1141" s="64">
        <v>56101603</v>
      </c>
      <c r="E1141" s="84" t="s">
        <v>288</v>
      </c>
      <c r="F1141" s="85" t="s">
        <v>4026</v>
      </c>
      <c r="G1141" s="64" t="s">
        <v>290</v>
      </c>
      <c r="H1141" s="86">
        <v>927.5</v>
      </c>
      <c r="I1141" s="63">
        <f t="shared" si="303"/>
        <v>834.75</v>
      </c>
      <c r="J1141" s="87">
        <v>0.06</v>
      </c>
      <c r="K1141" s="53">
        <v>5.5E-2</v>
      </c>
      <c r="L1141" s="54">
        <f t="shared" si="310"/>
        <v>880.66125</v>
      </c>
      <c r="M1141" s="54">
        <v>1033</v>
      </c>
      <c r="N1141" s="54">
        <f t="shared" si="317"/>
        <v>929.7</v>
      </c>
      <c r="O1141" s="55">
        <v>0.11</v>
      </c>
      <c r="P1141" s="55">
        <v>0.22</v>
      </c>
      <c r="Q1141" s="54">
        <f t="shared" si="313"/>
        <v>1134.2340000000002</v>
      </c>
      <c r="R1141" s="24" t="s">
        <v>804</v>
      </c>
      <c r="S1141" s="84" t="s">
        <v>288</v>
      </c>
      <c r="T1141" s="94">
        <v>0.9</v>
      </c>
      <c r="U1141" s="56">
        <v>0.2</v>
      </c>
      <c r="V1141" s="56">
        <v>0.25</v>
      </c>
      <c r="W1141" s="47">
        <f t="shared" si="314"/>
        <v>232.42500000000001</v>
      </c>
      <c r="X1141" s="47">
        <f t="shared" si="315"/>
        <v>185.94000000000003</v>
      </c>
      <c r="Y1141" s="47">
        <f t="shared" si="316"/>
        <v>232.42500000000001</v>
      </c>
      <c r="Z1141" s="66" t="s">
        <v>1712</v>
      </c>
      <c r="AA1141" s="66" t="s">
        <v>6327</v>
      </c>
    </row>
    <row r="1142" spans="2:27" x14ac:dyDescent="0.25">
      <c r="B1142" s="64" t="s">
        <v>50</v>
      </c>
      <c r="C1142" s="64" t="s">
        <v>8</v>
      </c>
      <c r="D1142" s="64">
        <v>56101603</v>
      </c>
      <c r="E1142" s="84" t="s">
        <v>291</v>
      </c>
      <c r="F1142" s="85" t="s">
        <v>4028</v>
      </c>
      <c r="G1142" s="64" t="s">
        <v>290</v>
      </c>
      <c r="H1142" s="86">
        <v>1060</v>
      </c>
      <c r="I1142" s="63">
        <f t="shared" si="303"/>
        <v>954</v>
      </c>
      <c r="J1142" s="87">
        <v>0.06</v>
      </c>
      <c r="K1142" s="53">
        <v>5.5E-2</v>
      </c>
      <c r="L1142" s="54">
        <f t="shared" si="310"/>
        <v>1006.47</v>
      </c>
      <c r="M1142" s="54">
        <v>1180</v>
      </c>
      <c r="N1142" s="54">
        <f t="shared" si="317"/>
        <v>1062</v>
      </c>
      <c r="O1142" s="55">
        <v>0.11</v>
      </c>
      <c r="P1142" s="55">
        <v>0.22</v>
      </c>
      <c r="Q1142" s="54">
        <f t="shared" si="313"/>
        <v>1295.6400000000001</v>
      </c>
      <c r="R1142" s="24" t="s">
        <v>804</v>
      </c>
      <c r="S1142" s="84" t="s">
        <v>291</v>
      </c>
      <c r="T1142" s="94">
        <v>0.9</v>
      </c>
      <c r="U1142" s="56">
        <v>0.2</v>
      </c>
      <c r="V1142" s="56">
        <v>0.25</v>
      </c>
      <c r="W1142" s="47">
        <f t="shared" si="314"/>
        <v>265.5</v>
      </c>
      <c r="X1142" s="47">
        <f t="shared" si="315"/>
        <v>212.4</v>
      </c>
      <c r="Y1142" s="47">
        <f t="shared" si="316"/>
        <v>265.5</v>
      </c>
      <c r="Z1142" s="66" t="s">
        <v>1712</v>
      </c>
      <c r="AA1142" s="66" t="s">
        <v>6327</v>
      </c>
    </row>
    <row r="1143" spans="2:27" x14ac:dyDescent="0.25">
      <c r="B1143" s="64" t="s">
        <v>50</v>
      </c>
      <c r="C1143" s="64" t="s">
        <v>8</v>
      </c>
      <c r="D1143" s="64">
        <v>56101603</v>
      </c>
      <c r="E1143" s="84" t="s">
        <v>4027</v>
      </c>
      <c r="F1143" s="85" t="s">
        <v>4029</v>
      </c>
      <c r="G1143" s="64" t="s">
        <v>290</v>
      </c>
      <c r="H1143" s="86">
        <v>1224.3</v>
      </c>
      <c r="I1143" s="63">
        <f t="shared" si="303"/>
        <v>1101.8699999999999</v>
      </c>
      <c r="J1143" s="87">
        <v>0.06</v>
      </c>
      <c r="K1143" s="53">
        <v>5.5E-2</v>
      </c>
      <c r="L1143" s="54">
        <f t="shared" si="310"/>
        <v>1162.4728499999999</v>
      </c>
      <c r="M1143" s="54">
        <v>1363</v>
      </c>
      <c r="N1143" s="54">
        <f t="shared" si="317"/>
        <v>1226.7</v>
      </c>
      <c r="O1143" s="55">
        <v>0.11</v>
      </c>
      <c r="P1143" s="55">
        <v>0.22</v>
      </c>
      <c r="Q1143" s="54">
        <f t="shared" si="313"/>
        <v>1496.5740000000001</v>
      </c>
      <c r="R1143" s="24" t="s">
        <v>804</v>
      </c>
      <c r="S1143" s="84" t="s">
        <v>4027</v>
      </c>
      <c r="T1143" s="94">
        <v>0.9</v>
      </c>
      <c r="U1143" s="56">
        <v>0.2</v>
      </c>
      <c r="V1143" s="56">
        <v>0.25</v>
      </c>
      <c r="W1143" s="47">
        <f t="shared" si="314"/>
        <v>306.67500000000001</v>
      </c>
      <c r="X1143" s="47">
        <f t="shared" si="315"/>
        <v>245.34000000000003</v>
      </c>
      <c r="Y1143" s="47">
        <f t="shared" si="316"/>
        <v>306.67500000000001</v>
      </c>
      <c r="Z1143" s="66" t="s">
        <v>1712</v>
      </c>
      <c r="AA1143" s="66" t="s">
        <v>6327</v>
      </c>
    </row>
    <row r="1144" spans="2:27" x14ac:dyDescent="0.25">
      <c r="B1144" s="64" t="s">
        <v>50</v>
      </c>
      <c r="C1144" s="64" t="s">
        <v>8</v>
      </c>
      <c r="D1144" s="64">
        <v>56101603</v>
      </c>
      <c r="E1144" s="84" t="s">
        <v>303</v>
      </c>
      <c r="F1144" s="85" t="s">
        <v>4030</v>
      </c>
      <c r="G1144" s="64" t="s">
        <v>290</v>
      </c>
      <c r="H1144" s="86">
        <v>1711.9</v>
      </c>
      <c r="I1144" s="63">
        <f t="shared" si="303"/>
        <v>1540.71</v>
      </c>
      <c r="J1144" s="87">
        <v>0.06</v>
      </c>
      <c r="K1144" s="53">
        <v>5.5E-2</v>
      </c>
      <c r="L1144" s="54">
        <f t="shared" si="310"/>
        <v>1625.4490499999999</v>
      </c>
      <c r="M1144" s="54">
        <v>1990</v>
      </c>
      <c r="N1144" s="54">
        <f t="shared" si="317"/>
        <v>1791</v>
      </c>
      <c r="O1144" s="55">
        <v>0.11</v>
      </c>
      <c r="P1144" s="55">
        <v>0.22</v>
      </c>
      <c r="Q1144" s="54">
        <f t="shared" si="313"/>
        <v>2185.02</v>
      </c>
      <c r="R1144" s="24" t="s">
        <v>804</v>
      </c>
      <c r="S1144" s="84" t="s">
        <v>303</v>
      </c>
      <c r="T1144" s="94">
        <v>0.9</v>
      </c>
      <c r="U1144" s="56">
        <v>0.2</v>
      </c>
      <c r="V1144" s="56">
        <v>0.25</v>
      </c>
      <c r="W1144" s="47">
        <f t="shared" si="314"/>
        <v>447.75</v>
      </c>
      <c r="X1144" s="47">
        <f t="shared" si="315"/>
        <v>358.20000000000005</v>
      </c>
      <c r="Y1144" s="47">
        <f t="shared" si="316"/>
        <v>447.75</v>
      </c>
      <c r="Z1144" s="66" t="s">
        <v>1712</v>
      </c>
      <c r="AA1144" s="66" t="s">
        <v>6327</v>
      </c>
    </row>
    <row r="1145" spans="2:27" x14ac:dyDescent="0.25">
      <c r="B1145" s="64" t="s">
        <v>50</v>
      </c>
      <c r="C1145" s="64" t="s">
        <v>8</v>
      </c>
      <c r="D1145" s="64">
        <v>56101603</v>
      </c>
      <c r="E1145" s="88" t="s">
        <v>503</v>
      </c>
      <c r="F1145" s="88" t="s">
        <v>4031</v>
      </c>
      <c r="G1145" s="64" t="s">
        <v>290</v>
      </c>
      <c r="H1145" s="86">
        <v>1221.1200000000001</v>
      </c>
      <c r="I1145" s="63">
        <f t="shared" si="303"/>
        <v>1099.008</v>
      </c>
      <c r="J1145" s="87">
        <v>0.06</v>
      </c>
      <c r="K1145" s="53">
        <v>5.5E-2</v>
      </c>
      <c r="L1145" s="54">
        <f t="shared" si="310"/>
        <v>1159.45344</v>
      </c>
      <c r="M1145" s="54">
        <v>1359</v>
      </c>
      <c r="N1145" s="54">
        <f t="shared" si="317"/>
        <v>1223.1000000000001</v>
      </c>
      <c r="O1145" s="55">
        <v>0.11</v>
      </c>
      <c r="P1145" s="55">
        <v>0.22</v>
      </c>
      <c r="Q1145" s="54">
        <f t="shared" si="313"/>
        <v>1492.1820000000002</v>
      </c>
      <c r="R1145" s="24" t="s">
        <v>804</v>
      </c>
      <c r="S1145" s="89" t="s">
        <v>503</v>
      </c>
      <c r="T1145" s="94">
        <v>0.9</v>
      </c>
      <c r="U1145" s="56">
        <v>0.2</v>
      </c>
      <c r="V1145" s="56">
        <v>0.25</v>
      </c>
      <c r="W1145" s="47">
        <f t="shared" si="314"/>
        <v>305.77500000000003</v>
      </c>
      <c r="X1145" s="47">
        <f t="shared" si="315"/>
        <v>244.62000000000003</v>
      </c>
      <c r="Y1145" s="47">
        <f t="shared" si="316"/>
        <v>305.77500000000003</v>
      </c>
      <c r="Z1145" s="66" t="s">
        <v>1712</v>
      </c>
      <c r="AA1145" s="66" t="s">
        <v>6327</v>
      </c>
    </row>
    <row r="1146" spans="2:27" x14ac:dyDescent="0.25">
      <c r="B1146" s="64" t="s">
        <v>50</v>
      </c>
      <c r="C1146" s="64" t="s">
        <v>8</v>
      </c>
      <c r="D1146" s="64">
        <v>56101603</v>
      </c>
      <c r="E1146" s="84" t="s">
        <v>293</v>
      </c>
      <c r="F1146" s="85" t="s">
        <v>4032</v>
      </c>
      <c r="G1146" s="64" t="s">
        <v>290</v>
      </c>
      <c r="H1146" s="86">
        <v>1075.9000000000001</v>
      </c>
      <c r="I1146" s="63">
        <f t="shared" si="303"/>
        <v>968.31000000000006</v>
      </c>
      <c r="J1146" s="87">
        <v>0.06</v>
      </c>
      <c r="K1146" s="53">
        <v>5.5E-2</v>
      </c>
      <c r="L1146" s="54">
        <f t="shared" si="310"/>
        <v>1021.5670500000001</v>
      </c>
      <c r="M1146" s="54">
        <v>1197</v>
      </c>
      <c r="N1146" s="54">
        <f t="shared" si="317"/>
        <v>1077.3</v>
      </c>
      <c r="O1146" s="55">
        <v>0.11</v>
      </c>
      <c r="P1146" s="55">
        <v>0.22</v>
      </c>
      <c r="Q1146" s="54">
        <f t="shared" si="313"/>
        <v>1314.306</v>
      </c>
      <c r="R1146" s="24" t="s">
        <v>804</v>
      </c>
      <c r="S1146" s="84" t="s">
        <v>293</v>
      </c>
      <c r="T1146" s="94">
        <v>0.9</v>
      </c>
      <c r="U1146" s="56">
        <v>0.2</v>
      </c>
      <c r="V1146" s="56">
        <v>0.25</v>
      </c>
      <c r="W1146" s="47">
        <f t="shared" si="314"/>
        <v>269.32499999999999</v>
      </c>
      <c r="X1146" s="47">
        <f t="shared" si="315"/>
        <v>215.46</v>
      </c>
      <c r="Y1146" s="47">
        <f t="shared" si="316"/>
        <v>269.32499999999999</v>
      </c>
      <c r="Z1146" s="66" t="s">
        <v>1712</v>
      </c>
      <c r="AA1146" s="66" t="s">
        <v>6327</v>
      </c>
    </row>
    <row r="1147" spans="2:27" x14ac:dyDescent="0.25">
      <c r="B1147" s="64" t="s">
        <v>50</v>
      </c>
      <c r="C1147" s="64" t="s">
        <v>8</v>
      </c>
      <c r="D1147" s="64">
        <v>56101603</v>
      </c>
      <c r="E1147" s="84" t="s">
        <v>295</v>
      </c>
      <c r="F1147" s="85" t="s">
        <v>4033</v>
      </c>
      <c r="G1147" s="64" t="s">
        <v>290</v>
      </c>
      <c r="H1147" s="86">
        <v>1020.7800000000001</v>
      </c>
      <c r="I1147" s="63">
        <f t="shared" si="303"/>
        <v>918.70200000000011</v>
      </c>
      <c r="J1147" s="87">
        <v>0.06</v>
      </c>
      <c r="K1147" s="53">
        <v>5.5E-2</v>
      </c>
      <c r="L1147" s="54">
        <f t="shared" si="310"/>
        <v>969.23061000000007</v>
      </c>
      <c r="M1147" s="54">
        <v>1136</v>
      </c>
      <c r="N1147" s="54">
        <f t="shared" si="317"/>
        <v>1022.4</v>
      </c>
      <c r="O1147" s="55">
        <v>0.11</v>
      </c>
      <c r="P1147" s="55">
        <v>0.22</v>
      </c>
      <c r="Q1147" s="54">
        <f t="shared" si="313"/>
        <v>1247.328</v>
      </c>
      <c r="R1147" s="24" t="s">
        <v>804</v>
      </c>
      <c r="S1147" s="84" t="s">
        <v>295</v>
      </c>
      <c r="T1147" s="94">
        <v>0.9</v>
      </c>
      <c r="U1147" s="56">
        <v>0.2</v>
      </c>
      <c r="V1147" s="56">
        <v>0.25</v>
      </c>
      <c r="W1147" s="47">
        <f t="shared" si="314"/>
        <v>255.6</v>
      </c>
      <c r="X1147" s="47">
        <f t="shared" si="315"/>
        <v>204.48000000000002</v>
      </c>
      <c r="Y1147" s="47">
        <f t="shared" si="316"/>
        <v>255.6</v>
      </c>
      <c r="Z1147" s="66" t="s">
        <v>1712</v>
      </c>
      <c r="AA1147" s="66" t="s">
        <v>6327</v>
      </c>
    </row>
    <row r="1148" spans="2:27" x14ac:dyDescent="0.25">
      <c r="B1148" s="64" t="s">
        <v>50</v>
      </c>
      <c r="C1148" s="64" t="s">
        <v>8</v>
      </c>
      <c r="D1148" s="64">
        <v>56101603</v>
      </c>
      <c r="E1148" s="84" t="s">
        <v>305</v>
      </c>
      <c r="F1148" s="85" t="s">
        <v>4034</v>
      </c>
      <c r="G1148" s="64" t="s">
        <v>290</v>
      </c>
      <c r="H1148" s="86">
        <v>1908</v>
      </c>
      <c r="I1148" s="63">
        <f t="shared" si="303"/>
        <v>1717.2</v>
      </c>
      <c r="J1148" s="87">
        <v>0.06</v>
      </c>
      <c r="K1148" s="53">
        <v>5.5E-2</v>
      </c>
      <c r="L1148" s="54">
        <f t="shared" si="310"/>
        <v>1811.646</v>
      </c>
      <c r="M1148" s="54">
        <v>2124</v>
      </c>
      <c r="N1148" s="54">
        <f t="shared" si="317"/>
        <v>1911.6000000000001</v>
      </c>
      <c r="O1148" s="55">
        <v>0.11</v>
      </c>
      <c r="P1148" s="55">
        <v>0.22</v>
      </c>
      <c r="Q1148" s="54">
        <f t="shared" si="313"/>
        <v>2332.152</v>
      </c>
      <c r="R1148" s="24" t="s">
        <v>804</v>
      </c>
      <c r="S1148" s="84" t="s">
        <v>305</v>
      </c>
      <c r="T1148" s="94">
        <v>0.9</v>
      </c>
      <c r="U1148" s="56">
        <v>0.2</v>
      </c>
      <c r="V1148" s="56">
        <v>0.25</v>
      </c>
      <c r="W1148" s="47">
        <f t="shared" si="314"/>
        <v>477.90000000000003</v>
      </c>
      <c r="X1148" s="47">
        <f t="shared" si="315"/>
        <v>382.32000000000005</v>
      </c>
      <c r="Y1148" s="47">
        <f t="shared" si="316"/>
        <v>477.90000000000003</v>
      </c>
      <c r="Z1148" s="66" t="s">
        <v>1712</v>
      </c>
      <c r="AA1148" s="66" t="s">
        <v>6327</v>
      </c>
    </row>
    <row r="1149" spans="2:27" x14ac:dyDescent="0.25">
      <c r="B1149" s="64" t="s">
        <v>50</v>
      </c>
      <c r="C1149" s="64" t="s">
        <v>8</v>
      </c>
      <c r="D1149" s="64">
        <v>56101603</v>
      </c>
      <c r="E1149" s="84" t="s">
        <v>297</v>
      </c>
      <c r="F1149" s="85" t="s">
        <v>4035</v>
      </c>
      <c r="G1149" s="64" t="s">
        <v>290</v>
      </c>
      <c r="H1149" s="86">
        <v>1134.2</v>
      </c>
      <c r="I1149" s="63">
        <f t="shared" si="303"/>
        <v>1020.7800000000001</v>
      </c>
      <c r="J1149" s="87">
        <v>0.06</v>
      </c>
      <c r="K1149" s="53">
        <v>5.5E-2</v>
      </c>
      <c r="L1149" s="54">
        <f t="shared" si="310"/>
        <v>1076.9229</v>
      </c>
      <c r="M1149" s="54">
        <v>1263</v>
      </c>
      <c r="N1149" s="54">
        <f t="shared" si="317"/>
        <v>1136.7</v>
      </c>
      <c r="O1149" s="55">
        <v>0.11</v>
      </c>
      <c r="P1149" s="55">
        <v>0.22</v>
      </c>
      <c r="Q1149" s="54">
        <f t="shared" si="313"/>
        <v>1386.7740000000001</v>
      </c>
      <c r="R1149" s="24" t="s">
        <v>804</v>
      </c>
      <c r="S1149" s="84" t="s">
        <v>297</v>
      </c>
      <c r="T1149" s="94">
        <v>0.9</v>
      </c>
      <c r="U1149" s="56">
        <v>0.2</v>
      </c>
      <c r="V1149" s="56">
        <v>0.25</v>
      </c>
      <c r="W1149" s="47">
        <f t="shared" si="314"/>
        <v>284.17500000000001</v>
      </c>
      <c r="X1149" s="47">
        <f t="shared" si="315"/>
        <v>227.34000000000003</v>
      </c>
      <c r="Y1149" s="47">
        <f t="shared" si="316"/>
        <v>284.17500000000001</v>
      </c>
      <c r="Z1149" s="66" t="s">
        <v>1712</v>
      </c>
      <c r="AA1149" s="66" t="s">
        <v>6327</v>
      </c>
    </row>
    <row r="1150" spans="2:27" x14ac:dyDescent="0.25">
      <c r="B1150" s="64" t="s">
        <v>50</v>
      </c>
      <c r="C1150" s="64" t="s">
        <v>8</v>
      </c>
      <c r="D1150" s="64">
        <v>56101603</v>
      </c>
      <c r="E1150" s="84" t="s">
        <v>319</v>
      </c>
      <c r="F1150" s="85" t="s">
        <v>4036</v>
      </c>
      <c r="G1150" s="64" t="s">
        <v>290</v>
      </c>
      <c r="H1150" s="86">
        <v>1038.8</v>
      </c>
      <c r="I1150" s="63">
        <f t="shared" si="303"/>
        <v>934.92</v>
      </c>
      <c r="J1150" s="87">
        <v>0.06</v>
      </c>
      <c r="K1150" s="53">
        <v>5.5E-2</v>
      </c>
      <c r="L1150" s="54">
        <f t="shared" si="310"/>
        <v>986.34059999999999</v>
      </c>
      <c r="M1150" s="54">
        <v>1157</v>
      </c>
      <c r="N1150" s="54">
        <f t="shared" si="317"/>
        <v>1041.3</v>
      </c>
      <c r="O1150" s="55">
        <v>0.11</v>
      </c>
      <c r="P1150" s="55">
        <v>0.22</v>
      </c>
      <c r="Q1150" s="54">
        <f t="shared" si="313"/>
        <v>1270.386</v>
      </c>
      <c r="R1150" s="24" t="s">
        <v>804</v>
      </c>
      <c r="S1150" s="84" t="s">
        <v>319</v>
      </c>
      <c r="T1150" s="94">
        <v>0.9</v>
      </c>
      <c r="U1150" s="56">
        <v>0.2</v>
      </c>
      <c r="V1150" s="56">
        <v>0.25</v>
      </c>
      <c r="W1150" s="47">
        <f t="shared" si="314"/>
        <v>260.32499999999999</v>
      </c>
      <c r="X1150" s="47">
        <f t="shared" si="315"/>
        <v>208.26</v>
      </c>
      <c r="Y1150" s="47">
        <f t="shared" si="316"/>
        <v>260.32499999999999</v>
      </c>
      <c r="Z1150" s="66" t="s">
        <v>1712</v>
      </c>
      <c r="AA1150" s="66" t="s">
        <v>6327</v>
      </c>
    </row>
    <row r="1151" spans="2:27" x14ac:dyDescent="0.25">
      <c r="B1151" s="64" t="s">
        <v>50</v>
      </c>
      <c r="C1151" s="64" t="s">
        <v>8</v>
      </c>
      <c r="D1151" s="64">
        <v>56101603</v>
      </c>
      <c r="E1151" s="84" t="s">
        <v>321</v>
      </c>
      <c r="F1151" s="85" t="s">
        <v>4037</v>
      </c>
      <c r="G1151" s="64" t="s">
        <v>290</v>
      </c>
      <c r="H1151" s="86">
        <v>988.98</v>
      </c>
      <c r="I1151" s="63">
        <f t="shared" si="303"/>
        <v>890.08199999999999</v>
      </c>
      <c r="J1151" s="87">
        <v>0.06</v>
      </c>
      <c r="K1151" s="53">
        <v>5.5E-2</v>
      </c>
      <c r="L1151" s="54">
        <f t="shared" si="310"/>
        <v>939.03651000000002</v>
      </c>
      <c r="M1151" s="54">
        <v>1101</v>
      </c>
      <c r="N1151" s="54">
        <f t="shared" si="317"/>
        <v>990.9</v>
      </c>
      <c r="O1151" s="55">
        <v>0.11</v>
      </c>
      <c r="P1151" s="55">
        <v>0.22</v>
      </c>
      <c r="Q1151" s="54">
        <f t="shared" si="313"/>
        <v>1208.8979999999999</v>
      </c>
      <c r="R1151" s="24" t="s">
        <v>804</v>
      </c>
      <c r="S1151" s="84" t="s">
        <v>321</v>
      </c>
      <c r="T1151" s="94">
        <v>0.9</v>
      </c>
      <c r="U1151" s="56">
        <v>0.2</v>
      </c>
      <c r="V1151" s="56">
        <v>0.25</v>
      </c>
      <c r="W1151" s="47">
        <f t="shared" si="314"/>
        <v>247.72499999999999</v>
      </c>
      <c r="X1151" s="47">
        <f t="shared" si="315"/>
        <v>198.18</v>
      </c>
      <c r="Y1151" s="47">
        <f t="shared" si="316"/>
        <v>247.72499999999999</v>
      </c>
      <c r="Z1151" s="66" t="s">
        <v>1712</v>
      </c>
      <c r="AA1151" s="66" t="s">
        <v>6327</v>
      </c>
    </row>
    <row r="1152" spans="2:27" x14ac:dyDescent="0.25">
      <c r="B1152" s="64" t="s">
        <v>50</v>
      </c>
      <c r="C1152" s="64" t="s">
        <v>8</v>
      </c>
      <c r="D1152" s="64">
        <v>56101603</v>
      </c>
      <c r="E1152" s="84" t="s">
        <v>325</v>
      </c>
      <c r="F1152" s="85" t="s">
        <v>4038</v>
      </c>
      <c r="G1152" s="64" t="s">
        <v>290</v>
      </c>
      <c r="H1152" s="86">
        <v>1158.5800000000002</v>
      </c>
      <c r="I1152" s="63">
        <f t="shared" si="303"/>
        <v>1042.7220000000002</v>
      </c>
      <c r="J1152" s="87">
        <v>0.06</v>
      </c>
      <c r="K1152" s="53">
        <v>5.5E-2</v>
      </c>
      <c r="L1152" s="54">
        <f t="shared" si="310"/>
        <v>1100.0717100000002</v>
      </c>
      <c r="M1152" s="54">
        <v>1289</v>
      </c>
      <c r="N1152" s="54">
        <f t="shared" si="317"/>
        <v>1160.1000000000001</v>
      </c>
      <c r="O1152" s="55">
        <v>0.11</v>
      </c>
      <c r="P1152" s="55">
        <v>0.22</v>
      </c>
      <c r="Q1152" s="54">
        <f t="shared" si="313"/>
        <v>1415.3220000000001</v>
      </c>
      <c r="R1152" s="24" t="s">
        <v>804</v>
      </c>
      <c r="S1152" s="84" t="s">
        <v>325</v>
      </c>
      <c r="T1152" s="94">
        <v>0.9</v>
      </c>
      <c r="U1152" s="56">
        <v>0.2</v>
      </c>
      <c r="V1152" s="56">
        <v>0.25</v>
      </c>
      <c r="W1152" s="47">
        <f t="shared" si="314"/>
        <v>290.02500000000003</v>
      </c>
      <c r="X1152" s="47">
        <f t="shared" si="315"/>
        <v>232.02000000000004</v>
      </c>
      <c r="Y1152" s="47">
        <f t="shared" si="316"/>
        <v>290.02500000000003</v>
      </c>
      <c r="Z1152" s="66" t="s">
        <v>1712</v>
      </c>
      <c r="AA1152" s="66" t="s">
        <v>6327</v>
      </c>
    </row>
    <row r="1153" spans="2:27" x14ac:dyDescent="0.25">
      <c r="B1153" s="64" t="s">
        <v>50</v>
      </c>
      <c r="C1153" s="64" t="s">
        <v>8</v>
      </c>
      <c r="D1153" s="64">
        <v>56101603</v>
      </c>
      <c r="E1153" s="84" t="s">
        <v>327</v>
      </c>
      <c r="F1153" s="85" t="s">
        <v>4039</v>
      </c>
      <c r="G1153" s="64" t="s">
        <v>290</v>
      </c>
      <c r="H1153" s="86">
        <v>1087.56</v>
      </c>
      <c r="I1153" s="63">
        <f t="shared" ref="I1153:I1216" si="318">H1153*0.9</f>
        <v>978.80399999999997</v>
      </c>
      <c r="J1153" s="87">
        <v>0.06</v>
      </c>
      <c r="K1153" s="53">
        <v>5.5E-2</v>
      </c>
      <c r="L1153" s="54">
        <f t="shared" si="310"/>
        <v>1032.63822</v>
      </c>
      <c r="M1153" s="54">
        <v>1211</v>
      </c>
      <c r="N1153" s="54">
        <f t="shared" si="317"/>
        <v>1089.9000000000001</v>
      </c>
      <c r="O1153" s="55">
        <v>0.11</v>
      </c>
      <c r="P1153" s="55">
        <v>0.22</v>
      </c>
      <c r="Q1153" s="54">
        <f t="shared" si="313"/>
        <v>1329.6780000000001</v>
      </c>
      <c r="R1153" s="24" t="s">
        <v>804</v>
      </c>
      <c r="S1153" s="84" t="s">
        <v>327</v>
      </c>
      <c r="T1153" s="94">
        <v>0.9</v>
      </c>
      <c r="U1153" s="56">
        <v>0.2</v>
      </c>
      <c r="V1153" s="56">
        <v>0.25</v>
      </c>
      <c r="W1153" s="47">
        <f t="shared" si="314"/>
        <v>272.47500000000002</v>
      </c>
      <c r="X1153" s="47">
        <f t="shared" si="315"/>
        <v>217.98000000000002</v>
      </c>
      <c r="Y1153" s="47">
        <f t="shared" si="316"/>
        <v>272.47500000000002</v>
      </c>
      <c r="Z1153" s="66" t="s">
        <v>1712</v>
      </c>
      <c r="AA1153" s="66" t="s">
        <v>6327</v>
      </c>
    </row>
    <row r="1154" spans="2:27" x14ac:dyDescent="0.25">
      <c r="B1154" s="64" t="s">
        <v>50</v>
      </c>
      <c r="C1154" s="64" t="s">
        <v>8</v>
      </c>
      <c r="D1154" s="64">
        <v>56101603</v>
      </c>
      <c r="E1154" s="84" t="s">
        <v>333</v>
      </c>
      <c r="F1154" s="85" t="s">
        <v>4040</v>
      </c>
      <c r="G1154" s="64" t="s">
        <v>290</v>
      </c>
      <c r="H1154" s="86">
        <v>1658.9</v>
      </c>
      <c r="I1154" s="63">
        <f t="shared" si="318"/>
        <v>1493.0100000000002</v>
      </c>
      <c r="J1154" s="87">
        <v>0.06</v>
      </c>
      <c r="K1154" s="53">
        <v>5.5E-2</v>
      </c>
      <c r="L1154" s="54">
        <f t="shared" ref="L1154:L1217" si="319">I1154+(I1154*K1154)</f>
        <v>1575.1255500000002</v>
      </c>
      <c r="M1154" s="54">
        <v>1847</v>
      </c>
      <c r="N1154" s="54">
        <f t="shared" si="317"/>
        <v>1662.3</v>
      </c>
      <c r="O1154" s="55">
        <v>0.11</v>
      </c>
      <c r="P1154" s="55">
        <v>0.22</v>
      </c>
      <c r="Q1154" s="54">
        <f t="shared" si="313"/>
        <v>2028.0059999999999</v>
      </c>
      <c r="R1154" s="24" t="s">
        <v>804</v>
      </c>
      <c r="S1154" s="84" t="s">
        <v>333</v>
      </c>
      <c r="T1154" s="94">
        <v>0.9</v>
      </c>
      <c r="U1154" s="56">
        <v>0.2</v>
      </c>
      <c r="V1154" s="56">
        <v>0.25</v>
      </c>
      <c r="W1154" s="47">
        <f t="shared" si="314"/>
        <v>415.57499999999999</v>
      </c>
      <c r="X1154" s="47">
        <f t="shared" si="315"/>
        <v>332.46000000000004</v>
      </c>
      <c r="Y1154" s="47">
        <f t="shared" si="316"/>
        <v>415.57499999999999</v>
      </c>
      <c r="Z1154" s="66" t="s">
        <v>1712</v>
      </c>
      <c r="AA1154" s="66" t="s">
        <v>6327</v>
      </c>
    </row>
    <row r="1155" spans="2:27" x14ac:dyDescent="0.25">
      <c r="B1155" s="64" t="s">
        <v>50</v>
      </c>
      <c r="C1155" s="64" t="s">
        <v>8</v>
      </c>
      <c r="D1155" s="64">
        <v>56101603</v>
      </c>
      <c r="E1155" s="84" t="s">
        <v>335</v>
      </c>
      <c r="F1155" s="85" t="s">
        <v>4041</v>
      </c>
      <c r="G1155" s="64" t="s">
        <v>290</v>
      </c>
      <c r="H1155" s="86">
        <v>1658.9</v>
      </c>
      <c r="I1155" s="63">
        <f t="shared" si="318"/>
        <v>1493.0100000000002</v>
      </c>
      <c r="J1155" s="87">
        <v>0.06</v>
      </c>
      <c r="K1155" s="53">
        <v>5.5E-2</v>
      </c>
      <c r="L1155" s="54">
        <f t="shared" si="319"/>
        <v>1575.1255500000002</v>
      </c>
      <c r="M1155" s="54">
        <v>1847</v>
      </c>
      <c r="N1155" s="54">
        <f t="shared" si="317"/>
        <v>1662.3</v>
      </c>
      <c r="O1155" s="55">
        <v>0.11</v>
      </c>
      <c r="P1155" s="55">
        <v>0.22</v>
      </c>
      <c r="Q1155" s="54">
        <f t="shared" si="313"/>
        <v>2028.0059999999999</v>
      </c>
      <c r="R1155" s="24" t="s">
        <v>804</v>
      </c>
      <c r="S1155" s="84" t="s">
        <v>335</v>
      </c>
      <c r="T1155" s="94">
        <v>0.9</v>
      </c>
      <c r="U1155" s="56">
        <v>0.2</v>
      </c>
      <c r="V1155" s="56">
        <v>0.25</v>
      </c>
      <c r="W1155" s="47">
        <f t="shared" si="314"/>
        <v>415.57499999999999</v>
      </c>
      <c r="X1155" s="47">
        <f t="shared" si="315"/>
        <v>332.46000000000004</v>
      </c>
      <c r="Y1155" s="47">
        <f t="shared" si="316"/>
        <v>415.57499999999999</v>
      </c>
      <c r="Z1155" s="66" t="s">
        <v>1712</v>
      </c>
      <c r="AA1155" s="66" t="s">
        <v>6327</v>
      </c>
    </row>
    <row r="1156" spans="2:27" x14ac:dyDescent="0.25">
      <c r="B1156" s="64" t="s">
        <v>50</v>
      </c>
      <c r="C1156" s="64" t="s">
        <v>8</v>
      </c>
      <c r="D1156" s="64">
        <v>56101603</v>
      </c>
      <c r="E1156" s="84" t="s">
        <v>345</v>
      </c>
      <c r="F1156" s="85" t="s">
        <v>4042</v>
      </c>
      <c r="G1156" s="64" t="s">
        <v>290</v>
      </c>
      <c r="H1156" s="86">
        <v>1291.0800000000002</v>
      </c>
      <c r="I1156" s="63">
        <f t="shared" si="318"/>
        <v>1161.9720000000002</v>
      </c>
      <c r="J1156" s="87">
        <v>0.06</v>
      </c>
      <c r="K1156" s="53">
        <v>5.5E-2</v>
      </c>
      <c r="L1156" s="54">
        <f t="shared" si="319"/>
        <v>1225.8804600000003</v>
      </c>
      <c r="M1156" s="54">
        <v>1437</v>
      </c>
      <c r="N1156" s="54">
        <f t="shared" si="317"/>
        <v>1293.3</v>
      </c>
      <c r="O1156" s="55">
        <v>0.11</v>
      </c>
      <c r="P1156" s="55">
        <v>0.22</v>
      </c>
      <c r="Q1156" s="54">
        <f t="shared" ref="Q1156:Q1219" si="320">N1156+(N1156*P1156)</f>
        <v>1577.826</v>
      </c>
      <c r="R1156" s="24" t="s">
        <v>804</v>
      </c>
      <c r="S1156" s="84" t="s">
        <v>345</v>
      </c>
      <c r="T1156" s="94">
        <v>0.9</v>
      </c>
      <c r="U1156" s="56">
        <v>0.2</v>
      </c>
      <c r="V1156" s="56">
        <v>0.25</v>
      </c>
      <c r="W1156" s="47">
        <f t="shared" si="314"/>
        <v>323.32499999999999</v>
      </c>
      <c r="X1156" s="47">
        <f t="shared" si="315"/>
        <v>258.66000000000003</v>
      </c>
      <c r="Y1156" s="47">
        <f t="shared" si="316"/>
        <v>323.32499999999999</v>
      </c>
      <c r="Z1156" s="66" t="s">
        <v>1712</v>
      </c>
      <c r="AA1156" s="66" t="s">
        <v>6327</v>
      </c>
    </row>
    <row r="1157" spans="2:27" x14ac:dyDescent="0.25">
      <c r="B1157" s="64" t="s">
        <v>50</v>
      </c>
      <c r="C1157" s="64" t="s">
        <v>8</v>
      </c>
      <c r="D1157" s="64">
        <v>56101603</v>
      </c>
      <c r="E1157" s="84" t="s">
        <v>347</v>
      </c>
      <c r="F1157" s="85" t="s">
        <v>4043</v>
      </c>
      <c r="G1157" s="64" t="s">
        <v>290</v>
      </c>
      <c r="H1157" s="86">
        <v>1291.0800000000002</v>
      </c>
      <c r="I1157" s="63">
        <f t="shared" si="318"/>
        <v>1161.9720000000002</v>
      </c>
      <c r="J1157" s="87">
        <v>0.06</v>
      </c>
      <c r="K1157" s="53">
        <v>5.5E-2</v>
      </c>
      <c r="L1157" s="54">
        <f t="shared" si="319"/>
        <v>1225.8804600000003</v>
      </c>
      <c r="M1157" s="54">
        <v>1437</v>
      </c>
      <c r="N1157" s="54">
        <f t="shared" si="317"/>
        <v>1293.3</v>
      </c>
      <c r="O1157" s="55">
        <v>0.11</v>
      </c>
      <c r="P1157" s="55">
        <v>0.22</v>
      </c>
      <c r="Q1157" s="54">
        <f t="shared" si="320"/>
        <v>1577.826</v>
      </c>
      <c r="R1157" s="24" t="s">
        <v>804</v>
      </c>
      <c r="S1157" s="84" t="s">
        <v>347</v>
      </c>
      <c r="T1157" s="94">
        <v>0.9</v>
      </c>
      <c r="U1157" s="56">
        <v>0.2</v>
      </c>
      <c r="V1157" s="56">
        <v>0.25</v>
      </c>
      <c r="W1157" s="47">
        <f t="shared" si="314"/>
        <v>323.32499999999999</v>
      </c>
      <c r="X1157" s="47">
        <f t="shared" si="315"/>
        <v>258.66000000000003</v>
      </c>
      <c r="Y1157" s="47">
        <f t="shared" si="316"/>
        <v>323.32499999999999</v>
      </c>
      <c r="Z1157" s="66" t="s">
        <v>1712</v>
      </c>
      <c r="AA1157" s="66" t="s">
        <v>6327</v>
      </c>
    </row>
    <row r="1158" spans="2:27" x14ac:dyDescent="0.25">
      <c r="B1158" s="64" t="s">
        <v>50</v>
      </c>
      <c r="C1158" s="64" t="s">
        <v>8</v>
      </c>
      <c r="D1158" s="64">
        <v>56101603</v>
      </c>
      <c r="E1158" s="84" t="s">
        <v>361</v>
      </c>
      <c r="F1158" s="85" t="s">
        <v>4044</v>
      </c>
      <c r="G1158" s="64" t="s">
        <v>290</v>
      </c>
      <c r="H1158" s="86">
        <v>941.28000000000009</v>
      </c>
      <c r="I1158" s="63">
        <f t="shared" si="318"/>
        <v>847.15200000000004</v>
      </c>
      <c r="J1158" s="87">
        <v>0.06</v>
      </c>
      <c r="K1158" s="53">
        <v>5.5E-2</v>
      </c>
      <c r="L1158" s="54">
        <f t="shared" si="319"/>
        <v>893.74536000000001</v>
      </c>
      <c r="M1158" s="54">
        <v>1048</v>
      </c>
      <c r="N1158" s="54">
        <f t="shared" si="317"/>
        <v>943.2</v>
      </c>
      <c r="O1158" s="55">
        <v>0.11</v>
      </c>
      <c r="P1158" s="55">
        <v>0.22</v>
      </c>
      <c r="Q1158" s="54">
        <f t="shared" si="320"/>
        <v>1150.7040000000002</v>
      </c>
      <c r="R1158" s="24" t="s">
        <v>804</v>
      </c>
      <c r="S1158" s="84" t="s">
        <v>361</v>
      </c>
      <c r="T1158" s="94">
        <v>0.9</v>
      </c>
      <c r="U1158" s="56">
        <v>0.2</v>
      </c>
      <c r="V1158" s="56">
        <v>0.25</v>
      </c>
      <c r="W1158" s="47">
        <f t="shared" ref="W1158:W1221" si="321">N1158*V1158</f>
        <v>235.8</v>
      </c>
      <c r="X1158" s="47">
        <f t="shared" ref="X1158:X1221" si="322">N1158*U1158</f>
        <v>188.64000000000001</v>
      </c>
      <c r="Y1158" s="47">
        <f t="shared" ref="Y1158:Y1221" si="323">N1158*V1158</f>
        <v>235.8</v>
      </c>
      <c r="Z1158" s="66" t="s">
        <v>1712</v>
      </c>
      <c r="AA1158" s="66" t="s">
        <v>6327</v>
      </c>
    </row>
    <row r="1159" spans="2:27" x14ac:dyDescent="0.25">
      <c r="B1159" s="64" t="s">
        <v>50</v>
      </c>
      <c r="C1159" s="64" t="s">
        <v>8</v>
      </c>
      <c r="D1159" s="64">
        <v>56101603</v>
      </c>
      <c r="E1159" s="84" t="s">
        <v>363</v>
      </c>
      <c r="F1159" s="85" t="s">
        <v>4045</v>
      </c>
      <c r="G1159" s="64" t="s">
        <v>290</v>
      </c>
      <c r="H1159" s="86">
        <v>941.28000000000009</v>
      </c>
      <c r="I1159" s="63">
        <f t="shared" si="318"/>
        <v>847.15200000000004</v>
      </c>
      <c r="J1159" s="87">
        <v>0.06</v>
      </c>
      <c r="K1159" s="53">
        <v>5.5E-2</v>
      </c>
      <c r="L1159" s="54">
        <f t="shared" si="319"/>
        <v>893.74536000000001</v>
      </c>
      <c r="M1159" s="54">
        <v>1048</v>
      </c>
      <c r="N1159" s="54">
        <f t="shared" si="317"/>
        <v>943.2</v>
      </c>
      <c r="O1159" s="55">
        <v>0.11</v>
      </c>
      <c r="P1159" s="55">
        <v>0.22</v>
      </c>
      <c r="Q1159" s="54">
        <f t="shared" si="320"/>
        <v>1150.7040000000002</v>
      </c>
      <c r="R1159" s="24" t="s">
        <v>804</v>
      </c>
      <c r="S1159" s="84" t="s">
        <v>363</v>
      </c>
      <c r="T1159" s="94">
        <v>0.9</v>
      </c>
      <c r="U1159" s="56">
        <v>0.2</v>
      </c>
      <c r="V1159" s="56">
        <v>0.25</v>
      </c>
      <c r="W1159" s="47">
        <f t="shared" si="321"/>
        <v>235.8</v>
      </c>
      <c r="X1159" s="47">
        <f t="shared" si="322"/>
        <v>188.64000000000001</v>
      </c>
      <c r="Y1159" s="47">
        <f t="shared" si="323"/>
        <v>235.8</v>
      </c>
      <c r="Z1159" s="66" t="s">
        <v>1712</v>
      </c>
      <c r="AA1159" s="66" t="s">
        <v>6327</v>
      </c>
    </row>
    <row r="1160" spans="2:27" x14ac:dyDescent="0.25">
      <c r="B1160" s="64" t="s">
        <v>50</v>
      </c>
      <c r="C1160" s="64" t="s">
        <v>8</v>
      </c>
      <c r="D1160" s="64">
        <v>56101603</v>
      </c>
      <c r="E1160" s="84" t="s">
        <v>349</v>
      </c>
      <c r="F1160" s="85" t="s">
        <v>4046</v>
      </c>
      <c r="G1160" s="64" t="s">
        <v>290</v>
      </c>
      <c r="H1160" s="86">
        <v>1162.8200000000002</v>
      </c>
      <c r="I1160" s="63">
        <f t="shared" si="318"/>
        <v>1046.5380000000002</v>
      </c>
      <c r="J1160" s="87">
        <v>0.06</v>
      </c>
      <c r="K1160" s="53">
        <v>5.5E-2</v>
      </c>
      <c r="L1160" s="54">
        <f t="shared" si="319"/>
        <v>1104.0975900000003</v>
      </c>
      <c r="M1160" s="54">
        <v>1295</v>
      </c>
      <c r="N1160" s="54">
        <f t="shared" si="317"/>
        <v>1165.5</v>
      </c>
      <c r="O1160" s="55">
        <v>0.11</v>
      </c>
      <c r="P1160" s="55">
        <v>0.22</v>
      </c>
      <c r="Q1160" s="54">
        <f t="shared" si="320"/>
        <v>1421.91</v>
      </c>
      <c r="R1160" s="24" t="s">
        <v>804</v>
      </c>
      <c r="S1160" s="84" t="s">
        <v>349</v>
      </c>
      <c r="T1160" s="94">
        <v>0.9</v>
      </c>
      <c r="U1160" s="56">
        <v>0.2</v>
      </c>
      <c r="V1160" s="56">
        <v>0.25</v>
      </c>
      <c r="W1160" s="47">
        <f t="shared" si="321"/>
        <v>291.375</v>
      </c>
      <c r="X1160" s="47">
        <f t="shared" si="322"/>
        <v>233.10000000000002</v>
      </c>
      <c r="Y1160" s="47">
        <f t="shared" si="323"/>
        <v>291.375</v>
      </c>
      <c r="Z1160" s="66" t="s">
        <v>1712</v>
      </c>
      <c r="AA1160" s="66" t="s">
        <v>6327</v>
      </c>
    </row>
    <row r="1161" spans="2:27" x14ac:dyDescent="0.25">
      <c r="B1161" s="64" t="s">
        <v>50</v>
      </c>
      <c r="C1161" s="64" t="s">
        <v>8</v>
      </c>
      <c r="D1161" s="64">
        <v>56101603</v>
      </c>
      <c r="E1161" s="84" t="s">
        <v>351</v>
      </c>
      <c r="F1161" s="85" t="s">
        <v>4047</v>
      </c>
      <c r="G1161" s="64" t="s">
        <v>290</v>
      </c>
      <c r="H1161" s="86">
        <v>1162.8200000000002</v>
      </c>
      <c r="I1161" s="63">
        <f t="shared" si="318"/>
        <v>1046.5380000000002</v>
      </c>
      <c r="J1161" s="87">
        <v>0.06</v>
      </c>
      <c r="K1161" s="53">
        <v>5.5E-2</v>
      </c>
      <c r="L1161" s="54">
        <f t="shared" si="319"/>
        <v>1104.0975900000003</v>
      </c>
      <c r="M1161" s="54">
        <v>1295</v>
      </c>
      <c r="N1161" s="54">
        <f t="shared" si="317"/>
        <v>1165.5</v>
      </c>
      <c r="O1161" s="55">
        <v>0.11</v>
      </c>
      <c r="P1161" s="55">
        <v>0.22</v>
      </c>
      <c r="Q1161" s="54">
        <f t="shared" si="320"/>
        <v>1421.91</v>
      </c>
      <c r="R1161" s="24" t="s">
        <v>804</v>
      </c>
      <c r="S1161" s="84" t="s">
        <v>351</v>
      </c>
      <c r="T1161" s="94">
        <v>0.9</v>
      </c>
      <c r="U1161" s="56">
        <v>0.2</v>
      </c>
      <c r="V1161" s="56">
        <v>0.25</v>
      </c>
      <c r="W1161" s="47">
        <f t="shared" si="321"/>
        <v>291.375</v>
      </c>
      <c r="X1161" s="47">
        <f t="shared" si="322"/>
        <v>233.10000000000002</v>
      </c>
      <c r="Y1161" s="47">
        <f t="shared" si="323"/>
        <v>291.375</v>
      </c>
      <c r="Z1161" s="66" t="s">
        <v>1712</v>
      </c>
      <c r="AA1161" s="66" t="s">
        <v>6327</v>
      </c>
    </row>
    <row r="1162" spans="2:27" x14ac:dyDescent="0.25">
      <c r="B1162" s="64" t="s">
        <v>50</v>
      </c>
      <c r="C1162" s="64" t="s">
        <v>8</v>
      </c>
      <c r="D1162" s="64">
        <v>56101603</v>
      </c>
      <c r="E1162" s="84" t="s">
        <v>365</v>
      </c>
      <c r="F1162" s="85" t="s">
        <v>4048</v>
      </c>
      <c r="G1162" s="64" t="s">
        <v>290</v>
      </c>
      <c r="H1162" s="86">
        <v>1046.22</v>
      </c>
      <c r="I1162" s="63">
        <f t="shared" si="318"/>
        <v>941.59800000000007</v>
      </c>
      <c r="J1162" s="87">
        <v>0.06</v>
      </c>
      <c r="K1162" s="53">
        <v>5.5E-2</v>
      </c>
      <c r="L1162" s="54">
        <f t="shared" si="319"/>
        <v>993.38589000000002</v>
      </c>
      <c r="M1162" s="54">
        <v>1165</v>
      </c>
      <c r="N1162" s="54">
        <f t="shared" si="317"/>
        <v>1048.5</v>
      </c>
      <c r="O1162" s="55">
        <v>0.11</v>
      </c>
      <c r="P1162" s="55">
        <v>0.22</v>
      </c>
      <c r="Q1162" s="54">
        <f t="shared" si="320"/>
        <v>1279.17</v>
      </c>
      <c r="R1162" s="24" t="s">
        <v>804</v>
      </c>
      <c r="S1162" s="84" t="s">
        <v>365</v>
      </c>
      <c r="T1162" s="94">
        <v>0.9</v>
      </c>
      <c r="U1162" s="56">
        <v>0.2</v>
      </c>
      <c r="V1162" s="56">
        <v>0.25</v>
      </c>
      <c r="W1162" s="47">
        <f t="shared" si="321"/>
        <v>262.125</v>
      </c>
      <c r="X1162" s="47">
        <f t="shared" si="322"/>
        <v>209.70000000000002</v>
      </c>
      <c r="Y1162" s="47">
        <f t="shared" si="323"/>
        <v>262.125</v>
      </c>
      <c r="Z1162" s="66" t="s">
        <v>1712</v>
      </c>
      <c r="AA1162" s="66" t="s">
        <v>6327</v>
      </c>
    </row>
    <row r="1163" spans="2:27" x14ac:dyDescent="0.25">
      <c r="B1163" s="64" t="s">
        <v>50</v>
      </c>
      <c r="C1163" s="64" t="s">
        <v>8</v>
      </c>
      <c r="D1163" s="64">
        <v>56101603</v>
      </c>
      <c r="E1163" s="84" t="s">
        <v>367</v>
      </c>
      <c r="F1163" s="85" t="s">
        <v>4049</v>
      </c>
      <c r="G1163" s="64" t="s">
        <v>290</v>
      </c>
      <c r="H1163" s="86">
        <v>1046.22</v>
      </c>
      <c r="I1163" s="63">
        <f t="shared" si="318"/>
        <v>941.59800000000007</v>
      </c>
      <c r="J1163" s="87">
        <v>0.06</v>
      </c>
      <c r="K1163" s="53">
        <v>5.5E-2</v>
      </c>
      <c r="L1163" s="54">
        <f t="shared" si="319"/>
        <v>993.38589000000002</v>
      </c>
      <c r="M1163" s="54">
        <v>1165</v>
      </c>
      <c r="N1163" s="54">
        <f t="shared" si="317"/>
        <v>1048.5</v>
      </c>
      <c r="O1163" s="55">
        <v>0.11</v>
      </c>
      <c r="P1163" s="55">
        <v>0.22</v>
      </c>
      <c r="Q1163" s="54">
        <f t="shared" si="320"/>
        <v>1279.17</v>
      </c>
      <c r="R1163" s="24" t="s">
        <v>804</v>
      </c>
      <c r="S1163" s="84" t="s">
        <v>367</v>
      </c>
      <c r="T1163" s="94">
        <v>0.9</v>
      </c>
      <c r="U1163" s="56">
        <v>0.2</v>
      </c>
      <c r="V1163" s="56">
        <v>0.25</v>
      </c>
      <c r="W1163" s="47">
        <f t="shared" si="321"/>
        <v>262.125</v>
      </c>
      <c r="X1163" s="47">
        <f t="shared" si="322"/>
        <v>209.70000000000002</v>
      </c>
      <c r="Y1163" s="47">
        <f t="shared" si="323"/>
        <v>262.125</v>
      </c>
      <c r="Z1163" s="66" t="s">
        <v>1712</v>
      </c>
      <c r="AA1163" s="66" t="s">
        <v>6327</v>
      </c>
    </row>
    <row r="1164" spans="2:27" x14ac:dyDescent="0.25">
      <c r="B1164" s="64" t="s">
        <v>50</v>
      </c>
      <c r="C1164" s="64" t="s">
        <v>8</v>
      </c>
      <c r="D1164" s="64">
        <v>56101603</v>
      </c>
      <c r="E1164" s="84" t="s">
        <v>353</v>
      </c>
      <c r="F1164" s="85" t="s">
        <v>4050</v>
      </c>
      <c r="G1164" s="64" t="s">
        <v>290</v>
      </c>
      <c r="H1164" s="86">
        <v>1238.0800000000002</v>
      </c>
      <c r="I1164" s="63">
        <f t="shared" si="318"/>
        <v>1114.2720000000002</v>
      </c>
      <c r="J1164" s="87">
        <v>0.06</v>
      </c>
      <c r="K1164" s="53">
        <v>5.5E-2</v>
      </c>
      <c r="L1164" s="54">
        <f t="shared" si="319"/>
        <v>1175.5569600000001</v>
      </c>
      <c r="M1164" s="54">
        <v>1378</v>
      </c>
      <c r="N1164" s="54">
        <f t="shared" si="317"/>
        <v>1240.2</v>
      </c>
      <c r="O1164" s="55">
        <v>0.11</v>
      </c>
      <c r="P1164" s="55">
        <v>0.22</v>
      </c>
      <c r="Q1164" s="54">
        <f t="shared" si="320"/>
        <v>1513.0440000000001</v>
      </c>
      <c r="R1164" s="24" t="s">
        <v>804</v>
      </c>
      <c r="S1164" s="84" t="s">
        <v>353</v>
      </c>
      <c r="T1164" s="94">
        <v>0.9</v>
      </c>
      <c r="U1164" s="56">
        <v>0.2</v>
      </c>
      <c r="V1164" s="56">
        <v>0.25</v>
      </c>
      <c r="W1164" s="47">
        <f t="shared" si="321"/>
        <v>310.05</v>
      </c>
      <c r="X1164" s="47">
        <f t="shared" si="322"/>
        <v>248.04000000000002</v>
      </c>
      <c r="Y1164" s="47">
        <f t="shared" si="323"/>
        <v>310.05</v>
      </c>
      <c r="Z1164" s="66" t="s">
        <v>1712</v>
      </c>
      <c r="AA1164" s="66" t="s">
        <v>6327</v>
      </c>
    </row>
    <row r="1165" spans="2:27" x14ac:dyDescent="0.25">
      <c r="B1165" s="64" t="s">
        <v>50</v>
      </c>
      <c r="C1165" s="64" t="s">
        <v>8</v>
      </c>
      <c r="D1165" s="64">
        <v>56101603</v>
      </c>
      <c r="E1165" s="84" t="s">
        <v>355</v>
      </c>
      <c r="F1165" s="85" t="s">
        <v>4051</v>
      </c>
      <c r="G1165" s="64" t="s">
        <v>290</v>
      </c>
      <c r="H1165" s="86">
        <v>1238.0800000000002</v>
      </c>
      <c r="I1165" s="63">
        <f t="shared" si="318"/>
        <v>1114.2720000000002</v>
      </c>
      <c r="J1165" s="87">
        <v>0.06</v>
      </c>
      <c r="K1165" s="53">
        <v>5.5E-2</v>
      </c>
      <c r="L1165" s="54">
        <f t="shared" si="319"/>
        <v>1175.5569600000001</v>
      </c>
      <c r="M1165" s="54">
        <v>1378</v>
      </c>
      <c r="N1165" s="54">
        <f t="shared" si="317"/>
        <v>1240.2</v>
      </c>
      <c r="O1165" s="55">
        <v>0.11</v>
      </c>
      <c r="P1165" s="55">
        <v>0.22</v>
      </c>
      <c r="Q1165" s="54">
        <f t="shared" si="320"/>
        <v>1513.0440000000001</v>
      </c>
      <c r="R1165" s="24" t="s">
        <v>804</v>
      </c>
      <c r="S1165" s="84" t="s">
        <v>355</v>
      </c>
      <c r="T1165" s="94">
        <v>0.9</v>
      </c>
      <c r="U1165" s="56">
        <v>0.2</v>
      </c>
      <c r="V1165" s="56">
        <v>0.25</v>
      </c>
      <c r="W1165" s="47">
        <f t="shared" si="321"/>
        <v>310.05</v>
      </c>
      <c r="X1165" s="47">
        <f t="shared" si="322"/>
        <v>248.04000000000002</v>
      </c>
      <c r="Y1165" s="47">
        <f t="shared" si="323"/>
        <v>310.05</v>
      </c>
      <c r="Z1165" s="66" t="s">
        <v>1712</v>
      </c>
      <c r="AA1165" s="66" t="s">
        <v>6327</v>
      </c>
    </row>
    <row r="1166" spans="2:27" x14ac:dyDescent="0.25">
      <c r="B1166" s="64" t="s">
        <v>50</v>
      </c>
      <c r="C1166" s="64" t="s">
        <v>8</v>
      </c>
      <c r="D1166" s="64">
        <v>56101603</v>
      </c>
      <c r="E1166" s="84" t="s">
        <v>337</v>
      </c>
      <c r="F1166" s="85" t="s">
        <v>4052</v>
      </c>
      <c r="G1166" s="64" t="s">
        <v>290</v>
      </c>
      <c r="H1166" s="86">
        <v>1375.88</v>
      </c>
      <c r="I1166" s="63">
        <f t="shared" si="318"/>
        <v>1238.2920000000001</v>
      </c>
      <c r="J1166" s="87">
        <v>0.06</v>
      </c>
      <c r="K1166" s="53">
        <v>5.5E-2</v>
      </c>
      <c r="L1166" s="54">
        <f t="shared" si="319"/>
        <v>1306.3980600000002</v>
      </c>
      <c r="M1166" s="54">
        <v>1531</v>
      </c>
      <c r="N1166" s="54">
        <f t="shared" si="317"/>
        <v>1377.9</v>
      </c>
      <c r="O1166" s="55">
        <v>0.11</v>
      </c>
      <c r="P1166" s="55">
        <v>0.22</v>
      </c>
      <c r="Q1166" s="54">
        <f t="shared" si="320"/>
        <v>1681.038</v>
      </c>
      <c r="R1166" s="24" t="s">
        <v>804</v>
      </c>
      <c r="S1166" s="84" t="s">
        <v>337</v>
      </c>
      <c r="T1166" s="94">
        <v>0.9</v>
      </c>
      <c r="U1166" s="56">
        <v>0.2</v>
      </c>
      <c r="V1166" s="56">
        <v>0.25</v>
      </c>
      <c r="W1166" s="47">
        <f t="shared" si="321"/>
        <v>344.47500000000002</v>
      </c>
      <c r="X1166" s="47">
        <f t="shared" si="322"/>
        <v>275.58000000000004</v>
      </c>
      <c r="Y1166" s="47">
        <f t="shared" si="323"/>
        <v>344.47500000000002</v>
      </c>
      <c r="Z1166" s="66" t="s">
        <v>1712</v>
      </c>
      <c r="AA1166" s="66" t="s">
        <v>6327</v>
      </c>
    </row>
    <row r="1167" spans="2:27" x14ac:dyDescent="0.25">
      <c r="B1167" s="64" t="s">
        <v>50</v>
      </c>
      <c r="C1167" s="64" t="s">
        <v>8</v>
      </c>
      <c r="D1167" s="64">
        <v>56101603</v>
      </c>
      <c r="E1167" s="84" t="s">
        <v>339</v>
      </c>
      <c r="F1167" s="85" t="s">
        <v>4053</v>
      </c>
      <c r="G1167" s="64" t="s">
        <v>290</v>
      </c>
      <c r="H1167" s="86">
        <v>1375.88</v>
      </c>
      <c r="I1167" s="63">
        <f t="shared" si="318"/>
        <v>1238.2920000000001</v>
      </c>
      <c r="J1167" s="87">
        <v>0.06</v>
      </c>
      <c r="K1167" s="53">
        <v>5.5E-2</v>
      </c>
      <c r="L1167" s="54">
        <f t="shared" si="319"/>
        <v>1306.3980600000002</v>
      </c>
      <c r="M1167" s="54">
        <v>1531</v>
      </c>
      <c r="N1167" s="54">
        <f t="shared" si="317"/>
        <v>1377.9</v>
      </c>
      <c r="O1167" s="55">
        <v>0.11</v>
      </c>
      <c r="P1167" s="55">
        <v>0.22</v>
      </c>
      <c r="Q1167" s="54">
        <f t="shared" si="320"/>
        <v>1681.038</v>
      </c>
      <c r="R1167" s="24" t="s">
        <v>804</v>
      </c>
      <c r="S1167" s="84" t="s">
        <v>339</v>
      </c>
      <c r="T1167" s="94">
        <v>0.9</v>
      </c>
      <c r="U1167" s="56">
        <v>0.2</v>
      </c>
      <c r="V1167" s="56">
        <v>0.25</v>
      </c>
      <c r="W1167" s="47">
        <f t="shared" si="321"/>
        <v>344.47500000000002</v>
      </c>
      <c r="X1167" s="47">
        <f t="shared" si="322"/>
        <v>275.58000000000004</v>
      </c>
      <c r="Y1167" s="47">
        <f t="shared" si="323"/>
        <v>344.47500000000002</v>
      </c>
      <c r="Z1167" s="66" t="s">
        <v>1712</v>
      </c>
      <c r="AA1167" s="66" t="s">
        <v>6327</v>
      </c>
    </row>
    <row r="1168" spans="2:27" x14ac:dyDescent="0.25">
      <c r="B1168" s="64" t="s">
        <v>50</v>
      </c>
      <c r="C1168" s="64" t="s">
        <v>8</v>
      </c>
      <c r="D1168" s="64">
        <v>56101603</v>
      </c>
      <c r="E1168" s="84" t="s">
        <v>357</v>
      </c>
      <c r="F1168" s="85" t="s">
        <v>4054</v>
      </c>
      <c r="G1168" s="64" t="s">
        <v>290</v>
      </c>
      <c r="H1168" s="86">
        <v>1470.22</v>
      </c>
      <c r="I1168" s="63">
        <f t="shared" si="318"/>
        <v>1323.1980000000001</v>
      </c>
      <c r="J1168" s="87">
        <v>0.06</v>
      </c>
      <c r="K1168" s="53">
        <v>5.5E-2</v>
      </c>
      <c r="L1168" s="54">
        <f t="shared" si="319"/>
        <v>1395.9738900000002</v>
      </c>
      <c r="M1168" s="54">
        <v>1637</v>
      </c>
      <c r="N1168" s="54">
        <f t="shared" si="317"/>
        <v>1473.3</v>
      </c>
      <c r="O1168" s="55">
        <v>0.11</v>
      </c>
      <c r="P1168" s="55">
        <v>0.22</v>
      </c>
      <c r="Q1168" s="54">
        <f t="shared" si="320"/>
        <v>1797.4259999999999</v>
      </c>
      <c r="R1168" s="24" t="s">
        <v>804</v>
      </c>
      <c r="S1168" s="84" t="s">
        <v>357</v>
      </c>
      <c r="T1168" s="94">
        <v>0.9</v>
      </c>
      <c r="U1168" s="56">
        <v>0.2</v>
      </c>
      <c r="V1168" s="56">
        <v>0.25</v>
      </c>
      <c r="W1168" s="47">
        <f t="shared" si="321"/>
        <v>368.32499999999999</v>
      </c>
      <c r="X1168" s="47">
        <f t="shared" si="322"/>
        <v>294.66000000000003</v>
      </c>
      <c r="Y1168" s="47">
        <f t="shared" si="323"/>
        <v>368.32499999999999</v>
      </c>
      <c r="Z1168" s="66" t="s">
        <v>1712</v>
      </c>
      <c r="AA1168" s="66" t="s">
        <v>6327</v>
      </c>
    </row>
    <row r="1169" spans="2:27" x14ac:dyDescent="0.25">
      <c r="B1169" s="64" t="s">
        <v>50</v>
      </c>
      <c r="C1169" s="64" t="s">
        <v>8</v>
      </c>
      <c r="D1169" s="64">
        <v>56101603</v>
      </c>
      <c r="E1169" s="84" t="s">
        <v>359</v>
      </c>
      <c r="F1169" s="85" t="s">
        <v>4055</v>
      </c>
      <c r="G1169" s="64" t="s">
        <v>290</v>
      </c>
      <c r="H1169" s="86">
        <v>1325</v>
      </c>
      <c r="I1169" s="63">
        <f t="shared" si="318"/>
        <v>1192.5</v>
      </c>
      <c r="J1169" s="87">
        <v>0.06</v>
      </c>
      <c r="K1169" s="53">
        <v>5.5E-2</v>
      </c>
      <c r="L1169" s="54">
        <f t="shared" si="319"/>
        <v>1258.0875000000001</v>
      </c>
      <c r="M1169" s="54">
        <v>1474</v>
      </c>
      <c r="N1169" s="54">
        <f t="shared" si="317"/>
        <v>1326.6000000000001</v>
      </c>
      <c r="O1169" s="55">
        <v>0.11</v>
      </c>
      <c r="P1169" s="55">
        <v>0.22</v>
      </c>
      <c r="Q1169" s="54">
        <f t="shared" si="320"/>
        <v>1618.4520000000002</v>
      </c>
      <c r="R1169" s="24" t="s">
        <v>804</v>
      </c>
      <c r="S1169" s="84" t="s">
        <v>359</v>
      </c>
      <c r="T1169" s="94">
        <v>0.9</v>
      </c>
      <c r="U1169" s="56">
        <v>0.2</v>
      </c>
      <c r="V1169" s="56">
        <v>0.25</v>
      </c>
      <c r="W1169" s="47">
        <f t="shared" si="321"/>
        <v>331.65000000000003</v>
      </c>
      <c r="X1169" s="47">
        <f t="shared" si="322"/>
        <v>265.32000000000005</v>
      </c>
      <c r="Y1169" s="47">
        <f t="shared" si="323"/>
        <v>331.65000000000003</v>
      </c>
      <c r="Z1169" s="66" t="s">
        <v>1712</v>
      </c>
      <c r="AA1169" s="66" t="s">
        <v>6327</v>
      </c>
    </row>
    <row r="1170" spans="2:27" x14ac:dyDescent="0.25">
      <c r="B1170" s="64" t="s">
        <v>50</v>
      </c>
      <c r="C1170" s="64" t="s">
        <v>8</v>
      </c>
      <c r="D1170" s="64">
        <v>56101603</v>
      </c>
      <c r="E1170" s="84" t="s">
        <v>341</v>
      </c>
      <c r="F1170" s="85" t="s">
        <v>4056</v>
      </c>
      <c r="G1170" s="64" t="s">
        <v>290</v>
      </c>
      <c r="H1170" s="86">
        <v>1375.88</v>
      </c>
      <c r="I1170" s="63">
        <f t="shared" si="318"/>
        <v>1238.2920000000001</v>
      </c>
      <c r="J1170" s="87">
        <v>0.06</v>
      </c>
      <c r="K1170" s="53">
        <v>5.5E-2</v>
      </c>
      <c r="L1170" s="54">
        <f t="shared" si="319"/>
        <v>1306.3980600000002</v>
      </c>
      <c r="M1170" s="54">
        <v>1531</v>
      </c>
      <c r="N1170" s="54">
        <f t="shared" si="317"/>
        <v>1377.9</v>
      </c>
      <c r="O1170" s="55">
        <v>0.11</v>
      </c>
      <c r="P1170" s="55">
        <v>0.22</v>
      </c>
      <c r="Q1170" s="54">
        <f t="shared" si="320"/>
        <v>1681.038</v>
      </c>
      <c r="R1170" s="24" t="s">
        <v>804</v>
      </c>
      <c r="S1170" s="84" t="s">
        <v>341</v>
      </c>
      <c r="T1170" s="94">
        <v>0.9</v>
      </c>
      <c r="U1170" s="56">
        <v>0.2</v>
      </c>
      <c r="V1170" s="56">
        <v>0.25</v>
      </c>
      <c r="W1170" s="47">
        <f t="shared" si="321"/>
        <v>344.47500000000002</v>
      </c>
      <c r="X1170" s="47">
        <f t="shared" si="322"/>
        <v>275.58000000000004</v>
      </c>
      <c r="Y1170" s="47">
        <f t="shared" si="323"/>
        <v>344.47500000000002</v>
      </c>
      <c r="Z1170" s="66" t="s">
        <v>1712</v>
      </c>
      <c r="AA1170" s="66" t="s">
        <v>6327</v>
      </c>
    </row>
    <row r="1171" spans="2:27" x14ac:dyDescent="0.25">
      <c r="B1171" s="64" t="s">
        <v>50</v>
      </c>
      <c r="C1171" s="64" t="s">
        <v>8</v>
      </c>
      <c r="D1171" s="64">
        <v>56101603</v>
      </c>
      <c r="E1171" s="84" t="s">
        <v>343</v>
      </c>
      <c r="F1171" s="85" t="s">
        <v>4057</v>
      </c>
      <c r="G1171" s="64" t="s">
        <v>290</v>
      </c>
      <c r="H1171" s="86">
        <v>1375.88</v>
      </c>
      <c r="I1171" s="63">
        <f t="shared" si="318"/>
        <v>1238.2920000000001</v>
      </c>
      <c r="J1171" s="87">
        <v>0.06</v>
      </c>
      <c r="K1171" s="53">
        <v>5.5E-2</v>
      </c>
      <c r="L1171" s="54">
        <f t="shared" si="319"/>
        <v>1306.3980600000002</v>
      </c>
      <c r="M1171" s="54">
        <v>1531</v>
      </c>
      <c r="N1171" s="54">
        <f t="shared" si="317"/>
        <v>1377.9</v>
      </c>
      <c r="O1171" s="55">
        <v>0.11</v>
      </c>
      <c r="P1171" s="55">
        <v>0.22</v>
      </c>
      <c r="Q1171" s="54">
        <f t="shared" si="320"/>
        <v>1681.038</v>
      </c>
      <c r="R1171" s="24" t="s">
        <v>804</v>
      </c>
      <c r="S1171" s="84" t="s">
        <v>343</v>
      </c>
      <c r="T1171" s="94">
        <v>0.9</v>
      </c>
      <c r="U1171" s="56">
        <v>0.2</v>
      </c>
      <c r="V1171" s="56">
        <v>0.25</v>
      </c>
      <c r="W1171" s="47">
        <f t="shared" si="321"/>
        <v>344.47500000000002</v>
      </c>
      <c r="X1171" s="47">
        <f t="shared" si="322"/>
        <v>275.58000000000004</v>
      </c>
      <c r="Y1171" s="47">
        <f t="shared" si="323"/>
        <v>344.47500000000002</v>
      </c>
      <c r="Z1171" s="66" t="s">
        <v>1712</v>
      </c>
      <c r="AA1171" s="66" t="s">
        <v>6327</v>
      </c>
    </row>
    <row r="1172" spans="2:27" x14ac:dyDescent="0.25">
      <c r="B1172" s="64" t="s">
        <v>50</v>
      </c>
      <c r="C1172" s="64" t="s">
        <v>8</v>
      </c>
      <c r="D1172" s="64">
        <v>56101603</v>
      </c>
      <c r="E1172" s="84" t="s">
        <v>369</v>
      </c>
      <c r="F1172" s="85" t="s">
        <v>4058</v>
      </c>
      <c r="G1172" s="64" t="s">
        <v>290</v>
      </c>
      <c r="H1172" s="86">
        <v>1269.8800000000001</v>
      </c>
      <c r="I1172" s="63">
        <f t="shared" si="318"/>
        <v>1142.8920000000001</v>
      </c>
      <c r="J1172" s="87">
        <v>0.06</v>
      </c>
      <c r="K1172" s="53">
        <v>5.5E-2</v>
      </c>
      <c r="L1172" s="54">
        <f t="shared" si="319"/>
        <v>1205.7510600000001</v>
      </c>
      <c r="M1172" s="54">
        <v>1413</v>
      </c>
      <c r="N1172" s="54">
        <f t="shared" si="317"/>
        <v>1271.7</v>
      </c>
      <c r="O1172" s="55">
        <v>0.11</v>
      </c>
      <c r="P1172" s="55">
        <v>0.22</v>
      </c>
      <c r="Q1172" s="54">
        <f t="shared" si="320"/>
        <v>1551.4740000000002</v>
      </c>
      <c r="R1172" s="24" t="s">
        <v>804</v>
      </c>
      <c r="S1172" s="84" t="s">
        <v>369</v>
      </c>
      <c r="T1172" s="94">
        <v>0.9</v>
      </c>
      <c r="U1172" s="56">
        <v>0.2</v>
      </c>
      <c r="V1172" s="56">
        <v>0.25</v>
      </c>
      <c r="W1172" s="47">
        <f t="shared" si="321"/>
        <v>317.92500000000001</v>
      </c>
      <c r="X1172" s="47">
        <f t="shared" si="322"/>
        <v>254.34000000000003</v>
      </c>
      <c r="Y1172" s="47">
        <f t="shared" si="323"/>
        <v>317.92500000000001</v>
      </c>
      <c r="Z1172" s="66" t="s">
        <v>1712</v>
      </c>
      <c r="AA1172" s="66" t="s">
        <v>6327</v>
      </c>
    </row>
    <row r="1173" spans="2:27" x14ac:dyDescent="0.25">
      <c r="B1173" s="64" t="s">
        <v>50</v>
      </c>
      <c r="C1173" s="64" t="s">
        <v>8</v>
      </c>
      <c r="D1173" s="64">
        <v>56101603</v>
      </c>
      <c r="E1173" s="84" t="s">
        <v>371</v>
      </c>
      <c r="F1173" s="85" t="s">
        <v>4059</v>
      </c>
      <c r="G1173" s="64" t="s">
        <v>290</v>
      </c>
      <c r="H1173" s="86">
        <v>1269.8800000000001</v>
      </c>
      <c r="I1173" s="63">
        <f t="shared" si="318"/>
        <v>1142.8920000000001</v>
      </c>
      <c r="J1173" s="87">
        <v>0.06</v>
      </c>
      <c r="K1173" s="53">
        <v>5.5E-2</v>
      </c>
      <c r="L1173" s="54">
        <f t="shared" si="319"/>
        <v>1205.7510600000001</v>
      </c>
      <c r="M1173" s="54">
        <v>1413</v>
      </c>
      <c r="N1173" s="54">
        <f t="shared" si="317"/>
        <v>1271.7</v>
      </c>
      <c r="O1173" s="55">
        <v>0.11</v>
      </c>
      <c r="P1173" s="55">
        <v>0.22</v>
      </c>
      <c r="Q1173" s="54">
        <f t="shared" si="320"/>
        <v>1551.4740000000002</v>
      </c>
      <c r="R1173" s="24" t="s">
        <v>804</v>
      </c>
      <c r="S1173" s="84" t="s">
        <v>371</v>
      </c>
      <c r="T1173" s="94">
        <v>0.9</v>
      </c>
      <c r="U1173" s="56">
        <v>0.2</v>
      </c>
      <c r="V1173" s="56">
        <v>0.25</v>
      </c>
      <c r="W1173" s="47">
        <f t="shared" si="321"/>
        <v>317.92500000000001</v>
      </c>
      <c r="X1173" s="47">
        <f t="shared" si="322"/>
        <v>254.34000000000003</v>
      </c>
      <c r="Y1173" s="47">
        <f t="shared" si="323"/>
        <v>317.92500000000001</v>
      </c>
      <c r="Z1173" s="66" t="s">
        <v>1712</v>
      </c>
      <c r="AA1173" s="66" t="s">
        <v>6327</v>
      </c>
    </row>
    <row r="1174" spans="2:27" x14ac:dyDescent="0.25">
      <c r="B1174" s="64" t="s">
        <v>50</v>
      </c>
      <c r="C1174" s="64" t="s">
        <v>8</v>
      </c>
      <c r="D1174" s="64">
        <v>56101603</v>
      </c>
      <c r="E1174" s="95" t="s">
        <v>389</v>
      </c>
      <c r="F1174" s="85" t="s">
        <v>4060</v>
      </c>
      <c r="G1174" s="64" t="s">
        <v>290</v>
      </c>
      <c r="H1174" s="91">
        <v>1489.3000000000002</v>
      </c>
      <c r="I1174" s="63">
        <f t="shared" si="318"/>
        <v>1340.3700000000001</v>
      </c>
      <c r="J1174" s="87">
        <v>0.06</v>
      </c>
      <c r="K1174" s="53">
        <v>5.5E-2</v>
      </c>
      <c r="L1174" s="54">
        <f t="shared" si="319"/>
        <v>1414.0903500000002</v>
      </c>
      <c r="M1174" s="54">
        <v>1657</v>
      </c>
      <c r="N1174" s="54">
        <f t="shared" si="317"/>
        <v>1491.3</v>
      </c>
      <c r="O1174" s="55">
        <v>0.11</v>
      </c>
      <c r="P1174" s="55">
        <v>0.22</v>
      </c>
      <c r="Q1174" s="54">
        <f t="shared" si="320"/>
        <v>1819.386</v>
      </c>
      <c r="R1174" s="24" t="s">
        <v>804</v>
      </c>
      <c r="S1174" s="95" t="s">
        <v>389</v>
      </c>
      <c r="T1174" s="94">
        <v>0.9</v>
      </c>
      <c r="U1174" s="56">
        <v>0.2</v>
      </c>
      <c r="V1174" s="56">
        <v>0.25</v>
      </c>
      <c r="W1174" s="47">
        <f t="shared" si="321"/>
        <v>372.82499999999999</v>
      </c>
      <c r="X1174" s="47">
        <f t="shared" si="322"/>
        <v>298.26</v>
      </c>
      <c r="Y1174" s="47">
        <f t="shared" si="323"/>
        <v>372.82499999999999</v>
      </c>
      <c r="Z1174" s="66" t="s">
        <v>1712</v>
      </c>
      <c r="AA1174" s="66" t="s">
        <v>6327</v>
      </c>
    </row>
    <row r="1175" spans="2:27" x14ac:dyDescent="0.25">
      <c r="B1175" s="64" t="s">
        <v>50</v>
      </c>
      <c r="C1175" s="64" t="s">
        <v>8</v>
      </c>
      <c r="D1175" s="64">
        <v>56101603</v>
      </c>
      <c r="E1175" s="84" t="s">
        <v>373</v>
      </c>
      <c r="F1175" s="85" t="s">
        <v>4061</v>
      </c>
      <c r="G1175" s="64" t="s">
        <v>290</v>
      </c>
      <c r="H1175" s="86">
        <v>1269.8800000000001</v>
      </c>
      <c r="I1175" s="63">
        <f t="shared" si="318"/>
        <v>1142.8920000000001</v>
      </c>
      <c r="J1175" s="87">
        <v>0.06</v>
      </c>
      <c r="K1175" s="53">
        <v>5.5E-2</v>
      </c>
      <c r="L1175" s="54">
        <f t="shared" si="319"/>
        <v>1205.7510600000001</v>
      </c>
      <c r="M1175" s="54">
        <v>1413</v>
      </c>
      <c r="N1175" s="54">
        <f t="shared" si="317"/>
        <v>1271.7</v>
      </c>
      <c r="O1175" s="55">
        <v>0.11</v>
      </c>
      <c r="P1175" s="55">
        <v>0.22</v>
      </c>
      <c r="Q1175" s="54">
        <f t="shared" si="320"/>
        <v>1551.4740000000002</v>
      </c>
      <c r="R1175" s="24" t="s">
        <v>804</v>
      </c>
      <c r="S1175" s="84" t="s">
        <v>373</v>
      </c>
      <c r="T1175" s="94">
        <v>0.9</v>
      </c>
      <c r="U1175" s="56">
        <v>0.2</v>
      </c>
      <c r="V1175" s="56">
        <v>0.25</v>
      </c>
      <c r="W1175" s="47">
        <f t="shared" si="321"/>
        <v>317.92500000000001</v>
      </c>
      <c r="X1175" s="47">
        <f t="shared" si="322"/>
        <v>254.34000000000003</v>
      </c>
      <c r="Y1175" s="47">
        <f t="shared" si="323"/>
        <v>317.92500000000001</v>
      </c>
      <c r="Z1175" s="66" t="s">
        <v>1712</v>
      </c>
      <c r="AA1175" s="66" t="s">
        <v>6327</v>
      </c>
    </row>
    <row r="1176" spans="2:27" x14ac:dyDescent="0.25">
      <c r="B1176" s="64" t="s">
        <v>50</v>
      </c>
      <c r="C1176" s="64" t="s">
        <v>8</v>
      </c>
      <c r="D1176" s="64">
        <v>56101603</v>
      </c>
      <c r="E1176" s="84" t="s">
        <v>377</v>
      </c>
      <c r="F1176" s="85" t="s">
        <v>4062</v>
      </c>
      <c r="G1176" s="64" t="s">
        <v>290</v>
      </c>
      <c r="H1176" s="86">
        <v>1282.6000000000001</v>
      </c>
      <c r="I1176" s="63">
        <f t="shared" si="318"/>
        <v>1154.3400000000001</v>
      </c>
      <c r="J1176" s="87">
        <v>0.06</v>
      </c>
      <c r="K1176" s="53">
        <v>5.5E-2</v>
      </c>
      <c r="L1176" s="54">
        <f t="shared" si="319"/>
        <v>1217.8287000000003</v>
      </c>
      <c r="M1176" s="54">
        <v>1427</v>
      </c>
      <c r="N1176" s="54">
        <f t="shared" si="317"/>
        <v>1284.3</v>
      </c>
      <c r="O1176" s="55">
        <v>0.11</v>
      </c>
      <c r="P1176" s="55">
        <v>0.22</v>
      </c>
      <c r="Q1176" s="54">
        <f t="shared" si="320"/>
        <v>1566.846</v>
      </c>
      <c r="R1176" s="24" t="s">
        <v>804</v>
      </c>
      <c r="S1176" s="84" t="s">
        <v>377</v>
      </c>
      <c r="T1176" s="94">
        <v>0.9</v>
      </c>
      <c r="U1176" s="56">
        <v>0.2</v>
      </c>
      <c r="V1176" s="56">
        <v>0.25</v>
      </c>
      <c r="W1176" s="47">
        <f t="shared" si="321"/>
        <v>321.07499999999999</v>
      </c>
      <c r="X1176" s="47">
        <f t="shared" si="322"/>
        <v>256.86</v>
      </c>
      <c r="Y1176" s="47">
        <f t="shared" si="323"/>
        <v>321.07499999999999</v>
      </c>
      <c r="Z1176" s="66" t="s">
        <v>1712</v>
      </c>
      <c r="AA1176" s="66" t="s">
        <v>6327</v>
      </c>
    </row>
    <row r="1177" spans="2:27" x14ac:dyDescent="0.25">
      <c r="B1177" s="64" t="s">
        <v>50</v>
      </c>
      <c r="C1177" s="64" t="s">
        <v>8</v>
      </c>
      <c r="D1177" s="64">
        <v>56101603</v>
      </c>
      <c r="E1177" s="95" t="s">
        <v>391</v>
      </c>
      <c r="F1177" s="85" t="s">
        <v>4063</v>
      </c>
      <c r="G1177" s="64" t="s">
        <v>290</v>
      </c>
      <c r="H1177" s="91">
        <v>1424.64</v>
      </c>
      <c r="I1177" s="63">
        <f t="shared" si="318"/>
        <v>1282.1760000000002</v>
      </c>
      <c r="J1177" s="87">
        <v>0.06</v>
      </c>
      <c r="K1177" s="53">
        <v>5.5E-2</v>
      </c>
      <c r="L1177" s="54">
        <f t="shared" si="319"/>
        <v>1352.6956800000003</v>
      </c>
      <c r="M1177" s="54">
        <v>1586</v>
      </c>
      <c r="N1177" s="54">
        <f t="shared" ref="N1177:N1237" si="324">M1177*0.9</f>
        <v>1427.4</v>
      </c>
      <c r="O1177" s="55">
        <v>0.11</v>
      </c>
      <c r="P1177" s="55">
        <v>0.22</v>
      </c>
      <c r="Q1177" s="54">
        <f t="shared" si="320"/>
        <v>1741.4280000000001</v>
      </c>
      <c r="R1177" s="24" t="s">
        <v>804</v>
      </c>
      <c r="S1177" s="95" t="s">
        <v>391</v>
      </c>
      <c r="T1177" s="94">
        <v>0.9</v>
      </c>
      <c r="U1177" s="56">
        <v>0.2</v>
      </c>
      <c r="V1177" s="56">
        <v>0.25</v>
      </c>
      <c r="W1177" s="47">
        <f t="shared" si="321"/>
        <v>356.85</v>
      </c>
      <c r="X1177" s="47">
        <f t="shared" si="322"/>
        <v>285.48</v>
      </c>
      <c r="Y1177" s="47">
        <f t="shared" si="323"/>
        <v>356.85</v>
      </c>
      <c r="Z1177" s="66" t="s">
        <v>1712</v>
      </c>
      <c r="AA1177" s="66" t="s">
        <v>6327</v>
      </c>
    </row>
    <row r="1178" spans="2:27" x14ac:dyDescent="0.25">
      <c r="B1178" s="64" t="s">
        <v>50</v>
      </c>
      <c r="C1178" s="64" t="s">
        <v>8</v>
      </c>
      <c r="D1178" s="64">
        <v>56101603</v>
      </c>
      <c r="E1178" s="84" t="s">
        <v>375</v>
      </c>
      <c r="F1178" s="85" t="s">
        <v>4064</v>
      </c>
      <c r="G1178" s="64" t="s">
        <v>290</v>
      </c>
      <c r="H1178" s="86">
        <v>1397.0800000000002</v>
      </c>
      <c r="I1178" s="63">
        <f t="shared" si="318"/>
        <v>1257.3720000000001</v>
      </c>
      <c r="J1178" s="87">
        <v>0.06</v>
      </c>
      <c r="K1178" s="53">
        <v>5.5E-2</v>
      </c>
      <c r="L1178" s="54">
        <f t="shared" si="319"/>
        <v>1326.52746</v>
      </c>
      <c r="M1178" s="54">
        <v>1555</v>
      </c>
      <c r="N1178" s="54">
        <f t="shared" si="324"/>
        <v>1399.5</v>
      </c>
      <c r="O1178" s="55">
        <v>0.11</v>
      </c>
      <c r="P1178" s="55">
        <v>0.22</v>
      </c>
      <c r="Q1178" s="54">
        <f t="shared" si="320"/>
        <v>1707.3899999999999</v>
      </c>
      <c r="R1178" s="24" t="s">
        <v>804</v>
      </c>
      <c r="S1178" s="84" t="s">
        <v>375</v>
      </c>
      <c r="T1178" s="94">
        <v>0.9</v>
      </c>
      <c r="U1178" s="56">
        <v>0.2</v>
      </c>
      <c r="V1178" s="56">
        <v>0.25</v>
      </c>
      <c r="W1178" s="47">
        <f t="shared" si="321"/>
        <v>349.875</v>
      </c>
      <c r="X1178" s="47">
        <f t="shared" si="322"/>
        <v>279.90000000000003</v>
      </c>
      <c r="Y1178" s="47">
        <f t="shared" si="323"/>
        <v>349.875</v>
      </c>
      <c r="Z1178" s="66" t="s">
        <v>1712</v>
      </c>
      <c r="AA1178" s="66" t="s">
        <v>6327</v>
      </c>
    </row>
    <row r="1179" spans="2:27" x14ac:dyDescent="0.25">
      <c r="B1179" s="64" t="s">
        <v>50</v>
      </c>
      <c r="C1179" s="64" t="s">
        <v>8</v>
      </c>
      <c r="D1179" s="64">
        <v>56101603</v>
      </c>
      <c r="E1179" s="84" t="s">
        <v>379</v>
      </c>
      <c r="F1179" s="85" t="s">
        <v>4065</v>
      </c>
      <c r="G1179" s="64" t="s">
        <v>290</v>
      </c>
      <c r="H1179" s="86">
        <v>1397.0800000000002</v>
      </c>
      <c r="I1179" s="63">
        <f t="shared" si="318"/>
        <v>1257.3720000000001</v>
      </c>
      <c r="J1179" s="87">
        <v>0.06</v>
      </c>
      <c r="K1179" s="53">
        <v>5.5E-2</v>
      </c>
      <c r="L1179" s="54">
        <f t="shared" si="319"/>
        <v>1326.52746</v>
      </c>
      <c r="M1179" s="54">
        <v>1555</v>
      </c>
      <c r="N1179" s="54">
        <f t="shared" si="324"/>
        <v>1399.5</v>
      </c>
      <c r="O1179" s="55">
        <v>0.11</v>
      </c>
      <c r="P1179" s="55">
        <v>0.22</v>
      </c>
      <c r="Q1179" s="54">
        <f t="shared" si="320"/>
        <v>1707.3899999999999</v>
      </c>
      <c r="R1179" s="24" t="s">
        <v>804</v>
      </c>
      <c r="S1179" s="84" t="s">
        <v>379</v>
      </c>
      <c r="T1179" s="94">
        <v>0.9</v>
      </c>
      <c r="U1179" s="56">
        <v>0.2</v>
      </c>
      <c r="V1179" s="56">
        <v>0.25</v>
      </c>
      <c r="W1179" s="47">
        <f t="shared" si="321"/>
        <v>349.875</v>
      </c>
      <c r="X1179" s="47">
        <f t="shared" si="322"/>
        <v>279.90000000000003</v>
      </c>
      <c r="Y1179" s="47">
        <f t="shared" si="323"/>
        <v>349.875</v>
      </c>
      <c r="Z1179" s="66" t="s">
        <v>1712</v>
      </c>
      <c r="AA1179" s="66" t="s">
        <v>6327</v>
      </c>
    </row>
    <row r="1180" spans="2:27" x14ac:dyDescent="0.25">
      <c r="B1180" s="64" t="s">
        <v>50</v>
      </c>
      <c r="C1180" s="64" t="s">
        <v>8</v>
      </c>
      <c r="D1180" s="64">
        <v>56101603</v>
      </c>
      <c r="E1180" s="95" t="s">
        <v>393</v>
      </c>
      <c r="F1180" s="85" t="s">
        <v>4066</v>
      </c>
      <c r="G1180" s="64" t="s">
        <v>290</v>
      </c>
      <c r="H1180" s="91">
        <v>1424.64</v>
      </c>
      <c r="I1180" s="63">
        <f t="shared" si="318"/>
        <v>1282.1760000000002</v>
      </c>
      <c r="J1180" s="87">
        <v>0.06</v>
      </c>
      <c r="K1180" s="53">
        <v>5.5E-2</v>
      </c>
      <c r="L1180" s="54">
        <f t="shared" si="319"/>
        <v>1352.6956800000003</v>
      </c>
      <c r="M1180" s="54">
        <v>1586</v>
      </c>
      <c r="N1180" s="54">
        <f t="shared" si="324"/>
        <v>1427.4</v>
      </c>
      <c r="O1180" s="55">
        <v>0.11</v>
      </c>
      <c r="P1180" s="55">
        <v>0.22</v>
      </c>
      <c r="Q1180" s="54">
        <f t="shared" si="320"/>
        <v>1741.4280000000001</v>
      </c>
      <c r="R1180" s="24" t="s">
        <v>804</v>
      </c>
      <c r="S1180" s="95" t="s">
        <v>393</v>
      </c>
      <c r="T1180" s="94">
        <v>0.9</v>
      </c>
      <c r="U1180" s="56">
        <v>0.2</v>
      </c>
      <c r="V1180" s="56">
        <v>0.25</v>
      </c>
      <c r="W1180" s="47">
        <f t="shared" si="321"/>
        <v>356.85</v>
      </c>
      <c r="X1180" s="47">
        <f t="shared" si="322"/>
        <v>285.48</v>
      </c>
      <c r="Y1180" s="47">
        <f t="shared" si="323"/>
        <v>356.85</v>
      </c>
      <c r="Z1180" s="66" t="s">
        <v>1712</v>
      </c>
      <c r="AA1180" s="66" t="s">
        <v>6327</v>
      </c>
    </row>
    <row r="1181" spans="2:27" x14ac:dyDescent="0.25">
      <c r="B1181" s="64" t="s">
        <v>50</v>
      </c>
      <c r="C1181" s="64" t="s">
        <v>8</v>
      </c>
      <c r="D1181" s="64">
        <v>56101603</v>
      </c>
      <c r="E1181" s="88" t="s">
        <v>509</v>
      </c>
      <c r="F1181" s="88" t="s">
        <v>4067</v>
      </c>
      <c r="G1181" s="64" t="s">
        <v>290</v>
      </c>
      <c r="H1181" s="86">
        <v>1269.8800000000001</v>
      </c>
      <c r="I1181" s="63">
        <f t="shared" si="318"/>
        <v>1142.8920000000001</v>
      </c>
      <c r="J1181" s="87">
        <v>0.06</v>
      </c>
      <c r="K1181" s="53">
        <v>5.5E-2</v>
      </c>
      <c r="L1181" s="54">
        <f t="shared" si="319"/>
        <v>1205.7510600000001</v>
      </c>
      <c r="M1181" s="54">
        <v>1413</v>
      </c>
      <c r="N1181" s="54">
        <f t="shared" si="324"/>
        <v>1271.7</v>
      </c>
      <c r="O1181" s="55">
        <v>0.11</v>
      </c>
      <c r="P1181" s="55">
        <v>0.22</v>
      </c>
      <c r="Q1181" s="54">
        <f t="shared" si="320"/>
        <v>1551.4740000000002</v>
      </c>
      <c r="R1181" s="24" t="s">
        <v>804</v>
      </c>
      <c r="S1181" s="89" t="s">
        <v>509</v>
      </c>
      <c r="T1181" s="94">
        <v>0.9</v>
      </c>
      <c r="U1181" s="56">
        <v>0.2</v>
      </c>
      <c r="V1181" s="56">
        <v>0.25</v>
      </c>
      <c r="W1181" s="47">
        <f t="shared" si="321"/>
        <v>317.92500000000001</v>
      </c>
      <c r="X1181" s="47">
        <f t="shared" si="322"/>
        <v>254.34000000000003</v>
      </c>
      <c r="Y1181" s="47">
        <f t="shared" si="323"/>
        <v>317.92500000000001</v>
      </c>
      <c r="Z1181" s="66" t="s">
        <v>1712</v>
      </c>
      <c r="AA1181" s="66" t="s">
        <v>6327</v>
      </c>
    </row>
    <row r="1182" spans="2:27" x14ac:dyDescent="0.25">
      <c r="B1182" s="64" t="s">
        <v>50</v>
      </c>
      <c r="C1182" s="64" t="s">
        <v>8</v>
      </c>
      <c r="D1182" s="64">
        <v>56101603</v>
      </c>
      <c r="E1182" s="88" t="s">
        <v>511</v>
      </c>
      <c r="F1182" s="88" t="s">
        <v>4068</v>
      </c>
      <c r="G1182" s="64" t="s">
        <v>290</v>
      </c>
      <c r="H1182" s="86">
        <v>1269.8800000000001</v>
      </c>
      <c r="I1182" s="63">
        <f t="shared" si="318"/>
        <v>1142.8920000000001</v>
      </c>
      <c r="J1182" s="87">
        <v>0.06</v>
      </c>
      <c r="K1182" s="53">
        <v>5.5E-2</v>
      </c>
      <c r="L1182" s="54">
        <f t="shared" si="319"/>
        <v>1205.7510600000001</v>
      </c>
      <c r="M1182" s="54">
        <v>1413</v>
      </c>
      <c r="N1182" s="54">
        <f t="shared" si="324"/>
        <v>1271.7</v>
      </c>
      <c r="O1182" s="55">
        <v>0.11</v>
      </c>
      <c r="P1182" s="55">
        <v>0.22</v>
      </c>
      <c r="Q1182" s="54">
        <f t="shared" si="320"/>
        <v>1551.4740000000002</v>
      </c>
      <c r="R1182" s="24" t="s">
        <v>804</v>
      </c>
      <c r="S1182" s="89" t="s">
        <v>511</v>
      </c>
      <c r="T1182" s="94">
        <v>0.9</v>
      </c>
      <c r="U1182" s="56">
        <v>0.2</v>
      </c>
      <c r="V1182" s="56">
        <v>0.25</v>
      </c>
      <c r="W1182" s="47">
        <f t="shared" si="321"/>
        <v>317.92500000000001</v>
      </c>
      <c r="X1182" s="47">
        <f t="shared" si="322"/>
        <v>254.34000000000003</v>
      </c>
      <c r="Y1182" s="47">
        <f t="shared" si="323"/>
        <v>317.92500000000001</v>
      </c>
      <c r="Z1182" s="66" t="s">
        <v>1712</v>
      </c>
      <c r="AA1182" s="66" t="s">
        <v>6327</v>
      </c>
    </row>
    <row r="1183" spans="2:27" x14ac:dyDescent="0.25">
      <c r="B1183" s="64" t="s">
        <v>50</v>
      </c>
      <c r="C1183" s="64" t="s">
        <v>8</v>
      </c>
      <c r="D1183" s="64">
        <v>56101603</v>
      </c>
      <c r="E1183" s="88" t="s">
        <v>505</v>
      </c>
      <c r="F1183" s="88" t="s">
        <v>4069</v>
      </c>
      <c r="G1183" s="64" t="s">
        <v>290</v>
      </c>
      <c r="H1183" s="86">
        <v>1269.8800000000001</v>
      </c>
      <c r="I1183" s="63">
        <f t="shared" si="318"/>
        <v>1142.8920000000001</v>
      </c>
      <c r="J1183" s="87">
        <v>0.06</v>
      </c>
      <c r="K1183" s="53">
        <v>5.5E-2</v>
      </c>
      <c r="L1183" s="54">
        <f t="shared" si="319"/>
        <v>1205.7510600000001</v>
      </c>
      <c r="M1183" s="54">
        <v>1413</v>
      </c>
      <c r="N1183" s="54">
        <f t="shared" si="324"/>
        <v>1271.7</v>
      </c>
      <c r="O1183" s="55">
        <v>0.11</v>
      </c>
      <c r="P1183" s="55">
        <v>0.22</v>
      </c>
      <c r="Q1183" s="54">
        <f t="shared" si="320"/>
        <v>1551.4740000000002</v>
      </c>
      <c r="R1183" s="24" t="s">
        <v>804</v>
      </c>
      <c r="S1183" s="89" t="s">
        <v>505</v>
      </c>
      <c r="T1183" s="94">
        <v>0.9</v>
      </c>
      <c r="U1183" s="56">
        <v>0.2</v>
      </c>
      <c r="V1183" s="56">
        <v>0.25</v>
      </c>
      <c r="W1183" s="47">
        <f t="shared" si="321"/>
        <v>317.92500000000001</v>
      </c>
      <c r="X1183" s="47">
        <f t="shared" si="322"/>
        <v>254.34000000000003</v>
      </c>
      <c r="Y1183" s="47">
        <f t="shared" si="323"/>
        <v>317.92500000000001</v>
      </c>
      <c r="Z1183" s="66" t="s">
        <v>1712</v>
      </c>
      <c r="AA1183" s="66" t="s">
        <v>6327</v>
      </c>
    </row>
    <row r="1184" spans="2:27" x14ac:dyDescent="0.25">
      <c r="B1184" s="64" t="s">
        <v>50</v>
      </c>
      <c r="C1184" s="64" t="s">
        <v>8</v>
      </c>
      <c r="D1184" s="64">
        <v>56101603</v>
      </c>
      <c r="E1184" s="88" t="s">
        <v>507</v>
      </c>
      <c r="F1184" s="88" t="s">
        <v>4070</v>
      </c>
      <c r="G1184" s="64" t="s">
        <v>290</v>
      </c>
      <c r="H1184" s="86">
        <v>1269.8800000000001</v>
      </c>
      <c r="I1184" s="63">
        <f t="shared" si="318"/>
        <v>1142.8920000000001</v>
      </c>
      <c r="J1184" s="87">
        <v>0.06</v>
      </c>
      <c r="K1184" s="53">
        <v>5.5E-2</v>
      </c>
      <c r="L1184" s="54">
        <f t="shared" si="319"/>
        <v>1205.7510600000001</v>
      </c>
      <c r="M1184" s="54">
        <v>1413</v>
      </c>
      <c r="N1184" s="54">
        <f t="shared" si="324"/>
        <v>1271.7</v>
      </c>
      <c r="O1184" s="55">
        <v>0.11</v>
      </c>
      <c r="P1184" s="55">
        <v>0.22</v>
      </c>
      <c r="Q1184" s="54">
        <f t="shared" si="320"/>
        <v>1551.4740000000002</v>
      </c>
      <c r="R1184" s="24" t="s">
        <v>804</v>
      </c>
      <c r="S1184" s="89" t="s">
        <v>507</v>
      </c>
      <c r="T1184" s="94">
        <v>0.9</v>
      </c>
      <c r="U1184" s="56">
        <v>0.2</v>
      </c>
      <c r="V1184" s="56">
        <v>0.25</v>
      </c>
      <c r="W1184" s="47">
        <f t="shared" si="321"/>
        <v>317.92500000000001</v>
      </c>
      <c r="X1184" s="47">
        <f t="shared" si="322"/>
        <v>254.34000000000003</v>
      </c>
      <c r="Y1184" s="47">
        <f t="shared" si="323"/>
        <v>317.92500000000001</v>
      </c>
      <c r="Z1184" s="66" t="s">
        <v>1712</v>
      </c>
      <c r="AA1184" s="66" t="s">
        <v>6327</v>
      </c>
    </row>
    <row r="1185" spans="2:27" x14ac:dyDescent="0.25">
      <c r="B1185" s="64" t="s">
        <v>50</v>
      </c>
      <c r="C1185" s="64" t="s">
        <v>8</v>
      </c>
      <c r="D1185" s="64">
        <v>56101603</v>
      </c>
      <c r="E1185" s="84" t="s">
        <v>452</v>
      </c>
      <c r="F1185" s="85" t="s">
        <v>4071</v>
      </c>
      <c r="G1185" s="64" t="s">
        <v>290</v>
      </c>
      <c r="H1185" s="86">
        <v>1489.3000000000002</v>
      </c>
      <c r="I1185" s="63">
        <f t="shared" si="318"/>
        <v>1340.3700000000001</v>
      </c>
      <c r="J1185" s="87">
        <v>0.06</v>
      </c>
      <c r="K1185" s="53">
        <v>5.5E-2</v>
      </c>
      <c r="L1185" s="54">
        <f t="shared" si="319"/>
        <v>1414.0903500000002</v>
      </c>
      <c r="M1185" s="54">
        <v>1657</v>
      </c>
      <c r="N1185" s="54">
        <f t="shared" si="324"/>
        <v>1491.3</v>
      </c>
      <c r="O1185" s="55">
        <v>0.11</v>
      </c>
      <c r="P1185" s="55">
        <v>0.22</v>
      </c>
      <c r="Q1185" s="54">
        <f t="shared" si="320"/>
        <v>1819.386</v>
      </c>
      <c r="R1185" s="24" t="s">
        <v>804</v>
      </c>
      <c r="S1185" s="84" t="s">
        <v>452</v>
      </c>
      <c r="T1185" s="94">
        <v>0.9</v>
      </c>
      <c r="U1185" s="56">
        <v>0.2</v>
      </c>
      <c r="V1185" s="56">
        <v>0.25</v>
      </c>
      <c r="W1185" s="47">
        <f t="shared" si="321"/>
        <v>372.82499999999999</v>
      </c>
      <c r="X1185" s="47">
        <f t="shared" si="322"/>
        <v>298.26</v>
      </c>
      <c r="Y1185" s="47">
        <f t="shared" si="323"/>
        <v>372.82499999999999</v>
      </c>
      <c r="Z1185" s="66" t="s">
        <v>1712</v>
      </c>
      <c r="AA1185" s="66" t="s">
        <v>6327</v>
      </c>
    </row>
    <row r="1186" spans="2:27" x14ac:dyDescent="0.25">
      <c r="B1186" s="64" t="s">
        <v>50</v>
      </c>
      <c r="C1186" s="64" t="s">
        <v>8</v>
      </c>
      <c r="D1186" s="64">
        <v>56101603</v>
      </c>
      <c r="E1186" s="84" t="s">
        <v>456</v>
      </c>
      <c r="F1186" s="85" t="s">
        <v>4072</v>
      </c>
      <c r="G1186" s="64" t="s">
        <v>290</v>
      </c>
      <c r="H1186" s="86">
        <v>1245.5</v>
      </c>
      <c r="I1186" s="63">
        <f t="shared" si="318"/>
        <v>1120.95</v>
      </c>
      <c r="J1186" s="87">
        <v>0.06</v>
      </c>
      <c r="K1186" s="53">
        <v>5.5E-2</v>
      </c>
      <c r="L1186" s="54">
        <f t="shared" si="319"/>
        <v>1182.6022500000001</v>
      </c>
      <c r="M1186" s="54">
        <v>1387</v>
      </c>
      <c r="N1186" s="54">
        <f t="shared" si="324"/>
        <v>1248.3</v>
      </c>
      <c r="O1186" s="55">
        <v>0.11</v>
      </c>
      <c r="P1186" s="55">
        <v>0.22</v>
      </c>
      <c r="Q1186" s="54">
        <f t="shared" si="320"/>
        <v>1522.9259999999999</v>
      </c>
      <c r="R1186" s="24" t="s">
        <v>804</v>
      </c>
      <c r="S1186" s="84" t="s">
        <v>456</v>
      </c>
      <c r="T1186" s="94">
        <v>0.9</v>
      </c>
      <c r="U1186" s="56">
        <v>0.2</v>
      </c>
      <c r="V1186" s="56">
        <v>0.25</v>
      </c>
      <c r="W1186" s="47">
        <f t="shared" si="321"/>
        <v>312.07499999999999</v>
      </c>
      <c r="X1186" s="47">
        <f t="shared" si="322"/>
        <v>249.66</v>
      </c>
      <c r="Y1186" s="47">
        <f t="shared" si="323"/>
        <v>312.07499999999999</v>
      </c>
      <c r="Z1186" s="66" t="s">
        <v>1712</v>
      </c>
      <c r="AA1186" s="66" t="s">
        <v>6327</v>
      </c>
    </row>
    <row r="1187" spans="2:27" x14ac:dyDescent="0.25">
      <c r="B1187" s="64" t="s">
        <v>50</v>
      </c>
      <c r="C1187" s="64" t="s">
        <v>8</v>
      </c>
      <c r="D1187" s="64">
        <v>56101603</v>
      </c>
      <c r="E1187" s="84" t="s">
        <v>454</v>
      </c>
      <c r="F1187" s="85" t="s">
        <v>4073</v>
      </c>
      <c r="G1187" s="64" t="s">
        <v>290</v>
      </c>
      <c r="H1187" s="86">
        <v>1245.5</v>
      </c>
      <c r="I1187" s="63">
        <f t="shared" si="318"/>
        <v>1120.95</v>
      </c>
      <c r="J1187" s="87">
        <v>0.06</v>
      </c>
      <c r="K1187" s="53">
        <v>5.5E-2</v>
      </c>
      <c r="L1187" s="54">
        <f t="shared" si="319"/>
        <v>1182.6022500000001</v>
      </c>
      <c r="M1187" s="54">
        <v>1387</v>
      </c>
      <c r="N1187" s="54">
        <f t="shared" si="324"/>
        <v>1248.3</v>
      </c>
      <c r="O1187" s="55">
        <v>0.11</v>
      </c>
      <c r="P1187" s="55">
        <v>0.22</v>
      </c>
      <c r="Q1187" s="54">
        <f t="shared" si="320"/>
        <v>1522.9259999999999</v>
      </c>
      <c r="R1187" s="24" t="s">
        <v>804</v>
      </c>
      <c r="S1187" s="84" t="s">
        <v>454</v>
      </c>
      <c r="T1187" s="94">
        <v>0.9</v>
      </c>
      <c r="U1187" s="56">
        <v>0.2</v>
      </c>
      <c r="V1187" s="56">
        <v>0.25</v>
      </c>
      <c r="W1187" s="47">
        <f t="shared" si="321"/>
        <v>312.07499999999999</v>
      </c>
      <c r="X1187" s="47">
        <f t="shared" si="322"/>
        <v>249.66</v>
      </c>
      <c r="Y1187" s="47">
        <f t="shared" si="323"/>
        <v>312.07499999999999</v>
      </c>
      <c r="Z1187" s="66" t="s">
        <v>1712</v>
      </c>
      <c r="AA1187" s="66" t="s">
        <v>6327</v>
      </c>
    </row>
    <row r="1188" spans="2:27" x14ac:dyDescent="0.25">
      <c r="B1188" s="64" t="s">
        <v>50</v>
      </c>
      <c r="C1188" s="64" t="s">
        <v>8</v>
      </c>
      <c r="D1188" s="64">
        <v>56101603</v>
      </c>
      <c r="E1188" s="84" t="s">
        <v>462</v>
      </c>
      <c r="F1188" s="85" t="s">
        <v>4074</v>
      </c>
      <c r="G1188" s="64" t="s">
        <v>290</v>
      </c>
      <c r="H1188" s="86">
        <v>1023.96</v>
      </c>
      <c r="I1188" s="63">
        <f t="shared" si="318"/>
        <v>921.56400000000008</v>
      </c>
      <c r="J1188" s="87">
        <v>0.06</v>
      </c>
      <c r="K1188" s="53">
        <v>5.5E-2</v>
      </c>
      <c r="L1188" s="54">
        <f t="shared" si="319"/>
        <v>972.25002000000006</v>
      </c>
      <c r="M1188" s="54">
        <v>1140</v>
      </c>
      <c r="N1188" s="54">
        <f t="shared" si="324"/>
        <v>1026</v>
      </c>
      <c r="O1188" s="55">
        <v>0.11</v>
      </c>
      <c r="P1188" s="55">
        <v>0.22</v>
      </c>
      <c r="Q1188" s="54">
        <f t="shared" si="320"/>
        <v>1251.72</v>
      </c>
      <c r="R1188" s="24" t="s">
        <v>804</v>
      </c>
      <c r="S1188" s="84" t="s">
        <v>462</v>
      </c>
      <c r="T1188" s="94">
        <v>0.9</v>
      </c>
      <c r="U1188" s="56">
        <v>0.2</v>
      </c>
      <c r="V1188" s="56">
        <v>0.25</v>
      </c>
      <c r="W1188" s="47">
        <f t="shared" si="321"/>
        <v>256.5</v>
      </c>
      <c r="X1188" s="47">
        <f t="shared" si="322"/>
        <v>205.20000000000002</v>
      </c>
      <c r="Y1188" s="47">
        <f t="shared" si="323"/>
        <v>256.5</v>
      </c>
      <c r="Z1188" s="66" t="s">
        <v>1712</v>
      </c>
      <c r="AA1188" s="66" t="s">
        <v>6327</v>
      </c>
    </row>
    <row r="1189" spans="2:27" x14ac:dyDescent="0.25">
      <c r="B1189" s="64" t="s">
        <v>50</v>
      </c>
      <c r="C1189" s="64" t="s">
        <v>8</v>
      </c>
      <c r="D1189" s="64">
        <v>56101603</v>
      </c>
      <c r="E1189" s="84" t="s">
        <v>458</v>
      </c>
      <c r="F1189" s="85" t="s">
        <v>4075</v>
      </c>
      <c r="G1189" s="64" t="s">
        <v>290</v>
      </c>
      <c r="H1189" s="86">
        <v>1023.96</v>
      </c>
      <c r="I1189" s="63">
        <f t="shared" si="318"/>
        <v>921.56400000000008</v>
      </c>
      <c r="J1189" s="87">
        <v>0.06</v>
      </c>
      <c r="K1189" s="53">
        <v>5.5E-2</v>
      </c>
      <c r="L1189" s="54">
        <f t="shared" si="319"/>
        <v>972.25002000000006</v>
      </c>
      <c r="M1189" s="54">
        <v>1140</v>
      </c>
      <c r="N1189" s="54">
        <f t="shared" si="324"/>
        <v>1026</v>
      </c>
      <c r="O1189" s="55">
        <v>0.11</v>
      </c>
      <c r="P1189" s="55">
        <v>0.22</v>
      </c>
      <c r="Q1189" s="54">
        <f t="shared" si="320"/>
        <v>1251.72</v>
      </c>
      <c r="R1189" s="24" t="s">
        <v>804</v>
      </c>
      <c r="S1189" s="84" t="s">
        <v>458</v>
      </c>
      <c r="T1189" s="94">
        <v>0.9</v>
      </c>
      <c r="U1189" s="56">
        <v>0.2</v>
      </c>
      <c r="V1189" s="56">
        <v>0.25</v>
      </c>
      <c r="W1189" s="47">
        <f t="shared" si="321"/>
        <v>256.5</v>
      </c>
      <c r="X1189" s="47">
        <f t="shared" si="322"/>
        <v>205.20000000000002</v>
      </c>
      <c r="Y1189" s="47">
        <f t="shared" si="323"/>
        <v>256.5</v>
      </c>
      <c r="Z1189" s="66" t="s">
        <v>1712</v>
      </c>
      <c r="AA1189" s="66" t="s">
        <v>6327</v>
      </c>
    </row>
    <row r="1190" spans="2:27" x14ac:dyDescent="0.25">
      <c r="B1190" s="64" t="s">
        <v>50</v>
      </c>
      <c r="C1190" s="64" t="s">
        <v>8</v>
      </c>
      <c r="D1190" s="64">
        <v>56101603</v>
      </c>
      <c r="E1190" s="84" t="s">
        <v>464</v>
      </c>
      <c r="F1190" s="85" t="s">
        <v>4076</v>
      </c>
      <c r="G1190" s="64" t="s">
        <v>290</v>
      </c>
      <c r="H1190" s="86">
        <v>1280.48</v>
      </c>
      <c r="I1190" s="63">
        <f t="shared" si="318"/>
        <v>1152.432</v>
      </c>
      <c r="J1190" s="87">
        <v>0.06</v>
      </c>
      <c r="K1190" s="53">
        <v>5.5E-2</v>
      </c>
      <c r="L1190" s="54">
        <f t="shared" si="319"/>
        <v>1215.81576</v>
      </c>
      <c r="M1190" s="54">
        <v>1425</v>
      </c>
      <c r="N1190" s="54">
        <f t="shared" si="324"/>
        <v>1282.5</v>
      </c>
      <c r="O1190" s="55">
        <v>0.11</v>
      </c>
      <c r="P1190" s="55">
        <v>0.22</v>
      </c>
      <c r="Q1190" s="54">
        <f t="shared" si="320"/>
        <v>1564.65</v>
      </c>
      <c r="R1190" s="24" t="s">
        <v>804</v>
      </c>
      <c r="S1190" s="84" t="s">
        <v>464</v>
      </c>
      <c r="T1190" s="94">
        <v>0.9</v>
      </c>
      <c r="U1190" s="56">
        <v>0.2</v>
      </c>
      <c r="V1190" s="56">
        <v>0.25</v>
      </c>
      <c r="W1190" s="47">
        <f t="shared" si="321"/>
        <v>320.625</v>
      </c>
      <c r="X1190" s="47">
        <f t="shared" si="322"/>
        <v>256.5</v>
      </c>
      <c r="Y1190" s="47">
        <f t="shared" si="323"/>
        <v>320.625</v>
      </c>
      <c r="Z1190" s="66" t="s">
        <v>1712</v>
      </c>
      <c r="AA1190" s="66" t="s">
        <v>6327</v>
      </c>
    </row>
    <row r="1191" spans="2:27" x14ac:dyDescent="0.25">
      <c r="B1191" s="64" t="s">
        <v>50</v>
      </c>
      <c r="C1191" s="64" t="s">
        <v>8</v>
      </c>
      <c r="D1191" s="64">
        <v>56101603</v>
      </c>
      <c r="E1191" s="84" t="s">
        <v>460</v>
      </c>
      <c r="F1191" s="85" t="s">
        <v>4077</v>
      </c>
      <c r="G1191" s="64" t="s">
        <v>290</v>
      </c>
      <c r="H1191" s="86">
        <v>1023.96</v>
      </c>
      <c r="I1191" s="63">
        <f t="shared" si="318"/>
        <v>921.56400000000008</v>
      </c>
      <c r="J1191" s="87">
        <v>0.06</v>
      </c>
      <c r="K1191" s="53">
        <v>5.5E-2</v>
      </c>
      <c r="L1191" s="54">
        <f t="shared" si="319"/>
        <v>972.25002000000006</v>
      </c>
      <c r="M1191" s="54">
        <v>1425</v>
      </c>
      <c r="N1191" s="54">
        <f t="shared" si="324"/>
        <v>1282.5</v>
      </c>
      <c r="O1191" s="55">
        <v>0.11</v>
      </c>
      <c r="P1191" s="55">
        <v>0.22</v>
      </c>
      <c r="Q1191" s="54">
        <f t="shared" si="320"/>
        <v>1564.65</v>
      </c>
      <c r="R1191" s="24" t="s">
        <v>804</v>
      </c>
      <c r="S1191" s="84" t="s">
        <v>460</v>
      </c>
      <c r="T1191" s="94">
        <v>0.9</v>
      </c>
      <c r="U1191" s="56">
        <v>0.2</v>
      </c>
      <c r="V1191" s="56">
        <v>0.25</v>
      </c>
      <c r="W1191" s="47">
        <f t="shared" si="321"/>
        <v>320.625</v>
      </c>
      <c r="X1191" s="47">
        <f t="shared" si="322"/>
        <v>256.5</v>
      </c>
      <c r="Y1191" s="47">
        <f t="shared" si="323"/>
        <v>320.625</v>
      </c>
      <c r="Z1191" s="66" t="s">
        <v>1712</v>
      </c>
      <c r="AA1191" s="66" t="s">
        <v>6327</v>
      </c>
    </row>
    <row r="1192" spans="2:27" x14ac:dyDescent="0.25">
      <c r="B1192" s="64" t="s">
        <v>50</v>
      </c>
      <c r="C1192" s="64" t="s">
        <v>8</v>
      </c>
      <c r="D1192" s="64">
        <v>56101603</v>
      </c>
      <c r="E1192" s="84" t="s">
        <v>472</v>
      </c>
      <c r="F1192" s="85" t="s">
        <v>4078</v>
      </c>
      <c r="G1192" s="64" t="s">
        <v>290</v>
      </c>
      <c r="H1192" s="86">
        <v>1262.46</v>
      </c>
      <c r="I1192" s="63">
        <f t="shared" si="318"/>
        <v>1136.2140000000002</v>
      </c>
      <c r="J1192" s="87">
        <v>0.06</v>
      </c>
      <c r="K1192" s="53">
        <v>5.5E-2</v>
      </c>
      <c r="L1192" s="54">
        <f t="shared" si="319"/>
        <v>1198.7057700000003</v>
      </c>
      <c r="M1192" s="54">
        <v>1405</v>
      </c>
      <c r="N1192" s="54">
        <f t="shared" si="324"/>
        <v>1264.5</v>
      </c>
      <c r="O1192" s="55">
        <v>0.11</v>
      </c>
      <c r="P1192" s="55">
        <v>0.22</v>
      </c>
      <c r="Q1192" s="54">
        <f t="shared" si="320"/>
        <v>1542.69</v>
      </c>
      <c r="R1192" s="24" t="s">
        <v>804</v>
      </c>
      <c r="S1192" s="84" t="s">
        <v>472</v>
      </c>
      <c r="T1192" s="94">
        <v>0.9</v>
      </c>
      <c r="U1192" s="56">
        <v>0.2</v>
      </c>
      <c r="V1192" s="56">
        <v>0.25</v>
      </c>
      <c r="W1192" s="47">
        <f t="shared" si="321"/>
        <v>316.125</v>
      </c>
      <c r="X1192" s="47">
        <f t="shared" si="322"/>
        <v>252.9</v>
      </c>
      <c r="Y1192" s="47">
        <f t="shared" si="323"/>
        <v>316.125</v>
      </c>
      <c r="Z1192" s="66" t="s">
        <v>1712</v>
      </c>
      <c r="AA1192" s="66" t="s">
        <v>6327</v>
      </c>
    </row>
    <row r="1193" spans="2:27" x14ac:dyDescent="0.25">
      <c r="B1193" s="64" t="s">
        <v>50</v>
      </c>
      <c r="C1193" s="64" t="s">
        <v>8</v>
      </c>
      <c r="D1193" s="64">
        <v>56101603</v>
      </c>
      <c r="E1193" s="84" t="s">
        <v>470</v>
      </c>
      <c r="F1193" s="85" t="s">
        <v>4079</v>
      </c>
      <c r="G1193" s="64" t="s">
        <v>290</v>
      </c>
      <c r="H1193" s="86">
        <v>1256.1000000000001</v>
      </c>
      <c r="I1193" s="63">
        <f t="shared" si="318"/>
        <v>1130.4900000000002</v>
      </c>
      <c r="J1193" s="87">
        <v>0.06</v>
      </c>
      <c r="K1193" s="53">
        <v>5.5E-2</v>
      </c>
      <c r="L1193" s="54">
        <f t="shared" si="319"/>
        <v>1192.6669500000003</v>
      </c>
      <c r="M1193" s="54">
        <v>1398</v>
      </c>
      <c r="N1193" s="54">
        <f t="shared" si="324"/>
        <v>1258.2</v>
      </c>
      <c r="O1193" s="55">
        <v>0.11</v>
      </c>
      <c r="P1193" s="55">
        <v>0.22</v>
      </c>
      <c r="Q1193" s="54">
        <f t="shared" si="320"/>
        <v>1535.0040000000001</v>
      </c>
      <c r="R1193" s="24" t="s">
        <v>804</v>
      </c>
      <c r="S1193" s="84" t="s">
        <v>470</v>
      </c>
      <c r="T1193" s="94">
        <v>0.9</v>
      </c>
      <c r="U1193" s="56">
        <v>0.2</v>
      </c>
      <c r="V1193" s="56">
        <v>0.25</v>
      </c>
      <c r="W1193" s="47">
        <f t="shared" si="321"/>
        <v>314.55</v>
      </c>
      <c r="X1193" s="47">
        <f t="shared" si="322"/>
        <v>251.64000000000001</v>
      </c>
      <c r="Y1193" s="47">
        <f t="shared" si="323"/>
        <v>314.55</v>
      </c>
      <c r="Z1193" s="66" t="s">
        <v>1712</v>
      </c>
      <c r="AA1193" s="66" t="s">
        <v>6327</v>
      </c>
    </row>
    <row r="1194" spans="2:27" x14ac:dyDescent="0.25">
      <c r="B1194" s="64" t="s">
        <v>50</v>
      </c>
      <c r="C1194" s="64" t="s">
        <v>8</v>
      </c>
      <c r="D1194" s="64">
        <v>56101603</v>
      </c>
      <c r="E1194" s="84" t="s">
        <v>477</v>
      </c>
      <c r="F1194" s="85" t="s">
        <v>4080</v>
      </c>
      <c r="G1194" s="64" t="s">
        <v>290</v>
      </c>
      <c r="H1194" s="86">
        <v>1192.5</v>
      </c>
      <c r="I1194" s="63">
        <f t="shared" si="318"/>
        <v>1073.25</v>
      </c>
      <c r="J1194" s="87">
        <v>0.06</v>
      </c>
      <c r="K1194" s="53">
        <v>5.5E-2</v>
      </c>
      <c r="L1194" s="54">
        <f t="shared" si="319"/>
        <v>1132.2787499999999</v>
      </c>
      <c r="M1194" s="54">
        <v>1328</v>
      </c>
      <c r="N1194" s="54">
        <f t="shared" si="324"/>
        <v>1195.2</v>
      </c>
      <c r="O1194" s="55">
        <v>0.11</v>
      </c>
      <c r="P1194" s="55">
        <v>0.22</v>
      </c>
      <c r="Q1194" s="54">
        <f t="shared" si="320"/>
        <v>1458.144</v>
      </c>
      <c r="R1194" s="24" t="s">
        <v>804</v>
      </c>
      <c r="S1194" s="84" t="s">
        <v>477</v>
      </c>
      <c r="T1194" s="94">
        <v>0.9</v>
      </c>
      <c r="U1194" s="56">
        <v>0.2</v>
      </c>
      <c r="V1194" s="56">
        <v>0.25</v>
      </c>
      <c r="W1194" s="47">
        <f t="shared" si="321"/>
        <v>298.8</v>
      </c>
      <c r="X1194" s="47">
        <f t="shared" si="322"/>
        <v>239.04000000000002</v>
      </c>
      <c r="Y1194" s="47">
        <f t="shared" si="323"/>
        <v>298.8</v>
      </c>
      <c r="Z1194" s="66" t="s">
        <v>1712</v>
      </c>
      <c r="AA1194" s="66" t="s">
        <v>6327</v>
      </c>
    </row>
    <row r="1195" spans="2:27" x14ac:dyDescent="0.25">
      <c r="B1195" s="64" t="s">
        <v>50</v>
      </c>
      <c r="C1195" s="64" t="s">
        <v>8</v>
      </c>
      <c r="D1195" s="64">
        <v>56101603</v>
      </c>
      <c r="E1195" s="84" t="s">
        <v>474</v>
      </c>
      <c r="F1195" s="85" t="s">
        <v>4081</v>
      </c>
      <c r="G1195" s="64" t="s">
        <v>290</v>
      </c>
      <c r="H1195" s="86">
        <v>1187.2</v>
      </c>
      <c r="I1195" s="63">
        <f t="shared" si="318"/>
        <v>1068.48</v>
      </c>
      <c r="J1195" s="87">
        <v>0.06</v>
      </c>
      <c r="K1195" s="53">
        <v>5.5E-2</v>
      </c>
      <c r="L1195" s="54">
        <f t="shared" si="319"/>
        <v>1127.2464</v>
      </c>
      <c r="M1195" s="54">
        <v>1321</v>
      </c>
      <c r="N1195" s="54">
        <f t="shared" si="324"/>
        <v>1188.9000000000001</v>
      </c>
      <c r="O1195" s="55">
        <v>0.11</v>
      </c>
      <c r="P1195" s="55">
        <v>0.22</v>
      </c>
      <c r="Q1195" s="54">
        <f t="shared" si="320"/>
        <v>1450.4580000000001</v>
      </c>
      <c r="R1195" s="24" t="s">
        <v>804</v>
      </c>
      <c r="S1195" s="84" t="s">
        <v>474</v>
      </c>
      <c r="T1195" s="94">
        <v>0.9</v>
      </c>
      <c r="U1195" s="56">
        <v>0.2</v>
      </c>
      <c r="V1195" s="56">
        <v>0.25</v>
      </c>
      <c r="W1195" s="47">
        <f t="shared" si="321"/>
        <v>297.22500000000002</v>
      </c>
      <c r="X1195" s="47">
        <f t="shared" si="322"/>
        <v>237.78000000000003</v>
      </c>
      <c r="Y1195" s="47">
        <f t="shared" si="323"/>
        <v>297.22500000000002</v>
      </c>
      <c r="Z1195" s="66" t="s">
        <v>1712</v>
      </c>
      <c r="AA1195" s="66" t="s">
        <v>6327</v>
      </c>
    </row>
    <row r="1196" spans="2:27" x14ac:dyDescent="0.25">
      <c r="B1196" s="64" t="s">
        <v>50</v>
      </c>
      <c r="C1196" s="64" t="s">
        <v>8</v>
      </c>
      <c r="D1196" s="64">
        <v>56101603</v>
      </c>
      <c r="E1196" s="84" t="s">
        <v>479</v>
      </c>
      <c r="F1196" s="85" t="s">
        <v>4082</v>
      </c>
      <c r="G1196" s="64" t="s">
        <v>290</v>
      </c>
      <c r="H1196" s="86">
        <v>1256.1000000000001</v>
      </c>
      <c r="I1196" s="63">
        <f t="shared" si="318"/>
        <v>1130.4900000000002</v>
      </c>
      <c r="J1196" s="87">
        <v>0.06</v>
      </c>
      <c r="K1196" s="53">
        <v>5.5E-2</v>
      </c>
      <c r="L1196" s="54">
        <f t="shared" si="319"/>
        <v>1192.6669500000003</v>
      </c>
      <c r="M1196" s="54">
        <v>1398</v>
      </c>
      <c r="N1196" s="54">
        <f t="shared" si="324"/>
        <v>1258.2</v>
      </c>
      <c r="O1196" s="55">
        <v>0.11</v>
      </c>
      <c r="P1196" s="55">
        <v>0.22</v>
      </c>
      <c r="Q1196" s="54">
        <f t="shared" si="320"/>
        <v>1535.0040000000001</v>
      </c>
      <c r="R1196" s="24" t="s">
        <v>804</v>
      </c>
      <c r="S1196" s="84" t="s">
        <v>479</v>
      </c>
      <c r="T1196" s="94">
        <v>0.9</v>
      </c>
      <c r="U1196" s="56">
        <v>0.2</v>
      </c>
      <c r="V1196" s="56">
        <v>0.25</v>
      </c>
      <c r="W1196" s="47">
        <f t="shared" si="321"/>
        <v>314.55</v>
      </c>
      <c r="X1196" s="47">
        <f t="shared" si="322"/>
        <v>251.64000000000001</v>
      </c>
      <c r="Y1196" s="47">
        <f t="shared" si="323"/>
        <v>314.55</v>
      </c>
      <c r="Z1196" s="66" t="s">
        <v>1712</v>
      </c>
      <c r="AA1196" s="66" t="s">
        <v>6327</v>
      </c>
    </row>
    <row r="1197" spans="2:27" x14ac:dyDescent="0.25">
      <c r="B1197" s="64" t="s">
        <v>50</v>
      </c>
      <c r="C1197" s="64" t="s">
        <v>8</v>
      </c>
      <c r="D1197" s="64">
        <v>56101603</v>
      </c>
      <c r="E1197" s="84" t="s">
        <v>476</v>
      </c>
      <c r="F1197" s="85" t="s">
        <v>4083</v>
      </c>
      <c r="G1197" s="64" t="s">
        <v>290</v>
      </c>
      <c r="H1197" s="86">
        <v>1256.1000000000001</v>
      </c>
      <c r="I1197" s="63">
        <f t="shared" si="318"/>
        <v>1130.4900000000002</v>
      </c>
      <c r="J1197" s="87">
        <v>0.06</v>
      </c>
      <c r="K1197" s="53">
        <v>5.5E-2</v>
      </c>
      <c r="L1197" s="54">
        <f t="shared" si="319"/>
        <v>1192.6669500000003</v>
      </c>
      <c r="M1197" s="54">
        <v>1398</v>
      </c>
      <c r="N1197" s="54">
        <f t="shared" si="324"/>
        <v>1258.2</v>
      </c>
      <c r="O1197" s="55">
        <v>0.11</v>
      </c>
      <c r="P1197" s="55">
        <v>0.22</v>
      </c>
      <c r="Q1197" s="54">
        <f t="shared" si="320"/>
        <v>1535.0040000000001</v>
      </c>
      <c r="R1197" s="24" t="s">
        <v>804</v>
      </c>
      <c r="S1197" s="84" t="s">
        <v>476</v>
      </c>
      <c r="T1197" s="94">
        <v>0.9</v>
      </c>
      <c r="U1197" s="56">
        <v>0.2</v>
      </c>
      <c r="V1197" s="56">
        <v>0.25</v>
      </c>
      <c r="W1197" s="47">
        <f t="shared" si="321"/>
        <v>314.55</v>
      </c>
      <c r="X1197" s="47">
        <f t="shared" si="322"/>
        <v>251.64000000000001</v>
      </c>
      <c r="Y1197" s="47">
        <f t="shared" si="323"/>
        <v>314.55</v>
      </c>
      <c r="Z1197" s="66" t="s">
        <v>1712</v>
      </c>
      <c r="AA1197" s="66" t="s">
        <v>6327</v>
      </c>
    </row>
    <row r="1198" spans="2:27" x14ac:dyDescent="0.25">
      <c r="B1198" s="64" t="s">
        <v>50</v>
      </c>
      <c r="C1198" s="64" t="s">
        <v>8</v>
      </c>
      <c r="D1198" s="64">
        <v>56101603</v>
      </c>
      <c r="E1198" s="84" t="s">
        <v>485</v>
      </c>
      <c r="F1198" s="85" t="s">
        <v>4084</v>
      </c>
      <c r="G1198" s="64" t="s">
        <v>290</v>
      </c>
      <c r="H1198" s="86">
        <v>1367.4</v>
      </c>
      <c r="I1198" s="63">
        <f t="shared" si="318"/>
        <v>1230.6600000000001</v>
      </c>
      <c r="J1198" s="87">
        <v>0.06</v>
      </c>
      <c r="K1198" s="53">
        <v>5.5E-2</v>
      </c>
      <c r="L1198" s="54">
        <f t="shared" si="319"/>
        <v>1298.3463000000002</v>
      </c>
      <c r="M1198" s="54">
        <v>1523</v>
      </c>
      <c r="N1198" s="54">
        <f t="shared" si="324"/>
        <v>1370.7</v>
      </c>
      <c r="O1198" s="55">
        <v>0.11</v>
      </c>
      <c r="P1198" s="55">
        <v>0.22</v>
      </c>
      <c r="Q1198" s="54">
        <f t="shared" si="320"/>
        <v>1672.2540000000001</v>
      </c>
      <c r="R1198" s="24" t="s">
        <v>804</v>
      </c>
      <c r="S1198" s="84" t="s">
        <v>485</v>
      </c>
      <c r="T1198" s="94">
        <v>0.9</v>
      </c>
      <c r="U1198" s="56">
        <v>0.2</v>
      </c>
      <c r="V1198" s="56">
        <v>0.25</v>
      </c>
      <c r="W1198" s="47">
        <f t="shared" si="321"/>
        <v>342.67500000000001</v>
      </c>
      <c r="X1198" s="47">
        <f t="shared" si="322"/>
        <v>274.14000000000004</v>
      </c>
      <c r="Y1198" s="47">
        <f t="shared" si="323"/>
        <v>342.67500000000001</v>
      </c>
      <c r="Z1198" s="66" t="s">
        <v>1712</v>
      </c>
      <c r="AA1198" s="66" t="s">
        <v>6327</v>
      </c>
    </row>
    <row r="1199" spans="2:27" x14ac:dyDescent="0.25">
      <c r="B1199" s="64" t="s">
        <v>50</v>
      </c>
      <c r="C1199" s="64" t="s">
        <v>8</v>
      </c>
      <c r="D1199" s="64">
        <v>56101603</v>
      </c>
      <c r="E1199" s="90" t="s">
        <v>483</v>
      </c>
      <c r="F1199" s="93" t="s">
        <v>4085</v>
      </c>
      <c r="G1199" s="64" t="s">
        <v>290</v>
      </c>
      <c r="H1199" s="91">
        <v>1367.4</v>
      </c>
      <c r="I1199" s="63">
        <f t="shared" si="318"/>
        <v>1230.6600000000001</v>
      </c>
      <c r="J1199" s="87">
        <v>0.06</v>
      </c>
      <c r="K1199" s="53">
        <v>5.5E-2</v>
      </c>
      <c r="L1199" s="54">
        <f t="shared" si="319"/>
        <v>1298.3463000000002</v>
      </c>
      <c r="M1199" s="54">
        <v>1523</v>
      </c>
      <c r="N1199" s="54">
        <f t="shared" si="324"/>
        <v>1370.7</v>
      </c>
      <c r="O1199" s="55">
        <v>0.11</v>
      </c>
      <c r="P1199" s="55">
        <v>0.22</v>
      </c>
      <c r="Q1199" s="54">
        <f t="shared" si="320"/>
        <v>1672.2540000000001</v>
      </c>
      <c r="R1199" s="24" t="s">
        <v>804</v>
      </c>
      <c r="S1199" s="90" t="s">
        <v>483</v>
      </c>
      <c r="T1199" s="94">
        <v>0.9</v>
      </c>
      <c r="U1199" s="56">
        <v>0.2</v>
      </c>
      <c r="V1199" s="56">
        <v>0.25</v>
      </c>
      <c r="W1199" s="47">
        <f t="shared" si="321"/>
        <v>342.67500000000001</v>
      </c>
      <c r="X1199" s="47">
        <f t="shared" si="322"/>
        <v>274.14000000000004</v>
      </c>
      <c r="Y1199" s="47">
        <f t="shared" si="323"/>
        <v>342.67500000000001</v>
      </c>
      <c r="Z1199" s="66" t="s">
        <v>1712</v>
      </c>
      <c r="AA1199" s="66" t="s">
        <v>6327</v>
      </c>
    </row>
    <row r="1200" spans="2:27" x14ac:dyDescent="0.25">
      <c r="B1200" s="64" t="s">
        <v>50</v>
      </c>
      <c r="C1200" s="64" t="s">
        <v>8</v>
      </c>
      <c r="D1200" s="64">
        <v>56101603</v>
      </c>
      <c r="E1200" s="84" t="s">
        <v>489</v>
      </c>
      <c r="F1200" s="85" t="s">
        <v>4086</v>
      </c>
      <c r="G1200" s="64" t="s">
        <v>290</v>
      </c>
      <c r="H1200" s="86">
        <v>1367.4</v>
      </c>
      <c r="I1200" s="63">
        <f t="shared" si="318"/>
        <v>1230.6600000000001</v>
      </c>
      <c r="J1200" s="87">
        <v>0.06</v>
      </c>
      <c r="K1200" s="53">
        <v>5.5E-2</v>
      </c>
      <c r="L1200" s="54">
        <f t="shared" si="319"/>
        <v>1298.3463000000002</v>
      </c>
      <c r="M1200" s="54">
        <v>1523</v>
      </c>
      <c r="N1200" s="54">
        <f t="shared" si="324"/>
        <v>1370.7</v>
      </c>
      <c r="O1200" s="55">
        <v>0.11</v>
      </c>
      <c r="P1200" s="55">
        <v>0.22</v>
      </c>
      <c r="Q1200" s="54">
        <f t="shared" si="320"/>
        <v>1672.2540000000001</v>
      </c>
      <c r="R1200" s="24" t="s">
        <v>804</v>
      </c>
      <c r="S1200" s="84" t="s">
        <v>489</v>
      </c>
      <c r="T1200" s="94">
        <v>0.9</v>
      </c>
      <c r="U1200" s="56">
        <v>0.2</v>
      </c>
      <c r="V1200" s="56">
        <v>0.25</v>
      </c>
      <c r="W1200" s="47">
        <f t="shared" si="321"/>
        <v>342.67500000000001</v>
      </c>
      <c r="X1200" s="47">
        <f t="shared" si="322"/>
        <v>274.14000000000004</v>
      </c>
      <c r="Y1200" s="47">
        <f t="shared" si="323"/>
        <v>342.67500000000001</v>
      </c>
      <c r="Z1200" s="66" t="s">
        <v>1712</v>
      </c>
      <c r="AA1200" s="66" t="s">
        <v>6327</v>
      </c>
    </row>
    <row r="1201" spans="2:27" x14ac:dyDescent="0.25">
      <c r="B1201" s="64" t="s">
        <v>50</v>
      </c>
      <c r="C1201" s="64" t="s">
        <v>8</v>
      </c>
      <c r="D1201" s="64">
        <v>56101603</v>
      </c>
      <c r="E1201" s="84" t="s">
        <v>1778</v>
      </c>
      <c r="F1201" s="85" t="s">
        <v>4087</v>
      </c>
      <c r="G1201" s="64" t="s">
        <v>290</v>
      </c>
      <c r="H1201" s="86">
        <v>1189.3200000000002</v>
      </c>
      <c r="I1201" s="63">
        <f t="shared" si="318"/>
        <v>1070.3880000000001</v>
      </c>
      <c r="J1201" s="87">
        <v>0.06</v>
      </c>
      <c r="K1201" s="53">
        <v>5.5E-2</v>
      </c>
      <c r="L1201" s="54">
        <f t="shared" si="319"/>
        <v>1129.2593400000001</v>
      </c>
      <c r="M1201" s="54">
        <v>1324</v>
      </c>
      <c r="N1201" s="54">
        <f t="shared" si="324"/>
        <v>1191.6000000000001</v>
      </c>
      <c r="O1201" s="55">
        <v>0.11</v>
      </c>
      <c r="P1201" s="55">
        <v>0.22</v>
      </c>
      <c r="Q1201" s="54">
        <f t="shared" si="320"/>
        <v>1453.7520000000002</v>
      </c>
      <c r="R1201" s="24" t="s">
        <v>804</v>
      </c>
      <c r="S1201" s="84" t="s">
        <v>1778</v>
      </c>
      <c r="T1201" s="94">
        <v>0.9</v>
      </c>
      <c r="U1201" s="56">
        <v>0.2</v>
      </c>
      <c r="V1201" s="56">
        <v>0.25</v>
      </c>
      <c r="W1201" s="47">
        <f t="shared" si="321"/>
        <v>297.90000000000003</v>
      </c>
      <c r="X1201" s="47">
        <f t="shared" si="322"/>
        <v>238.32000000000005</v>
      </c>
      <c r="Y1201" s="47">
        <f t="shared" si="323"/>
        <v>297.90000000000003</v>
      </c>
      <c r="Z1201" s="66" t="s">
        <v>1712</v>
      </c>
      <c r="AA1201" s="66" t="s">
        <v>6327</v>
      </c>
    </row>
    <row r="1202" spans="2:27" x14ac:dyDescent="0.25">
      <c r="B1202" s="64" t="s">
        <v>50</v>
      </c>
      <c r="C1202" s="64" t="s">
        <v>8</v>
      </c>
      <c r="D1202" s="64">
        <v>56101603</v>
      </c>
      <c r="E1202" s="84" t="s">
        <v>1780</v>
      </c>
      <c r="F1202" s="85" t="s">
        <v>4088</v>
      </c>
      <c r="G1202" s="64" t="s">
        <v>290</v>
      </c>
      <c r="H1202" s="86">
        <v>1118.3</v>
      </c>
      <c r="I1202" s="63">
        <f t="shared" si="318"/>
        <v>1006.47</v>
      </c>
      <c r="J1202" s="87">
        <v>0.06</v>
      </c>
      <c r="K1202" s="53">
        <v>5.5E-2</v>
      </c>
      <c r="L1202" s="54">
        <f t="shared" si="319"/>
        <v>1061.8258499999999</v>
      </c>
      <c r="M1202" s="54">
        <v>1245</v>
      </c>
      <c r="N1202" s="54">
        <f t="shared" si="324"/>
        <v>1120.5</v>
      </c>
      <c r="O1202" s="55">
        <v>0.11</v>
      </c>
      <c r="P1202" s="55">
        <v>0.22</v>
      </c>
      <c r="Q1202" s="54">
        <f t="shared" si="320"/>
        <v>1367.01</v>
      </c>
      <c r="R1202" s="24" t="s">
        <v>804</v>
      </c>
      <c r="S1202" s="84" t="s">
        <v>1780</v>
      </c>
      <c r="T1202" s="94">
        <v>0.9</v>
      </c>
      <c r="U1202" s="56">
        <v>0.2</v>
      </c>
      <c r="V1202" s="56">
        <v>0.25</v>
      </c>
      <c r="W1202" s="47">
        <f t="shared" si="321"/>
        <v>280.125</v>
      </c>
      <c r="X1202" s="47">
        <f t="shared" si="322"/>
        <v>224.10000000000002</v>
      </c>
      <c r="Y1202" s="47">
        <f t="shared" si="323"/>
        <v>280.125</v>
      </c>
      <c r="Z1202" s="66" t="s">
        <v>1712</v>
      </c>
      <c r="AA1202" s="66" t="s">
        <v>6327</v>
      </c>
    </row>
    <row r="1203" spans="2:27" x14ac:dyDescent="0.25">
      <c r="B1203" s="64" t="s">
        <v>50</v>
      </c>
      <c r="C1203" s="64" t="s">
        <v>8</v>
      </c>
      <c r="D1203" s="64">
        <v>56101603</v>
      </c>
      <c r="E1203" s="84" t="s">
        <v>1786</v>
      </c>
      <c r="F1203" s="85" t="s">
        <v>4089</v>
      </c>
      <c r="G1203" s="64" t="s">
        <v>290</v>
      </c>
      <c r="H1203" s="86">
        <v>1189.3200000000002</v>
      </c>
      <c r="I1203" s="63">
        <f t="shared" si="318"/>
        <v>1070.3880000000001</v>
      </c>
      <c r="J1203" s="87">
        <v>0.06</v>
      </c>
      <c r="K1203" s="53">
        <v>5.5E-2</v>
      </c>
      <c r="L1203" s="54">
        <f t="shared" si="319"/>
        <v>1129.2593400000001</v>
      </c>
      <c r="M1203" s="54">
        <v>1324</v>
      </c>
      <c r="N1203" s="54">
        <f t="shared" si="324"/>
        <v>1191.6000000000001</v>
      </c>
      <c r="O1203" s="55">
        <v>0.11</v>
      </c>
      <c r="P1203" s="55">
        <v>0.22</v>
      </c>
      <c r="Q1203" s="54">
        <f t="shared" si="320"/>
        <v>1453.7520000000002</v>
      </c>
      <c r="R1203" s="24" t="s">
        <v>804</v>
      </c>
      <c r="S1203" s="84" t="s">
        <v>1786</v>
      </c>
      <c r="T1203" s="94">
        <v>0.9</v>
      </c>
      <c r="U1203" s="56">
        <v>0.2</v>
      </c>
      <c r="V1203" s="56">
        <v>0.25</v>
      </c>
      <c r="W1203" s="47">
        <f t="shared" si="321"/>
        <v>297.90000000000003</v>
      </c>
      <c r="X1203" s="47">
        <f t="shared" si="322"/>
        <v>238.32000000000005</v>
      </c>
      <c r="Y1203" s="47">
        <f t="shared" si="323"/>
        <v>297.90000000000003</v>
      </c>
      <c r="Z1203" s="66" t="s">
        <v>1712</v>
      </c>
      <c r="AA1203" s="66" t="s">
        <v>6327</v>
      </c>
    </row>
    <row r="1204" spans="2:27" x14ac:dyDescent="0.25">
      <c r="B1204" s="64" t="s">
        <v>50</v>
      </c>
      <c r="C1204" s="64" t="s">
        <v>8</v>
      </c>
      <c r="D1204" s="64">
        <v>56101603</v>
      </c>
      <c r="E1204" s="84" t="s">
        <v>1788</v>
      </c>
      <c r="F1204" s="85" t="s">
        <v>4090</v>
      </c>
      <c r="G1204" s="64" t="s">
        <v>290</v>
      </c>
      <c r="H1204" s="86">
        <v>1189.3200000000002</v>
      </c>
      <c r="I1204" s="63">
        <f t="shared" si="318"/>
        <v>1070.3880000000001</v>
      </c>
      <c r="J1204" s="87">
        <v>0.06</v>
      </c>
      <c r="K1204" s="53">
        <v>5.5E-2</v>
      </c>
      <c r="L1204" s="54">
        <f t="shared" si="319"/>
        <v>1129.2593400000001</v>
      </c>
      <c r="M1204" s="54">
        <v>1324</v>
      </c>
      <c r="N1204" s="54">
        <f t="shared" si="324"/>
        <v>1191.6000000000001</v>
      </c>
      <c r="O1204" s="55">
        <v>0.11</v>
      </c>
      <c r="P1204" s="55">
        <v>0.22</v>
      </c>
      <c r="Q1204" s="54">
        <f t="shared" si="320"/>
        <v>1453.7520000000002</v>
      </c>
      <c r="R1204" s="24" t="s">
        <v>804</v>
      </c>
      <c r="S1204" s="84" t="s">
        <v>1788</v>
      </c>
      <c r="T1204" s="94">
        <v>0.9</v>
      </c>
      <c r="U1204" s="56">
        <v>0.2</v>
      </c>
      <c r="V1204" s="56">
        <v>0.25</v>
      </c>
      <c r="W1204" s="47">
        <f t="shared" si="321"/>
        <v>297.90000000000003</v>
      </c>
      <c r="X1204" s="47">
        <f t="shared" si="322"/>
        <v>238.32000000000005</v>
      </c>
      <c r="Y1204" s="47">
        <f t="shared" si="323"/>
        <v>297.90000000000003</v>
      </c>
      <c r="Z1204" s="66" t="s">
        <v>1712</v>
      </c>
      <c r="AA1204" s="66" t="s">
        <v>6327</v>
      </c>
    </row>
    <row r="1205" spans="2:27" x14ac:dyDescent="0.25">
      <c r="B1205" s="64" t="s">
        <v>50</v>
      </c>
      <c r="C1205" s="64" t="s">
        <v>8</v>
      </c>
      <c r="D1205" s="64">
        <v>56101603</v>
      </c>
      <c r="E1205" s="84" t="s">
        <v>1792</v>
      </c>
      <c r="F1205" s="85" t="s">
        <v>4092</v>
      </c>
      <c r="G1205" s="64" t="s">
        <v>290</v>
      </c>
      <c r="H1205" s="86">
        <v>1173.42</v>
      </c>
      <c r="I1205" s="63">
        <f t="shared" si="318"/>
        <v>1056.0780000000002</v>
      </c>
      <c r="J1205" s="87">
        <v>0.06</v>
      </c>
      <c r="K1205" s="53">
        <v>5.5E-2</v>
      </c>
      <c r="L1205" s="54">
        <f t="shared" si="319"/>
        <v>1114.1622900000002</v>
      </c>
      <c r="M1205" s="54">
        <v>1306</v>
      </c>
      <c r="N1205" s="54">
        <f t="shared" si="324"/>
        <v>1175.4000000000001</v>
      </c>
      <c r="O1205" s="55">
        <v>0.11</v>
      </c>
      <c r="P1205" s="55">
        <v>0.22</v>
      </c>
      <c r="Q1205" s="54">
        <f t="shared" si="320"/>
        <v>1433.9880000000001</v>
      </c>
      <c r="R1205" s="24" t="s">
        <v>804</v>
      </c>
      <c r="S1205" s="84" t="s">
        <v>1792</v>
      </c>
      <c r="T1205" s="94">
        <v>0.9</v>
      </c>
      <c r="U1205" s="56">
        <v>0.2</v>
      </c>
      <c r="V1205" s="56">
        <v>0.25</v>
      </c>
      <c r="W1205" s="47">
        <f t="shared" si="321"/>
        <v>293.85000000000002</v>
      </c>
      <c r="X1205" s="47">
        <f t="shared" si="322"/>
        <v>235.08000000000004</v>
      </c>
      <c r="Y1205" s="47">
        <f t="shared" si="323"/>
        <v>293.85000000000002</v>
      </c>
      <c r="Z1205" s="66" t="s">
        <v>1712</v>
      </c>
      <c r="AA1205" s="66" t="s">
        <v>6327</v>
      </c>
    </row>
    <row r="1206" spans="2:27" x14ac:dyDescent="0.25">
      <c r="B1206" s="64" t="s">
        <v>50</v>
      </c>
      <c r="C1206" s="64" t="s">
        <v>8</v>
      </c>
      <c r="D1206" s="64">
        <v>56101603</v>
      </c>
      <c r="E1206" s="84" t="s">
        <v>4091</v>
      </c>
      <c r="F1206" s="85" t="s">
        <v>4093</v>
      </c>
      <c r="G1206" s="64" t="s">
        <v>290</v>
      </c>
      <c r="H1206" s="86">
        <v>1238.0800000000002</v>
      </c>
      <c r="I1206" s="63">
        <f t="shared" si="318"/>
        <v>1114.2720000000002</v>
      </c>
      <c r="J1206" s="87">
        <v>0.06</v>
      </c>
      <c r="K1206" s="53">
        <v>5.5E-2</v>
      </c>
      <c r="L1206" s="54">
        <f t="shared" si="319"/>
        <v>1175.5569600000001</v>
      </c>
      <c r="M1206" s="54">
        <v>1378</v>
      </c>
      <c r="N1206" s="54">
        <f t="shared" si="324"/>
        <v>1240.2</v>
      </c>
      <c r="O1206" s="55">
        <v>0.11</v>
      </c>
      <c r="P1206" s="55">
        <v>0.22</v>
      </c>
      <c r="Q1206" s="54">
        <f t="shared" si="320"/>
        <v>1513.0440000000001</v>
      </c>
      <c r="R1206" s="24" t="s">
        <v>804</v>
      </c>
      <c r="S1206" s="84" t="s">
        <v>4091</v>
      </c>
      <c r="T1206" s="94">
        <v>0.9</v>
      </c>
      <c r="U1206" s="56">
        <v>0.2</v>
      </c>
      <c r="V1206" s="56">
        <v>0.25</v>
      </c>
      <c r="W1206" s="47">
        <f t="shared" si="321"/>
        <v>310.05</v>
      </c>
      <c r="X1206" s="47">
        <f t="shared" si="322"/>
        <v>248.04000000000002</v>
      </c>
      <c r="Y1206" s="47">
        <f t="shared" si="323"/>
        <v>310.05</v>
      </c>
      <c r="Z1206" s="66" t="s">
        <v>1712</v>
      </c>
      <c r="AA1206" s="66" t="s">
        <v>6327</v>
      </c>
    </row>
    <row r="1207" spans="2:27" x14ac:dyDescent="0.25">
      <c r="B1207" s="64" t="s">
        <v>50</v>
      </c>
      <c r="C1207" s="64" t="s">
        <v>8</v>
      </c>
      <c r="D1207" s="64">
        <v>56101603</v>
      </c>
      <c r="E1207" s="84" t="s">
        <v>1794</v>
      </c>
      <c r="F1207" s="85" t="s">
        <v>4094</v>
      </c>
      <c r="G1207" s="64" t="s">
        <v>290</v>
      </c>
      <c r="H1207" s="86">
        <v>1153.28</v>
      </c>
      <c r="I1207" s="63">
        <f t="shared" si="318"/>
        <v>1037.952</v>
      </c>
      <c r="J1207" s="87">
        <v>0.06</v>
      </c>
      <c r="K1207" s="53">
        <v>5.5E-2</v>
      </c>
      <c r="L1207" s="54">
        <f t="shared" si="319"/>
        <v>1095.03936</v>
      </c>
      <c r="M1207" s="54">
        <v>1284</v>
      </c>
      <c r="N1207" s="54">
        <f t="shared" si="324"/>
        <v>1155.6000000000001</v>
      </c>
      <c r="O1207" s="55">
        <v>0.11</v>
      </c>
      <c r="P1207" s="55">
        <v>0.22</v>
      </c>
      <c r="Q1207" s="54">
        <f t="shared" si="320"/>
        <v>1409.8320000000001</v>
      </c>
      <c r="R1207" s="24" t="s">
        <v>804</v>
      </c>
      <c r="S1207" s="84" t="s">
        <v>1794</v>
      </c>
      <c r="T1207" s="94">
        <v>0.9</v>
      </c>
      <c r="U1207" s="56">
        <v>0.2</v>
      </c>
      <c r="V1207" s="56">
        <v>0.25</v>
      </c>
      <c r="W1207" s="47">
        <f t="shared" si="321"/>
        <v>288.90000000000003</v>
      </c>
      <c r="X1207" s="47">
        <f t="shared" si="322"/>
        <v>231.12000000000003</v>
      </c>
      <c r="Y1207" s="47">
        <f t="shared" si="323"/>
        <v>288.90000000000003</v>
      </c>
      <c r="Z1207" s="66" t="s">
        <v>1712</v>
      </c>
      <c r="AA1207" s="66" t="s">
        <v>6327</v>
      </c>
    </row>
    <row r="1208" spans="2:27" x14ac:dyDescent="0.25">
      <c r="B1208" s="64" t="s">
        <v>50</v>
      </c>
      <c r="C1208" s="64" t="s">
        <v>8</v>
      </c>
      <c r="D1208" s="64">
        <v>56101603</v>
      </c>
      <c r="E1208" s="84" t="s">
        <v>1796</v>
      </c>
      <c r="F1208" s="85" t="s">
        <v>4095</v>
      </c>
      <c r="G1208" s="64" t="s">
        <v>290</v>
      </c>
      <c r="H1208" s="86">
        <v>1166</v>
      </c>
      <c r="I1208" s="63">
        <f t="shared" si="318"/>
        <v>1049.4000000000001</v>
      </c>
      <c r="J1208" s="87">
        <v>0.06</v>
      </c>
      <c r="K1208" s="53">
        <v>5.5E-2</v>
      </c>
      <c r="L1208" s="54">
        <f t="shared" si="319"/>
        <v>1107.1170000000002</v>
      </c>
      <c r="M1208" s="54">
        <v>1298</v>
      </c>
      <c r="N1208" s="54">
        <f t="shared" si="324"/>
        <v>1168.2</v>
      </c>
      <c r="O1208" s="55">
        <v>0.11</v>
      </c>
      <c r="P1208" s="55">
        <v>0.22</v>
      </c>
      <c r="Q1208" s="54">
        <f t="shared" si="320"/>
        <v>1425.2040000000002</v>
      </c>
      <c r="R1208" s="24" t="s">
        <v>804</v>
      </c>
      <c r="S1208" s="84" t="s">
        <v>1796</v>
      </c>
      <c r="T1208" s="94">
        <v>0.9</v>
      </c>
      <c r="U1208" s="56">
        <v>0.2</v>
      </c>
      <c r="V1208" s="56">
        <v>0.25</v>
      </c>
      <c r="W1208" s="47">
        <f t="shared" si="321"/>
        <v>292.05</v>
      </c>
      <c r="X1208" s="47">
        <f t="shared" si="322"/>
        <v>233.64000000000001</v>
      </c>
      <c r="Y1208" s="47">
        <f t="shared" si="323"/>
        <v>292.05</v>
      </c>
      <c r="Z1208" s="66" t="s">
        <v>1712</v>
      </c>
      <c r="AA1208" s="66" t="s">
        <v>6327</v>
      </c>
    </row>
    <row r="1209" spans="2:27" x14ac:dyDescent="0.25">
      <c r="B1209" s="64" t="s">
        <v>50</v>
      </c>
      <c r="C1209" s="64" t="s">
        <v>8</v>
      </c>
      <c r="D1209" s="64">
        <v>56101603</v>
      </c>
      <c r="E1209" s="84" t="s">
        <v>1818</v>
      </c>
      <c r="F1209" s="85" t="s">
        <v>4096</v>
      </c>
      <c r="G1209" s="64" t="s">
        <v>290</v>
      </c>
      <c r="H1209" s="86">
        <v>1365.28</v>
      </c>
      <c r="I1209" s="63">
        <f t="shared" si="318"/>
        <v>1228.752</v>
      </c>
      <c r="J1209" s="87">
        <v>0.06</v>
      </c>
      <c r="K1209" s="53">
        <v>5.5E-2</v>
      </c>
      <c r="L1209" s="54">
        <f t="shared" si="319"/>
        <v>1296.3333599999999</v>
      </c>
      <c r="M1209" s="54">
        <v>1519</v>
      </c>
      <c r="N1209" s="54">
        <f t="shared" si="324"/>
        <v>1367.1000000000001</v>
      </c>
      <c r="O1209" s="55">
        <v>0.11</v>
      </c>
      <c r="P1209" s="55">
        <v>0.22</v>
      </c>
      <c r="Q1209" s="54">
        <f t="shared" si="320"/>
        <v>1667.8620000000001</v>
      </c>
      <c r="R1209" s="24" t="s">
        <v>804</v>
      </c>
      <c r="S1209" s="84" t="s">
        <v>1818</v>
      </c>
      <c r="T1209" s="94">
        <v>0.9</v>
      </c>
      <c r="U1209" s="56">
        <v>0.2</v>
      </c>
      <c r="V1209" s="56">
        <v>0.25</v>
      </c>
      <c r="W1209" s="47">
        <f t="shared" si="321"/>
        <v>341.77500000000003</v>
      </c>
      <c r="X1209" s="47">
        <f t="shared" si="322"/>
        <v>273.42</v>
      </c>
      <c r="Y1209" s="47">
        <f t="shared" si="323"/>
        <v>341.77500000000003</v>
      </c>
      <c r="Z1209" s="66" t="s">
        <v>1712</v>
      </c>
      <c r="AA1209" s="66" t="s">
        <v>6327</v>
      </c>
    </row>
    <row r="1210" spans="2:27" x14ac:dyDescent="0.25">
      <c r="B1210" s="64" t="s">
        <v>50</v>
      </c>
      <c r="C1210" s="64" t="s">
        <v>8</v>
      </c>
      <c r="D1210" s="64">
        <v>56101603</v>
      </c>
      <c r="E1210" s="84" t="s">
        <v>1820</v>
      </c>
      <c r="F1210" s="85" t="s">
        <v>4097</v>
      </c>
      <c r="G1210" s="64" t="s">
        <v>290</v>
      </c>
      <c r="H1210" s="86">
        <v>1410.8600000000001</v>
      </c>
      <c r="I1210" s="63">
        <f t="shared" si="318"/>
        <v>1269.7740000000001</v>
      </c>
      <c r="J1210" s="87">
        <v>0.06</v>
      </c>
      <c r="K1210" s="53">
        <v>5.5E-2</v>
      </c>
      <c r="L1210" s="54">
        <f t="shared" si="319"/>
        <v>1339.61157</v>
      </c>
      <c r="M1210" s="54">
        <v>1571</v>
      </c>
      <c r="N1210" s="54">
        <f t="shared" si="324"/>
        <v>1413.9</v>
      </c>
      <c r="O1210" s="55">
        <v>0.11</v>
      </c>
      <c r="P1210" s="55">
        <v>0.22</v>
      </c>
      <c r="Q1210" s="54">
        <f t="shared" si="320"/>
        <v>1724.9580000000001</v>
      </c>
      <c r="R1210" s="24" t="s">
        <v>804</v>
      </c>
      <c r="S1210" s="84" t="s">
        <v>1820</v>
      </c>
      <c r="T1210" s="94">
        <v>0.9</v>
      </c>
      <c r="U1210" s="56">
        <v>0.2</v>
      </c>
      <c r="V1210" s="56">
        <v>0.25</v>
      </c>
      <c r="W1210" s="47">
        <f t="shared" si="321"/>
        <v>353.47500000000002</v>
      </c>
      <c r="X1210" s="47">
        <f t="shared" si="322"/>
        <v>282.78000000000003</v>
      </c>
      <c r="Y1210" s="47">
        <f t="shared" si="323"/>
        <v>353.47500000000002</v>
      </c>
      <c r="Z1210" s="66" t="s">
        <v>1712</v>
      </c>
      <c r="AA1210" s="66" t="s">
        <v>6327</v>
      </c>
    </row>
    <row r="1211" spans="2:27" x14ac:dyDescent="0.25">
      <c r="B1211" s="64" t="s">
        <v>50</v>
      </c>
      <c r="C1211" s="64" t="s">
        <v>8</v>
      </c>
      <c r="D1211" s="64">
        <v>56101603</v>
      </c>
      <c r="E1211" s="84" t="s">
        <v>1806</v>
      </c>
      <c r="F1211" s="85" t="s">
        <v>4098</v>
      </c>
      <c r="G1211" s="64" t="s">
        <v>290</v>
      </c>
      <c r="H1211" s="86">
        <v>1437.3600000000001</v>
      </c>
      <c r="I1211" s="63">
        <f t="shared" si="318"/>
        <v>1293.6240000000003</v>
      </c>
      <c r="J1211" s="87">
        <v>0.06</v>
      </c>
      <c r="K1211" s="53">
        <v>5.5E-2</v>
      </c>
      <c r="L1211" s="54">
        <f t="shared" si="319"/>
        <v>1364.7733200000002</v>
      </c>
      <c r="M1211" s="54">
        <v>1600</v>
      </c>
      <c r="N1211" s="54">
        <f t="shared" si="324"/>
        <v>1440</v>
      </c>
      <c r="O1211" s="55">
        <v>0.11</v>
      </c>
      <c r="P1211" s="55">
        <v>0.22</v>
      </c>
      <c r="Q1211" s="54">
        <f t="shared" si="320"/>
        <v>1756.8</v>
      </c>
      <c r="R1211" s="24" t="s">
        <v>804</v>
      </c>
      <c r="S1211" s="84" t="s">
        <v>1806</v>
      </c>
      <c r="T1211" s="94">
        <v>0.9</v>
      </c>
      <c r="U1211" s="56">
        <v>0.2</v>
      </c>
      <c r="V1211" s="56">
        <v>0.25</v>
      </c>
      <c r="W1211" s="47">
        <f t="shared" si="321"/>
        <v>360</v>
      </c>
      <c r="X1211" s="47">
        <f t="shared" si="322"/>
        <v>288</v>
      </c>
      <c r="Y1211" s="47">
        <f t="shared" si="323"/>
        <v>360</v>
      </c>
      <c r="Z1211" s="66" t="s">
        <v>1712</v>
      </c>
      <c r="AA1211" s="66" t="s">
        <v>6327</v>
      </c>
    </row>
    <row r="1212" spans="2:27" x14ac:dyDescent="0.25">
      <c r="B1212" s="64" t="s">
        <v>50</v>
      </c>
      <c r="C1212" s="64" t="s">
        <v>8</v>
      </c>
      <c r="D1212" s="64">
        <v>56101603</v>
      </c>
      <c r="E1212" s="84" t="s">
        <v>1808</v>
      </c>
      <c r="F1212" s="85" t="s">
        <v>4099</v>
      </c>
      <c r="G1212" s="64" t="s">
        <v>290</v>
      </c>
      <c r="H1212" s="86">
        <v>1647.24</v>
      </c>
      <c r="I1212" s="63">
        <f t="shared" si="318"/>
        <v>1482.5160000000001</v>
      </c>
      <c r="J1212" s="87">
        <v>0.06</v>
      </c>
      <c r="K1212" s="53">
        <v>5.5E-2</v>
      </c>
      <c r="L1212" s="54">
        <f t="shared" si="319"/>
        <v>1564.05438</v>
      </c>
      <c r="M1212" s="54">
        <v>1834</v>
      </c>
      <c r="N1212" s="54">
        <f t="shared" si="324"/>
        <v>1650.6000000000001</v>
      </c>
      <c r="O1212" s="55">
        <v>0.11</v>
      </c>
      <c r="P1212" s="55">
        <v>0.22</v>
      </c>
      <c r="Q1212" s="54">
        <f t="shared" si="320"/>
        <v>2013.7320000000002</v>
      </c>
      <c r="R1212" s="24" t="s">
        <v>804</v>
      </c>
      <c r="S1212" s="84" t="s">
        <v>1808</v>
      </c>
      <c r="T1212" s="94">
        <v>0.9</v>
      </c>
      <c r="U1212" s="56">
        <v>0.2</v>
      </c>
      <c r="V1212" s="56">
        <v>0.25</v>
      </c>
      <c r="W1212" s="47">
        <f t="shared" si="321"/>
        <v>412.65000000000003</v>
      </c>
      <c r="X1212" s="47">
        <f t="shared" si="322"/>
        <v>330.12000000000006</v>
      </c>
      <c r="Y1212" s="47">
        <f t="shared" si="323"/>
        <v>412.65000000000003</v>
      </c>
      <c r="Z1212" s="66" t="s">
        <v>1712</v>
      </c>
      <c r="AA1212" s="66" t="s">
        <v>6327</v>
      </c>
    </row>
    <row r="1213" spans="2:27" x14ac:dyDescent="0.25">
      <c r="B1213" s="64" t="s">
        <v>50</v>
      </c>
      <c r="C1213" s="64" t="s">
        <v>8</v>
      </c>
      <c r="D1213" s="64">
        <v>56101603</v>
      </c>
      <c r="E1213" s="84" t="s">
        <v>1810</v>
      </c>
      <c r="F1213" s="85" t="s">
        <v>4100</v>
      </c>
      <c r="G1213" s="64" t="s">
        <v>290</v>
      </c>
      <c r="H1213" s="86">
        <v>1294.26</v>
      </c>
      <c r="I1213" s="63">
        <f t="shared" si="318"/>
        <v>1164.8340000000001</v>
      </c>
      <c r="J1213" s="87">
        <v>0.06</v>
      </c>
      <c r="K1213" s="53">
        <v>5.5E-2</v>
      </c>
      <c r="L1213" s="54">
        <f t="shared" si="319"/>
        <v>1228.89987</v>
      </c>
      <c r="M1213" s="54">
        <v>1441</v>
      </c>
      <c r="N1213" s="54">
        <f t="shared" si="324"/>
        <v>1296.9000000000001</v>
      </c>
      <c r="O1213" s="55">
        <v>0.11</v>
      </c>
      <c r="P1213" s="55">
        <v>0.22</v>
      </c>
      <c r="Q1213" s="54">
        <f t="shared" si="320"/>
        <v>1582.2180000000001</v>
      </c>
      <c r="R1213" s="24" t="s">
        <v>804</v>
      </c>
      <c r="S1213" s="84" t="s">
        <v>1810</v>
      </c>
      <c r="T1213" s="94">
        <v>0.9</v>
      </c>
      <c r="U1213" s="56">
        <v>0.2</v>
      </c>
      <c r="V1213" s="56">
        <v>0.25</v>
      </c>
      <c r="W1213" s="47">
        <f t="shared" si="321"/>
        <v>324.22500000000002</v>
      </c>
      <c r="X1213" s="47">
        <f t="shared" si="322"/>
        <v>259.38000000000005</v>
      </c>
      <c r="Y1213" s="47">
        <f t="shared" si="323"/>
        <v>324.22500000000002</v>
      </c>
      <c r="Z1213" s="66" t="s">
        <v>1712</v>
      </c>
      <c r="AA1213" s="66" t="s">
        <v>6327</v>
      </c>
    </row>
    <row r="1214" spans="2:27" x14ac:dyDescent="0.25">
      <c r="B1214" s="64" t="s">
        <v>50</v>
      </c>
      <c r="C1214" s="64" t="s">
        <v>8</v>
      </c>
      <c r="D1214" s="64">
        <v>56101603</v>
      </c>
      <c r="E1214" s="84" t="s">
        <v>1812</v>
      </c>
      <c r="F1214" s="85" t="s">
        <v>4101</v>
      </c>
      <c r="G1214" s="64" t="s">
        <v>290</v>
      </c>
      <c r="H1214" s="86">
        <v>1482.94</v>
      </c>
      <c r="I1214" s="63">
        <f t="shared" si="318"/>
        <v>1334.6460000000002</v>
      </c>
      <c r="J1214" s="87">
        <v>0.06</v>
      </c>
      <c r="K1214" s="53">
        <v>5.5E-2</v>
      </c>
      <c r="L1214" s="54">
        <f t="shared" si="319"/>
        <v>1408.0515300000002</v>
      </c>
      <c r="M1214" s="54">
        <v>1651</v>
      </c>
      <c r="N1214" s="54">
        <f t="shared" si="324"/>
        <v>1485.9</v>
      </c>
      <c r="O1214" s="55">
        <v>0.11</v>
      </c>
      <c r="P1214" s="55">
        <v>0.22</v>
      </c>
      <c r="Q1214" s="54">
        <f t="shared" si="320"/>
        <v>1812.7980000000002</v>
      </c>
      <c r="R1214" s="24" t="s">
        <v>804</v>
      </c>
      <c r="S1214" s="84" t="s">
        <v>1812</v>
      </c>
      <c r="T1214" s="94">
        <v>0.9</v>
      </c>
      <c r="U1214" s="56">
        <v>0.2</v>
      </c>
      <c r="V1214" s="56">
        <v>0.25</v>
      </c>
      <c r="W1214" s="47">
        <f t="shared" si="321"/>
        <v>371.47500000000002</v>
      </c>
      <c r="X1214" s="47">
        <f t="shared" si="322"/>
        <v>297.18</v>
      </c>
      <c r="Y1214" s="47">
        <f t="shared" si="323"/>
        <v>371.47500000000002</v>
      </c>
      <c r="Z1214" s="66" t="s">
        <v>1712</v>
      </c>
      <c r="AA1214" s="66" t="s">
        <v>6327</v>
      </c>
    </row>
    <row r="1215" spans="2:27" x14ac:dyDescent="0.25">
      <c r="B1215" s="64" t="s">
        <v>50</v>
      </c>
      <c r="C1215" s="64" t="s">
        <v>8</v>
      </c>
      <c r="D1215" s="64">
        <v>56101603</v>
      </c>
      <c r="E1215" s="88" t="s">
        <v>1828</v>
      </c>
      <c r="F1215" s="85" t="s">
        <v>4102</v>
      </c>
      <c r="G1215" s="64" t="s">
        <v>290</v>
      </c>
      <c r="H1215" s="86">
        <v>1365.28</v>
      </c>
      <c r="I1215" s="63">
        <f t="shared" si="318"/>
        <v>1228.752</v>
      </c>
      <c r="J1215" s="87">
        <v>0.06</v>
      </c>
      <c r="K1215" s="53">
        <v>5.5E-2</v>
      </c>
      <c r="L1215" s="54">
        <f t="shared" si="319"/>
        <v>1296.3333599999999</v>
      </c>
      <c r="M1215" s="54">
        <v>1519</v>
      </c>
      <c r="N1215" s="54">
        <f t="shared" si="324"/>
        <v>1367.1000000000001</v>
      </c>
      <c r="O1215" s="55">
        <v>0.11</v>
      </c>
      <c r="P1215" s="55">
        <v>0.22</v>
      </c>
      <c r="Q1215" s="54">
        <f t="shared" si="320"/>
        <v>1667.8620000000001</v>
      </c>
      <c r="R1215" s="24" t="s">
        <v>804</v>
      </c>
      <c r="S1215" s="89" t="s">
        <v>1828</v>
      </c>
      <c r="T1215" s="94">
        <v>0.9</v>
      </c>
      <c r="U1215" s="56">
        <v>0.2</v>
      </c>
      <c r="V1215" s="56">
        <v>0.25</v>
      </c>
      <c r="W1215" s="47">
        <f t="shared" si="321"/>
        <v>341.77500000000003</v>
      </c>
      <c r="X1215" s="47">
        <f t="shared" si="322"/>
        <v>273.42</v>
      </c>
      <c r="Y1215" s="47">
        <f t="shared" si="323"/>
        <v>341.77500000000003</v>
      </c>
      <c r="Z1215" s="66" t="s">
        <v>1712</v>
      </c>
      <c r="AA1215" s="66" t="s">
        <v>6327</v>
      </c>
    </row>
    <row r="1216" spans="2:27" x14ac:dyDescent="0.25">
      <c r="B1216" s="64" t="s">
        <v>50</v>
      </c>
      <c r="C1216" s="64" t="s">
        <v>8</v>
      </c>
      <c r="D1216" s="64">
        <v>56101603</v>
      </c>
      <c r="E1216" s="84" t="s">
        <v>1834</v>
      </c>
      <c r="F1216" s="85" t="s">
        <v>4103</v>
      </c>
      <c r="G1216" s="64" t="s">
        <v>290</v>
      </c>
      <c r="H1216" s="86">
        <v>1412.98</v>
      </c>
      <c r="I1216" s="63">
        <f t="shared" si="318"/>
        <v>1271.682</v>
      </c>
      <c r="J1216" s="87">
        <v>0.06</v>
      </c>
      <c r="K1216" s="53">
        <v>5.5E-2</v>
      </c>
      <c r="L1216" s="54">
        <f t="shared" si="319"/>
        <v>1341.6245100000001</v>
      </c>
      <c r="M1216" s="54">
        <v>1573</v>
      </c>
      <c r="N1216" s="54">
        <f t="shared" si="324"/>
        <v>1415.7</v>
      </c>
      <c r="O1216" s="55">
        <v>0.11</v>
      </c>
      <c r="P1216" s="55">
        <v>0.22</v>
      </c>
      <c r="Q1216" s="54">
        <f t="shared" si="320"/>
        <v>1727.154</v>
      </c>
      <c r="R1216" s="24" t="s">
        <v>804</v>
      </c>
      <c r="S1216" s="84" t="s">
        <v>1834</v>
      </c>
      <c r="T1216" s="94">
        <v>0.9</v>
      </c>
      <c r="U1216" s="56">
        <v>0.2</v>
      </c>
      <c r="V1216" s="56">
        <v>0.25</v>
      </c>
      <c r="W1216" s="47">
        <f t="shared" si="321"/>
        <v>353.92500000000001</v>
      </c>
      <c r="X1216" s="47">
        <f t="shared" si="322"/>
        <v>283.14000000000004</v>
      </c>
      <c r="Y1216" s="47">
        <f t="shared" si="323"/>
        <v>353.92500000000001</v>
      </c>
      <c r="Z1216" s="66" t="s">
        <v>1712</v>
      </c>
      <c r="AA1216" s="66" t="s">
        <v>6327</v>
      </c>
    </row>
    <row r="1217" spans="2:27" x14ac:dyDescent="0.25">
      <c r="B1217" s="64" t="s">
        <v>50</v>
      </c>
      <c r="C1217" s="64" t="s">
        <v>8</v>
      </c>
      <c r="D1217" s="64">
        <v>56101603</v>
      </c>
      <c r="E1217" s="84" t="s">
        <v>1838</v>
      </c>
      <c r="F1217" s="85" t="s">
        <v>4104</v>
      </c>
      <c r="G1217" s="64" t="s">
        <v>290</v>
      </c>
      <c r="H1217" s="86">
        <v>1351.5</v>
      </c>
      <c r="I1217" s="63">
        <f t="shared" ref="I1217:I1271" si="325">H1217*0.9</f>
        <v>1216.3500000000001</v>
      </c>
      <c r="J1217" s="87">
        <v>0.06</v>
      </c>
      <c r="K1217" s="53">
        <v>5.5E-2</v>
      </c>
      <c r="L1217" s="54">
        <f t="shared" si="319"/>
        <v>1283.2492500000001</v>
      </c>
      <c r="M1217" s="54">
        <v>1504</v>
      </c>
      <c r="N1217" s="54">
        <f t="shared" si="324"/>
        <v>1353.6000000000001</v>
      </c>
      <c r="O1217" s="55">
        <v>0.11</v>
      </c>
      <c r="P1217" s="55">
        <v>0.22</v>
      </c>
      <c r="Q1217" s="54">
        <f t="shared" si="320"/>
        <v>1651.3920000000003</v>
      </c>
      <c r="R1217" s="24" t="s">
        <v>804</v>
      </c>
      <c r="S1217" s="84" t="s">
        <v>1838</v>
      </c>
      <c r="T1217" s="94">
        <v>0.9</v>
      </c>
      <c r="U1217" s="56">
        <v>0.2</v>
      </c>
      <c r="V1217" s="56">
        <v>0.25</v>
      </c>
      <c r="W1217" s="47">
        <f t="shared" si="321"/>
        <v>338.40000000000003</v>
      </c>
      <c r="X1217" s="47">
        <f t="shared" si="322"/>
        <v>270.72000000000003</v>
      </c>
      <c r="Y1217" s="47">
        <f t="shared" si="323"/>
        <v>338.40000000000003</v>
      </c>
      <c r="Z1217" s="66" t="s">
        <v>1712</v>
      </c>
      <c r="AA1217" s="66" t="s">
        <v>6327</v>
      </c>
    </row>
    <row r="1218" spans="2:27" x14ac:dyDescent="0.25">
      <c r="B1218" s="64" t="s">
        <v>50</v>
      </c>
      <c r="C1218" s="64" t="s">
        <v>8</v>
      </c>
      <c r="D1218" s="64">
        <v>56101603</v>
      </c>
      <c r="E1218" s="84" t="s">
        <v>1814</v>
      </c>
      <c r="F1218" s="85" t="s">
        <v>4105</v>
      </c>
      <c r="G1218" s="64" t="s">
        <v>290</v>
      </c>
      <c r="H1218" s="86">
        <v>1437.3600000000001</v>
      </c>
      <c r="I1218" s="63">
        <f t="shared" si="325"/>
        <v>1293.6240000000003</v>
      </c>
      <c r="J1218" s="87">
        <v>0.06</v>
      </c>
      <c r="K1218" s="53">
        <v>5.5E-2</v>
      </c>
      <c r="L1218" s="54">
        <f t="shared" ref="L1218:L1272" si="326">I1218+(I1218*K1218)</f>
        <v>1364.7733200000002</v>
      </c>
      <c r="M1218" s="54">
        <v>1600</v>
      </c>
      <c r="N1218" s="54">
        <f t="shared" si="324"/>
        <v>1440</v>
      </c>
      <c r="O1218" s="55">
        <v>0.11</v>
      </c>
      <c r="P1218" s="55">
        <v>0.22</v>
      </c>
      <c r="Q1218" s="54">
        <f t="shared" si="320"/>
        <v>1756.8</v>
      </c>
      <c r="R1218" s="24" t="s">
        <v>804</v>
      </c>
      <c r="S1218" s="84" t="s">
        <v>1814</v>
      </c>
      <c r="T1218" s="94">
        <v>0.9</v>
      </c>
      <c r="U1218" s="56">
        <v>0.2</v>
      </c>
      <c r="V1218" s="56">
        <v>0.25</v>
      </c>
      <c r="W1218" s="47">
        <f t="shared" si="321"/>
        <v>360</v>
      </c>
      <c r="X1218" s="47">
        <f t="shared" si="322"/>
        <v>288</v>
      </c>
      <c r="Y1218" s="47">
        <f t="shared" si="323"/>
        <v>360</v>
      </c>
      <c r="Z1218" s="66" t="s">
        <v>1712</v>
      </c>
      <c r="AA1218" s="66" t="s">
        <v>6327</v>
      </c>
    </row>
    <row r="1219" spans="2:27" x14ac:dyDescent="0.25">
      <c r="B1219" s="64" t="s">
        <v>50</v>
      </c>
      <c r="C1219" s="64" t="s">
        <v>8</v>
      </c>
      <c r="D1219" s="64">
        <v>56101603</v>
      </c>
      <c r="E1219" s="84" t="s">
        <v>1816</v>
      </c>
      <c r="F1219" s="85" t="s">
        <v>4106</v>
      </c>
      <c r="G1219" s="64" t="s">
        <v>290</v>
      </c>
      <c r="H1219" s="86">
        <v>1457.5</v>
      </c>
      <c r="I1219" s="63">
        <f t="shared" si="325"/>
        <v>1311.75</v>
      </c>
      <c r="J1219" s="87">
        <v>0.06</v>
      </c>
      <c r="K1219" s="53">
        <v>5.5E-2</v>
      </c>
      <c r="L1219" s="54">
        <f t="shared" si="326"/>
        <v>1383.89625</v>
      </c>
      <c r="M1219" s="54">
        <v>1622</v>
      </c>
      <c r="N1219" s="54">
        <f t="shared" si="324"/>
        <v>1459.8</v>
      </c>
      <c r="O1219" s="55">
        <v>0.11</v>
      </c>
      <c r="P1219" s="55">
        <v>0.22</v>
      </c>
      <c r="Q1219" s="54">
        <f t="shared" si="320"/>
        <v>1780.9559999999999</v>
      </c>
      <c r="R1219" s="24" t="s">
        <v>804</v>
      </c>
      <c r="S1219" s="84" t="s">
        <v>1816</v>
      </c>
      <c r="T1219" s="94">
        <v>0.9</v>
      </c>
      <c r="U1219" s="56">
        <v>0.2</v>
      </c>
      <c r="V1219" s="56">
        <v>0.25</v>
      </c>
      <c r="W1219" s="47">
        <f t="shared" si="321"/>
        <v>364.95</v>
      </c>
      <c r="X1219" s="47">
        <f t="shared" si="322"/>
        <v>291.95999999999998</v>
      </c>
      <c r="Y1219" s="47">
        <f t="shared" si="323"/>
        <v>364.95</v>
      </c>
      <c r="Z1219" s="66" t="s">
        <v>1712</v>
      </c>
      <c r="AA1219" s="66" t="s">
        <v>6327</v>
      </c>
    </row>
    <row r="1220" spans="2:27" x14ac:dyDescent="0.25">
      <c r="B1220" s="64" t="s">
        <v>50</v>
      </c>
      <c r="C1220" s="64" t="s">
        <v>8</v>
      </c>
      <c r="D1220" s="64">
        <v>56101603</v>
      </c>
      <c r="E1220" s="84" t="s">
        <v>1822</v>
      </c>
      <c r="F1220" s="85" t="s">
        <v>4107</v>
      </c>
      <c r="G1220" s="64" t="s">
        <v>290</v>
      </c>
      <c r="H1220" s="86">
        <v>1370.5800000000002</v>
      </c>
      <c r="I1220" s="63">
        <f t="shared" si="325"/>
        <v>1233.5220000000002</v>
      </c>
      <c r="J1220" s="87">
        <v>0.06</v>
      </c>
      <c r="K1220" s="53">
        <v>5.5E-2</v>
      </c>
      <c r="L1220" s="54">
        <f t="shared" si="326"/>
        <v>1301.3657100000003</v>
      </c>
      <c r="M1220" s="54">
        <v>1526</v>
      </c>
      <c r="N1220" s="54">
        <f t="shared" si="324"/>
        <v>1373.4</v>
      </c>
      <c r="O1220" s="55">
        <v>0.11</v>
      </c>
      <c r="P1220" s="55">
        <v>0.22</v>
      </c>
      <c r="Q1220" s="54">
        <f t="shared" ref="Q1220:Q1238" si="327">N1220+(N1220*P1220)</f>
        <v>1675.5480000000002</v>
      </c>
      <c r="R1220" s="24" t="s">
        <v>804</v>
      </c>
      <c r="S1220" s="84" t="s">
        <v>1822</v>
      </c>
      <c r="T1220" s="94">
        <v>0.9</v>
      </c>
      <c r="U1220" s="56">
        <v>0.2</v>
      </c>
      <c r="V1220" s="56">
        <v>0.25</v>
      </c>
      <c r="W1220" s="47">
        <f t="shared" si="321"/>
        <v>343.35</v>
      </c>
      <c r="X1220" s="47">
        <f t="shared" si="322"/>
        <v>274.68</v>
      </c>
      <c r="Y1220" s="47">
        <f t="shared" si="323"/>
        <v>343.35</v>
      </c>
      <c r="Z1220" s="66" t="s">
        <v>1712</v>
      </c>
      <c r="AA1220" s="66" t="s">
        <v>6327</v>
      </c>
    </row>
    <row r="1221" spans="2:27" x14ac:dyDescent="0.25">
      <c r="B1221" s="64" t="s">
        <v>50</v>
      </c>
      <c r="C1221" s="64" t="s">
        <v>8</v>
      </c>
      <c r="D1221" s="64">
        <v>56101603</v>
      </c>
      <c r="E1221" s="84" t="s">
        <v>1824</v>
      </c>
      <c r="F1221" s="85" t="s">
        <v>4108</v>
      </c>
      <c r="G1221" s="64" t="s">
        <v>290</v>
      </c>
      <c r="H1221" s="86">
        <v>1388.6000000000001</v>
      </c>
      <c r="I1221" s="63">
        <f t="shared" si="325"/>
        <v>1249.7400000000002</v>
      </c>
      <c r="J1221" s="87">
        <v>0.06</v>
      </c>
      <c r="K1221" s="53">
        <v>5.5E-2</v>
      </c>
      <c r="L1221" s="54">
        <f t="shared" si="326"/>
        <v>1318.4757000000002</v>
      </c>
      <c r="M1221" s="54">
        <v>1546</v>
      </c>
      <c r="N1221" s="54">
        <f t="shared" si="324"/>
        <v>1391.4</v>
      </c>
      <c r="O1221" s="55">
        <v>0.11</v>
      </c>
      <c r="P1221" s="55">
        <v>0.22</v>
      </c>
      <c r="Q1221" s="54">
        <f t="shared" si="327"/>
        <v>1697.508</v>
      </c>
      <c r="R1221" s="24" t="s">
        <v>804</v>
      </c>
      <c r="S1221" s="84" t="s">
        <v>1824</v>
      </c>
      <c r="T1221" s="94">
        <v>0.9</v>
      </c>
      <c r="U1221" s="56">
        <v>0.2</v>
      </c>
      <c r="V1221" s="56">
        <v>0.25</v>
      </c>
      <c r="W1221" s="47">
        <f t="shared" si="321"/>
        <v>347.85</v>
      </c>
      <c r="X1221" s="47">
        <f t="shared" si="322"/>
        <v>278.28000000000003</v>
      </c>
      <c r="Y1221" s="47">
        <f t="shared" si="323"/>
        <v>347.85</v>
      </c>
      <c r="Z1221" s="66" t="s">
        <v>1712</v>
      </c>
      <c r="AA1221" s="66" t="s">
        <v>6327</v>
      </c>
    </row>
    <row r="1222" spans="2:27" x14ac:dyDescent="0.25">
      <c r="B1222" s="64" t="s">
        <v>50</v>
      </c>
      <c r="C1222" s="64" t="s">
        <v>8</v>
      </c>
      <c r="D1222" s="64">
        <v>56101603</v>
      </c>
      <c r="E1222" s="96" t="s">
        <v>423</v>
      </c>
      <c r="F1222" s="96" t="s">
        <v>4110</v>
      </c>
      <c r="G1222" s="64" t="s">
        <v>290</v>
      </c>
      <c r="H1222" s="91">
        <v>1158.5800000000002</v>
      </c>
      <c r="I1222" s="63">
        <f t="shared" si="325"/>
        <v>1042.7220000000002</v>
      </c>
      <c r="J1222" s="87">
        <v>0.06</v>
      </c>
      <c r="K1222" s="53">
        <v>5.5E-2</v>
      </c>
      <c r="L1222" s="54">
        <f t="shared" si="326"/>
        <v>1100.0717100000002</v>
      </c>
      <c r="M1222" s="54">
        <v>1289</v>
      </c>
      <c r="N1222" s="54">
        <f t="shared" si="324"/>
        <v>1160.1000000000001</v>
      </c>
      <c r="O1222" s="55">
        <v>0.11</v>
      </c>
      <c r="P1222" s="55">
        <v>0.22</v>
      </c>
      <c r="Q1222" s="54">
        <f t="shared" si="327"/>
        <v>1415.3220000000001</v>
      </c>
      <c r="R1222" s="24" t="s">
        <v>804</v>
      </c>
      <c r="S1222" s="97" t="s">
        <v>423</v>
      </c>
      <c r="T1222" s="94">
        <v>0.9</v>
      </c>
      <c r="U1222" s="56">
        <v>0.2</v>
      </c>
      <c r="V1222" s="56">
        <v>0.25</v>
      </c>
      <c r="W1222" s="47">
        <f t="shared" ref="W1222:W1285" si="328">N1222*V1222</f>
        <v>290.02500000000003</v>
      </c>
      <c r="X1222" s="47">
        <f t="shared" ref="X1222:X1285" si="329">N1222*U1222</f>
        <v>232.02000000000004</v>
      </c>
      <c r="Y1222" s="47">
        <f t="shared" ref="Y1222:Y1285" si="330">N1222*V1222</f>
        <v>290.02500000000003</v>
      </c>
      <c r="Z1222" s="66" t="s">
        <v>1712</v>
      </c>
      <c r="AA1222" s="66" t="s">
        <v>6327</v>
      </c>
    </row>
    <row r="1223" spans="2:27" x14ac:dyDescent="0.25">
      <c r="B1223" s="64" t="s">
        <v>50</v>
      </c>
      <c r="C1223" s="64" t="s">
        <v>8</v>
      </c>
      <c r="D1223" s="64">
        <v>56101603</v>
      </c>
      <c r="E1223" s="96" t="s">
        <v>4109</v>
      </c>
      <c r="F1223" s="96" t="s">
        <v>4111</v>
      </c>
      <c r="G1223" s="64" t="s">
        <v>290</v>
      </c>
      <c r="H1223" s="91">
        <v>1087.56</v>
      </c>
      <c r="I1223" s="63">
        <f t="shared" si="325"/>
        <v>978.80399999999997</v>
      </c>
      <c r="J1223" s="87">
        <v>0.06</v>
      </c>
      <c r="K1223" s="53">
        <v>5.5E-2</v>
      </c>
      <c r="L1223" s="54">
        <f t="shared" si="326"/>
        <v>1032.63822</v>
      </c>
      <c r="M1223" s="54">
        <v>1211</v>
      </c>
      <c r="N1223" s="54">
        <f t="shared" si="324"/>
        <v>1089.9000000000001</v>
      </c>
      <c r="O1223" s="55">
        <v>0.11</v>
      </c>
      <c r="P1223" s="55">
        <v>0.22</v>
      </c>
      <c r="Q1223" s="54">
        <f t="shared" si="327"/>
        <v>1329.6780000000001</v>
      </c>
      <c r="R1223" s="24" t="s">
        <v>804</v>
      </c>
      <c r="S1223" s="97" t="s">
        <v>4109</v>
      </c>
      <c r="T1223" s="94">
        <v>0.9</v>
      </c>
      <c r="U1223" s="56">
        <v>0.2</v>
      </c>
      <c r="V1223" s="56">
        <v>0.25</v>
      </c>
      <c r="W1223" s="47">
        <f t="shared" si="328"/>
        <v>272.47500000000002</v>
      </c>
      <c r="X1223" s="47">
        <f t="shared" si="329"/>
        <v>217.98000000000002</v>
      </c>
      <c r="Y1223" s="47">
        <f t="shared" si="330"/>
        <v>272.47500000000002</v>
      </c>
      <c r="Z1223" s="66" t="s">
        <v>1712</v>
      </c>
      <c r="AA1223" s="66" t="s">
        <v>6327</v>
      </c>
    </row>
    <row r="1224" spans="2:27" x14ac:dyDescent="0.25">
      <c r="B1224" s="64" t="s">
        <v>50</v>
      </c>
      <c r="C1224" s="64" t="s">
        <v>8</v>
      </c>
      <c r="D1224" s="64">
        <v>56101603</v>
      </c>
      <c r="E1224" s="84" t="s">
        <v>1880</v>
      </c>
      <c r="F1224" s="85" t="s">
        <v>4115</v>
      </c>
      <c r="G1224" s="64" t="s">
        <v>290</v>
      </c>
      <c r="H1224" s="86">
        <v>1620.74</v>
      </c>
      <c r="I1224" s="63">
        <f t="shared" si="325"/>
        <v>1458.6659999999999</v>
      </c>
      <c r="J1224" s="87">
        <v>0.06</v>
      </c>
      <c r="K1224" s="53">
        <v>5.5E-2</v>
      </c>
      <c r="L1224" s="54">
        <f t="shared" si="326"/>
        <v>1538.8926299999998</v>
      </c>
      <c r="M1224" s="54">
        <v>1804</v>
      </c>
      <c r="N1224" s="54">
        <f t="shared" si="324"/>
        <v>1623.6000000000001</v>
      </c>
      <c r="O1224" s="55">
        <v>0.11</v>
      </c>
      <c r="P1224" s="55">
        <v>0.22</v>
      </c>
      <c r="Q1224" s="54">
        <f t="shared" si="327"/>
        <v>1980.7920000000001</v>
      </c>
      <c r="R1224" s="24" t="s">
        <v>804</v>
      </c>
      <c r="S1224" s="84" t="s">
        <v>1880</v>
      </c>
      <c r="T1224" s="94">
        <v>0.9</v>
      </c>
      <c r="U1224" s="56">
        <v>0.2</v>
      </c>
      <c r="V1224" s="56">
        <v>0.25</v>
      </c>
      <c r="W1224" s="47">
        <f t="shared" si="328"/>
        <v>405.90000000000003</v>
      </c>
      <c r="X1224" s="47">
        <f t="shared" si="329"/>
        <v>324.72000000000003</v>
      </c>
      <c r="Y1224" s="47">
        <f t="shared" si="330"/>
        <v>405.90000000000003</v>
      </c>
      <c r="Z1224" s="66" t="s">
        <v>1712</v>
      </c>
      <c r="AA1224" s="66" t="s">
        <v>6327</v>
      </c>
    </row>
    <row r="1225" spans="2:27" x14ac:dyDescent="0.25">
      <c r="B1225" s="64" t="s">
        <v>50</v>
      </c>
      <c r="C1225" s="64" t="s">
        <v>8</v>
      </c>
      <c r="D1225" s="64">
        <v>56101603</v>
      </c>
      <c r="E1225" s="84" t="s">
        <v>1882</v>
      </c>
      <c r="F1225" s="85" t="s">
        <v>4116</v>
      </c>
      <c r="G1225" s="64" t="s">
        <v>290</v>
      </c>
      <c r="H1225" s="86">
        <v>1139.5</v>
      </c>
      <c r="I1225" s="63">
        <f t="shared" si="325"/>
        <v>1025.55</v>
      </c>
      <c r="J1225" s="87">
        <v>0.06</v>
      </c>
      <c r="K1225" s="53">
        <v>5.5E-2</v>
      </c>
      <c r="L1225" s="54">
        <f t="shared" si="326"/>
        <v>1081.95525</v>
      </c>
      <c r="M1225" s="54">
        <v>1269</v>
      </c>
      <c r="N1225" s="54">
        <f t="shared" si="324"/>
        <v>1142.1000000000001</v>
      </c>
      <c r="O1225" s="55">
        <v>0.11</v>
      </c>
      <c r="P1225" s="55">
        <v>0.22</v>
      </c>
      <c r="Q1225" s="54">
        <f t="shared" si="327"/>
        <v>1393.3620000000001</v>
      </c>
      <c r="R1225" s="24" t="s">
        <v>804</v>
      </c>
      <c r="S1225" s="84" t="s">
        <v>1882</v>
      </c>
      <c r="T1225" s="94">
        <v>0.9</v>
      </c>
      <c r="U1225" s="56">
        <v>0.2</v>
      </c>
      <c r="V1225" s="56">
        <v>0.25</v>
      </c>
      <c r="W1225" s="47">
        <f t="shared" si="328"/>
        <v>285.52500000000003</v>
      </c>
      <c r="X1225" s="47">
        <f t="shared" si="329"/>
        <v>228.42000000000004</v>
      </c>
      <c r="Y1225" s="47">
        <f t="shared" si="330"/>
        <v>285.52500000000003</v>
      </c>
      <c r="Z1225" s="66" t="s">
        <v>1712</v>
      </c>
      <c r="AA1225" s="66" t="s">
        <v>6327</v>
      </c>
    </row>
    <row r="1226" spans="2:27" x14ac:dyDescent="0.25">
      <c r="B1226" s="64" t="s">
        <v>50</v>
      </c>
      <c r="C1226" s="64" t="s">
        <v>8</v>
      </c>
      <c r="D1226" s="64">
        <v>56101603</v>
      </c>
      <c r="E1226" s="84" t="s">
        <v>1884</v>
      </c>
      <c r="F1226" s="85" t="s">
        <v>4117</v>
      </c>
      <c r="G1226" s="64" t="s">
        <v>290</v>
      </c>
      <c r="H1226" s="86">
        <v>1061.06</v>
      </c>
      <c r="I1226" s="63">
        <f t="shared" si="325"/>
        <v>954.95399999999995</v>
      </c>
      <c r="J1226" s="87">
        <v>0.06</v>
      </c>
      <c r="K1226" s="53">
        <v>5.5E-2</v>
      </c>
      <c r="L1226" s="54">
        <f t="shared" si="326"/>
        <v>1007.4764699999999</v>
      </c>
      <c r="M1226" s="54">
        <v>1181</v>
      </c>
      <c r="N1226" s="54">
        <f t="shared" si="324"/>
        <v>1062.9000000000001</v>
      </c>
      <c r="O1226" s="55">
        <v>0.11</v>
      </c>
      <c r="P1226" s="55">
        <v>0.22</v>
      </c>
      <c r="Q1226" s="54">
        <f t="shared" si="327"/>
        <v>1296.7380000000001</v>
      </c>
      <c r="R1226" s="24" t="s">
        <v>804</v>
      </c>
      <c r="S1226" s="84" t="s">
        <v>1884</v>
      </c>
      <c r="T1226" s="94">
        <v>0.9</v>
      </c>
      <c r="U1226" s="56">
        <v>0.2</v>
      </c>
      <c r="V1226" s="56">
        <v>0.25</v>
      </c>
      <c r="W1226" s="47">
        <f t="shared" si="328"/>
        <v>265.72500000000002</v>
      </c>
      <c r="X1226" s="47">
        <f t="shared" si="329"/>
        <v>212.58000000000004</v>
      </c>
      <c r="Y1226" s="47">
        <f t="shared" si="330"/>
        <v>265.72500000000002</v>
      </c>
      <c r="Z1226" s="66" t="s">
        <v>1712</v>
      </c>
      <c r="AA1226" s="66" t="s">
        <v>6327</v>
      </c>
    </row>
    <row r="1227" spans="2:27" x14ac:dyDescent="0.25">
      <c r="B1227" s="64" t="s">
        <v>50</v>
      </c>
      <c r="C1227" s="64" t="s">
        <v>8</v>
      </c>
      <c r="D1227" s="64">
        <v>56101603</v>
      </c>
      <c r="E1227" s="84" t="s">
        <v>1886</v>
      </c>
      <c r="F1227" s="85" t="s">
        <v>4118</v>
      </c>
      <c r="G1227" s="64" t="s">
        <v>290</v>
      </c>
      <c r="H1227" s="86">
        <v>985.80000000000007</v>
      </c>
      <c r="I1227" s="63">
        <f t="shared" si="325"/>
        <v>887.22</v>
      </c>
      <c r="J1227" s="87">
        <v>0.06</v>
      </c>
      <c r="K1227" s="53">
        <v>5.5E-2</v>
      </c>
      <c r="L1227" s="54">
        <f t="shared" si="326"/>
        <v>936.01710000000003</v>
      </c>
      <c r="M1227" s="54">
        <v>1098</v>
      </c>
      <c r="N1227" s="54">
        <f t="shared" si="324"/>
        <v>988.2</v>
      </c>
      <c r="O1227" s="55">
        <v>0.11</v>
      </c>
      <c r="P1227" s="55">
        <v>0.22</v>
      </c>
      <c r="Q1227" s="54">
        <f t="shared" si="327"/>
        <v>1205.604</v>
      </c>
      <c r="R1227" s="24" t="s">
        <v>804</v>
      </c>
      <c r="S1227" s="84" t="s">
        <v>1886</v>
      </c>
      <c r="T1227" s="94">
        <v>0.9</v>
      </c>
      <c r="U1227" s="56">
        <v>0.2</v>
      </c>
      <c r="V1227" s="56">
        <v>0.25</v>
      </c>
      <c r="W1227" s="47">
        <f t="shared" si="328"/>
        <v>247.05</v>
      </c>
      <c r="X1227" s="47">
        <f t="shared" si="329"/>
        <v>197.64000000000001</v>
      </c>
      <c r="Y1227" s="47">
        <f t="shared" si="330"/>
        <v>247.05</v>
      </c>
      <c r="Z1227" s="66" t="s">
        <v>1712</v>
      </c>
      <c r="AA1227" s="66" t="s">
        <v>6327</v>
      </c>
    </row>
    <row r="1228" spans="2:27" x14ac:dyDescent="0.25">
      <c r="B1228" s="64" t="s">
        <v>50</v>
      </c>
      <c r="C1228" s="64" t="s">
        <v>8</v>
      </c>
      <c r="D1228" s="64">
        <v>56101603</v>
      </c>
      <c r="E1228" s="84" t="s">
        <v>1896</v>
      </c>
      <c r="F1228" s="85" t="s">
        <v>4112</v>
      </c>
      <c r="G1228" s="64" t="s">
        <v>290</v>
      </c>
      <c r="H1228" s="86">
        <v>1139.5</v>
      </c>
      <c r="I1228" s="63">
        <f t="shared" si="325"/>
        <v>1025.55</v>
      </c>
      <c r="J1228" s="87">
        <v>0.06</v>
      </c>
      <c r="K1228" s="53">
        <v>5.5E-2</v>
      </c>
      <c r="L1228" s="54">
        <f t="shared" si="326"/>
        <v>1081.95525</v>
      </c>
      <c r="M1228" s="54">
        <v>1269</v>
      </c>
      <c r="N1228" s="54">
        <f t="shared" si="324"/>
        <v>1142.1000000000001</v>
      </c>
      <c r="O1228" s="55">
        <v>0.11</v>
      </c>
      <c r="P1228" s="55">
        <v>0.22</v>
      </c>
      <c r="Q1228" s="54">
        <f t="shared" si="327"/>
        <v>1393.3620000000001</v>
      </c>
      <c r="R1228" s="24" t="s">
        <v>804</v>
      </c>
      <c r="S1228" s="84" t="s">
        <v>1896</v>
      </c>
      <c r="T1228" s="94">
        <v>0.9</v>
      </c>
      <c r="U1228" s="56">
        <v>0.2</v>
      </c>
      <c r="V1228" s="56">
        <v>0.25</v>
      </c>
      <c r="W1228" s="47">
        <f t="shared" si="328"/>
        <v>285.52500000000003</v>
      </c>
      <c r="X1228" s="47">
        <f t="shared" si="329"/>
        <v>228.42000000000004</v>
      </c>
      <c r="Y1228" s="47">
        <f t="shared" si="330"/>
        <v>285.52500000000003</v>
      </c>
      <c r="Z1228" s="66" t="s">
        <v>1712</v>
      </c>
      <c r="AA1228" s="66" t="s">
        <v>6327</v>
      </c>
    </row>
    <row r="1229" spans="2:27" x14ac:dyDescent="0.25">
      <c r="B1229" s="64" t="s">
        <v>50</v>
      </c>
      <c r="C1229" s="64" t="s">
        <v>8</v>
      </c>
      <c r="D1229" s="64">
        <v>56101603</v>
      </c>
      <c r="E1229" s="84" t="s">
        <v>1898</v>
      </c>
      <c r="F1229" s="85" t="s">
        <v>4113</v>
      </c>
      <c r="G1229" s="64" t="s">
        <v>290</v>
      </c>
      <c r="H1229" s="86">
        <v>1139.5</v>
      </c>
      <c r="I1229" s="63">
        <f t="shared" si="325"/>
        <v>1025.55</v>
      </c>
      <c r="J1229" s="87">
        <v>0.06</v>
      </c>
      <c r="K1229" s="53">
        <v>5.5E-2</v>
      </c>
      <c r="L1229" s="54">
        <f t="shared" si="326"/>
        <v>1081.95525</v>
      </c>
      <c r="M1229" s="54">
        <v>1269</v>
      </c>
      <c r="N1229" s="54">
        <f t="shared" si="324"/>
        <v>1142.1000000000001</v>
      </c>
      <c r="O1229" s="55">
        <v>0.11</v>
      </c>
      <c r="P1229" s="55">
        <v>0.22</v>
      </c>
      <c r="Q1229" s="54">
        <f t="shared" si="327"/>
        <v>1393.3620000000001</v>
      </c>
      <c r="R1229" s="24" t="s">
        <v>804</v>
      </c>
      <c r="S1229" s="84" t="s">
        <v>1898</v>
      </c>
      <c r="T1229" s="94">
        <v>0.9</v>
      </c>
      <c r="U1229" s="56">
        <v>0.2</v>
      </c>
      <c r="V1229" s="56">
        <v>0.25</v>
      </c>
      <c r="W1229" s="47">
        <f t="shared" si="328"/>
        <v>285.52500000000003</v>
      </c>
      <c r="X1229" s="47">
        <f t="shared" si="329"/>
        <v>228.42000000000004</v>
      </c>
      <c r="Y1229" s="47">
        <f t="shared" si="330"/>
        <v>285.52500000000003</v>
      </c>
      <c r="Z1229" s="66" t="s">
        <v>1712</v>
      </c>
      <c r="AA1229" s="66" t="s">
        <v>6327</v>
      </c>
    </row>
    <row r="1230" spans="2:27" x14ac:dyDescent="0.25">
      <c r="B1230" s="64" t="s">
        <v>50</v>
      </c>
      <c r="C1230" s="64" t="s">
        <v>8</v>
      </c>
      <c r="D1230" s="64">
        <v>56101603</v>
      </c>
      <c r="E1230" s="84" t="s">
        <v>1900</v>
      </c>
      <c r="F1230" s="85" t="s">
        <v>4114</v>
      </c>
      <c r="G1230" s="64" t="s">
        <v>290</v>
      </c>
      <c r="H1230" s="86">
        <v>962.48</v>
      </c>
      <c r="I1230" s="63">
        <f t="shared" si="325"/>
        <v>866.23200000000008</v>
      </c>
      <c r="J1230" s="87">
        <v>0.06</v>
      </c>
      <c r="K1230" s="53">
        <v>5.5E-2</v>
      </c>
      <c r="L1230" s="54">
        <f t="shared" si="326"/>
        <v>913.87476000000004</v>
      </c>
      <c r="M1230" s="54">
        <v>1071</v>
      </c>
      <c r="N1230" s="54">
        <f t="shared" si="324"/>
        <v>963.9</v>
      </c>
      <c r="O1230" s="55">
        <v>0.11</v>
      </c>
      <c r="P1230" s="55">
        <v>0.22</v>
      </c>
      <c r="Q1230" s="54">
        <f t="shared" si="327"/>
        <v>1175.9580000000001</v>
      </c>
      <c r="R1230" s="24" t="s">
        <v>804</v>
      </c>
      <c r="S1230" s="84" t="s">
        <v>1900</v>
      </c>
      <c r="T1230" s="94">
        <v>0.9</v>
      </c>
      <c r="U1230" s="56">
        <v>0.2</v>
      </c>
      <c r="V1230" s="56">
        <v>0.25</v>
      </c>
      <c r="W1230" s="47">
        <f t="shared" si="328"/>
        <v>240.97499999999999</v>
      </c>
      <c r="X1230" s="47">
        <f t="shared" si="329"/>
        <v>192.78</v>
      </c>
      <c r="Y1230" s="47">
        <f t="shared" si="330"/>
        <v>240.97499999999999</v>
      </c>
      <c r="Z1230" s="66" t="s">
        <v>1712</v>
      </c>
      <c r="AA1230" s="66" t="s">
        <v>6327</v>
      </c>
    </row>
    <row r="1231" spans="2:27" x14ac:dyDescent="0.25">
      <c r="B1231" s="64" t="s">
        <v>50</v>
      </c>
      <c r="C1231" s="64" t="s">
        <v>8</v>
      </c>
      <c r="D1231" s="64">
        <v>56101603</v>
      </c>
      <c r="E1231" s="84" t="s">
        <v>1902</v>
      </c>
      <c r="F1231" s="96" t="s">
        <v>4119</v>
      </c>
      <c r="G1231" s="64" t="s">
        <v>290</v>
      </c>
      <c r="H1231" s="86">
        <v>1099.22</v>
      </c>
      <c r="I1231" s="63">
        <f t="shared" si="325"/>
        <v>989.298</v>
      </c>
      <c r="J1231" s="87">
        <v>0.06</v>
      </c>
      <c r="K1231" s="53">
        <v>5.5E-2</v>
      </c>
      <c r="L1231" s="54">
        <f t="shared" si="326"/>
        <v>1043.70939</v>
      </c>
      <c r="M1231" s="54">
        <v>1224</v>
      </c>
      <c r="N1231" s="54">
        <f t="shared" si="324"/>
        <v>1101.6000000000001</v>
      </c>
      <c r="O1231" s="55">
        <v>0.11</v>
      </c>
      <c r="P1231" s="55">
        <v>0.22</v>
      </c>
      <c r="Q1231" s="54">
        <f t="shared" si="327"/>
        <v>1343.9520000000002</v>
      </c>
      <c r="R1231" s="24" t="s">
        <v>804</v>
      </c>
      <c r="S1231" s="84" t="s">
        <v>1902</v>
      </c>
      <c r="T1231" s="94">
        <v>0.9</v>
      </c>
      <c r="U1231" s="56">
        <v>0.2</v>
      </c>
      <c r="V1231" s="56">
        <v>0.25</v>
      </c>
      <c r="W1231" s="47">
        <f t="shared" si="328"/>
        <v>275.40000000000003</v>
      </c>
      <c r="X1231" s="47">
        <f t="shared" si="329"/>
        <v>220.32000000000005</v>
      </c>
      <c r="Y1231" s="47">
        <f t="shared" si="330"/>
        <v>275.40000000000003</v>
      </c>
      <c r="Z1231" s="66" t="s">
        <v>1712</v>
      </c>
      <c r="AA1231" s="66" t="s">
        <v>6327</v>
      </c>
    </row>
    <row r="1232" spans="2:27" x14ac:dyDescent="0.25">
      <c r="B1232" s="64" t="s">
        <v>50</v>
      </c>
      <c r="C1232" s="64" t="s">
        <v>8</v>
      </c>
      <c r="D1232" s="64">
        <v>56101603</v>
      </c>
      <c r="E1232" s="84" t="s">
        <v>1904</v>
      </c>
      <c r="F1232" s="96" t="s">
        <v>4120</v>
      </c>
      <c r="G1232" s="64" t="s">
        <v>290</v>
      </c>
      <c r="H1232" s="86">
        <v>1147.98</v>
      </c>
      <c r="I1232" s="63">
        <f t="shared" si="325"/>
        <v>1033.182</v>
      </c>
      <c r="J1232" s="87">
        <v>0.06</v>
      </c>
      <c r="K1232" s="53">
        <v>5.5E-2</v>
      </c>
      <c r="L1232" s="54">
        <f t="shared" si="326"/>
        <v>1090.00701</v>
      </c>
      <c r="M1232" s="54">
        <v>1278</v>
      </c>
      <c r="N1232" s="54">
        <f t="shared" si="324"/>
        <v>1150.2</v>
      </c>
      <c r="O1232" s="55">
        <v>0.11</v>
      </c>
      <c r="P1232" s="55">
        <v>0.22</v>
      </c>
      <c r="Q1232" s="54">
        <f t="shared" si="327"/>
        <v>1403.2440000000001</v>
      </c>
      <c r="R1232" s="24" t="s">
        <v>804</v>
      </c>
      <c r="S1232" s="84" t="s">
        <v>1904</v>
      </c>
      <c r="T1232" s="94">
        <v>0.9</v>
      </c>
      <c r="U1232" s="56">
        <v>0.2</v>
      </c>
      <c r="V1232" s="56">
        <v>0.25</v>
      </c>
      <c r="W1232" s="47">
        <f t="shared" si="328"/>
        <v>287.55</v>
      </c>
      <c r="X1232" s="47">
        <f t="shared" si="329"/>
        <v>230.04000000000002</v>
      </c>
      <c r="Y1232" s="47">
        <f t="shared" si="330"/>
        <v>287.55</v>
      </c>
      <c r="Z1232" s="66" t="s">
        <v>1712</v>
      </c>
      <c r="AA1232" s="66" t="s">
        <v>6327</v>
      </c>
    </row>
    <row r="1233" spans="2:27" x14ac:dyDescent="0.25">
      <c r="B1233" s="64" t="s">
        <v>50</v>
      </c>
      <c r="C1233" s="64" t="s">
        <v>8</v>
      </c>
      <c r="D1233" s="64">
        <v>56101603</v>
      </c>
      <c r="E1233" s="84" t="s">
        <v>1906</v>
      </c>
      <c r="F1233" s="96" t="s">
        <v>4121</v>
      </c>
      <c r="G1233" s="64" t="s">
        <v>290</v>
      </c>
      <c r="H1233" s="86">
        <v>1147.98</v>
      </c>
      <c r="I1233" s="63">
        <f t="shared" si="325"/>
        <v>1033.182</v>
      </c>
      <c r="J1233" s="87">
        <v>0.06</v>
      </c>
      <c r="K1233" s="53">
        <v>5.5E-2</v>
      </c>
      <c r="L1233" s="54">
        <f t="shared" si="326"/>
        <v>1090.00701</v>
      </c>
      <c r="M1233" s="54">
        <v>1278</v>
      </c>
      <c r="N1233" s="54">
        <f t="shared" si="324"/>
        <v>1150.2</v>
      </c>
      <c r="O1233" s="55">
        <v>0.11</v>
      </c>
      <c r="P1233" s="55">
        <v>0.22</v>
      </c>
      <c r="Q1233" s="54">
        <f t="shared" si="327"/>
        <v>1403.2440000000001</v>
      </c>
      <c r="R1233" s="24" t="s">
        <v>804</v>
      </c>
      <c r="S1233" s="84" t="s">
        <v>1906</v>
      </c>
      <c r="T1233" s="94">
        <v>0.9</v>
      </c>
      <c r="U1233" s="56">
        <v>0.2</v>
      </c>
      <c r="V1233" s="56">
        <v>0.25</v>
      </c>
      <c r="W1233" s="47">
        <f t="shared" si="328"/>
        <v>287.55</v>
      </c>
      <c r="X1233" s="47">
        <f t="shared" si="329"/>
        <v>230.04000000000002</v>
      </c>
      <c r="Y1233" s="47">
        <f t="shared" si="330"/>
        <v>287.55</v>
      </c>
      <c r="Z1233" s="66" t="s">
        <v>1712</v>
      </c>
      <c r="AA1233" s="66" t="s">
        <v>6327</v>
      </c>
    </row>
    <row r="1234" spans="2:27" x14ac:dyDescent="0.25">
      <c r="B1234" s="64" t="s">
        <v>50</v>
      </c>
      <c r="C1234" s="64" t="s">
        <v>8</v>
      </c>
      <c r="D1234" s="64">
        <v>56101603</v>
      </c>
      <c r="E1234" s="84" t="s">
        <v>1926</v>
      </c>
      <c r="F1234" s="85" t="s">
        <v>4122</v>
      </c>
      <c r="G1234" s="64" t="s">
        <v>290</v>
      </c>
      <c r="H1234" s="86">
        <v>1407.68</v>
      </c>
      <c r="I1234" s="63">
        <f t="shared" si="325"/>
        <v>1266.912</v>
      </c>
      <c r="J1234" s="87">
        <v>0.06</v>
      </c>
      <c r="K1234" s="53">
        <v>5.5E-2</v>
      </c>
      <c r="L1234" s="54">
        <f t="shared" si="326"/>
        <v>1336.5921600000001</v>
      </c>
      <c r="M1234" s="54">
        <v>1566</v>
      </c>
      <c r="N1234" s="54">
        <f t="shared" si="324"/>
        <v>1409.4</v>
      </c>
      <c r="O1234" s="55">
        <v>0.11</v>
      </c>
      <c r="P1234" s="55">
        <v>0.22</v>
      </c>
      <c r="Q1234" s="54">
        <f t="shared" si="327"/>
        <v>1719.4680000000001</v>
      </c>
      <c r="R1234" s="24" t="s">
        <v>804</v>
      </c>
      <c r="S1234" s="84" t="s">
        <v>1926</v>
      </c>
      <c r="T1234" s="94">
        <v>0.9</v>
      </c>
      <c r="U1234" s="56">
        <v>0.2</v>
      </c>
      <c r="V1234" s="56">
        <v>0.25</v>
      </c>
      <c r="W1234" s="47">
        <f t="shared" si="328"/>
        <v>352.35</v>
      </c>
      <c r="X1234" s="47">
        <f t="shared" si="329"/>
        <v>281.88000000000005</v>
      </c>
      <c r="Y1234" s="47">
        <f t="shared" si="330"/>
        <v>352.35</v>
      </c>
      <c r="Z1234" s="66" t="s">
        <v>1712</v>
      </c>
      <c r="AA1234" s="66" t="s">
        <v>6327</v>
      </c>
    </row>
    <row r="1235" spans="2:27" x14ac:dyDescent="0.25">
      <c r="B1235" s="64" t="s">
        <v>50</v>
      </c>
      <c r="C1235" s="64" t="s">
        <v>8</v>
      </c>
      <c r="D1235" s="64">
        <v>56101603</v>
      </c>
      <c r="E1235" s="84" t="s">
        <v>1928</v>
      </c>
      <c r="F1235" s="85" t="s">
        <v>4123</v>
      </c>
      <c r="G1235" s="64" t="s">
        <v>290</v>
      </c>
      <c r="H1235" s="86">
        <v>1457.5</v>
      </c>
      <c r="I1235" s="63">
        <f t="shared" si="325"/>
        <v>1311.75</v>
      </c>
      <c r="J1235" s="87">
        <v>0.06</v>
      </c>
      <c r="K1235" s="53">
        <v>5.5E-2</v>
      </c>
      <c r="L1235" s="54">
        <f t="shared" si="326"/>
        <v>1383.89625</v>
      </c>
      <c r="M1235" s="54">
        <v>1622</v>
      </c>
      <c r="N1235" s="54">
        <f t="shared" si="324"/>
        <v>1459.8</v>
      </c>
      <c r="O1235" s="55">
        <v>0.11</v>
      </c>
      <c r="P1235" s="55">
        <v>0.22</v>
      </c>
      <c r="Q1235" s="54">
        <f t="shared" si="327"/>
        <v>1780.9559999999999</v>
      </c>
      <c r="R1235" s="24" t="s">
        <v>804</v>
      </c>
      <c r="S1235" s="84" t="s">
        <v>1928</v>
      </c>
      <c r="T1235" s="94">
        <v>0.9</v>
      </c>
      <c r="U1235" s="56">
        <v>0.2</v>
      </c>
      <c r="V1235" s="56">
        <v>0.25</v>
      </c>
      <c r="W1235" s="47">
        <f t="shared" si="328"/>
        <v>364.95</v>
      </c>
      <c r="X1235" s="47">
        <f t="shared" si="329"/>
        <v>291.95999999999998</v>
      </c>
      <c r="Y1235" s="47">
        <f t="shared" si="330"/>
        <v>364.95</v>
      </c>
      <c r="Z1235" s="66" t="s">
        <v>1712</v>
      </c>
      <c r="AA1235" s="66" t="s">
        <v>6327</v>
      </c>
    </row>
    <row r="1236" spans="2:27" x14ac:dyDescent="0.25">
      <c r="B1236" s="64" t="s">
        <v>50</v>
      </c>
      <c r="C1236" s="64" t="s">
        <v>8</v>
      </c>
      <c r="D1236" s="64">
        <v>56101603</v>
      </c>
      <c r="E1236" s="84" t="s">
        <v>1942</v>
      </c>
      <c r="F1236" s="85" t="s">
        <v>4124</v>
      </c>
      <c r="G1236" s="64" t="s">
        <v>290</v>
      </c>
      <c r="H1236" s="86">
        <v>1314.4</v>
      </c>
      <c r="I1236" s="63">
        <f t="shared" si="325"/>
        <v>1182.96</v>
      </c>
      <c r="J1236" s="87">
        <v>0.06</v>
      </c>
      <c r="K1236" s="53">
        <v>5.5E-2</v>
      </c>
      <c r="L1236" s="54">
        <f t="shared" si="326"/>
        <v>1248.0228</v>
      </c>
      <c r="M1236" s="54">
        <v>1463</v>
      </c>
      <c r="N1236" s="54">
        <f t="shared" si="324"/>
        <v>1316.7</v>
      </c>
      <c r="O1236" s="55">
        <v>0.11</v>
      </c>
      <c r="P1236" s="55">
        <v>0.22</v>
      </c>
      <c r="Q1236" s="54">
        <f t="shared" si="327"/>
        <v>1606.374</v>
      </c>
      <c r="R1236" s="24" t="s">
        <v>804</v>
      </c>
      <c r="S1236" s="84" t="s">
        <v>1942</v>
      </c>
      <c r="T1236" s="94">
        <v>0.9</v>
      </c>
      <c r="U1236" s="56">
        <v>0.2</v>
      </c>
      <c r="V1236" s="56">
        <v>0.25</v>
      </c>
      <c r="W1236" s="47">
        <f t="shared" si="328"/>
        <v>329.17500000000001</v>
      </c>
      <c r="X1236" s="47">
        <f t="shared" si="329"/>
        <v>263.34000000000003</v>
      </c>
      <c r="Y1236" s="47">
        <f t="shared" si="330"/>
        <v>329.17500000000001</v>
      </c>
      <c r="Z1236" s="66" t="s">
        <v>1712</v>
      </c>
      <c r="AA1236" s="66" t="s">
        <v>6327</v>
      </c>
    </row>
    <row r="1237" spans="2:27" x14ac:dyDescent="0.25">
      <c r="B1237" s="64" t="s">
        <v>50</v>
      </c>
      <c r="C1237" s="64" t="s">
        <v>8</v>
      </c>
      <c r="D1237" s="64">
        <v>56101603</v>
      </c>
      <c r="E1237" s="84" t="s">
        <v>1944</v>
      </c>
      <c r="F1237" s="85" t="s">
        <v>4125</v>
      </c>
      <c r="G1237" s="64" t="s">
        <v>290</v>
      </c>
      <c r="H1237" s="86">
        <v>1358.92</v>
      </c>
      <c r="I1237" s="63">
        <f t="shared" si="325"/>
        <v>1223.028</v>
      </c>
      <c r="J1237" s="87">
        <v>0.06</v>
      </c>
      <c r="K1237" s="53">
        <v>5.5E-2</v>
      </c>
      <c r="L1237" s="54">
        <f t="shared" si="326"/>
        <v>1290.2945400000001</v>
      </c>
      <c r="M1237" s="54">
        <v>1513</v>
      </c>
      <c r="N1237" s="54">
        <f t="shared" si="324"/>
        <v>1361.7</v>
      </c>
      <c r="O1237" s="55">
        <v>0.11</v>
      </c>
      <c r="P1237" s="55">
        <v>0.22</v>
      </c>
      <c r="Q1237" s="54">
        <f t="shared" si="327"/>
        <v>1661.2740000000001</v>
      </c>
      <c r="R1237" s="24" t="s">
        <v>804</v>
      </c>
      <c r="S1237" s="84" t="s">
        <v>1944</v>
      </c>
      <c r="T1237" s="94">
        <v>0.9</v>
      </c>
      <c r="U1237" s="56">
        <v>0.2</v>
      </c>
      <c r="V1237" s="56">
        <v>0.25</v>
      </c>
      <c r="W1237" s="47">
        <f t="shared" si="328"/>
        <v>340.42500000000001</v>
      </c>
      <c r="X1237" s="47">
        <f t="shared" si="329"/>
        <v>272.34000000000003</v>
      </c>
      <c r="Y1237" s="47">
        <f t="shared" si="330"/>
        <v>340.42500000000001</v>
      </c>
      <c r="Z1237" s="66" t="s">
        <v>1712</v>
      </c>
      <c r="AA1237" s="66" t="s">
        <v>6327</v>
      </c>
    </row>
    <row r="1238" spans="2:27" x14ac:dyDescent="0.25">
      <c r="B1238" s="64" t="s">
        <v>50</v>
      </c>
      <c r="C1238" s="64" t="s">
        <v>8</v>
      </c>
      <c r="D1238" s="64">
        <v>56101603</v>
      </c>
      <c r="E1238" s="84" t="s">
        <v>1946</v>
      </c>
      <c r="F1238" s="85" t="s">
        <v>4126</v>
      </c>
      <c r="G1238" s="64" t="s">
        <v>290</v>
      </c>
      <c r="H1238" s="86">
        <v>1314.4</v>
      </c>
      <c r="I1238" s="63">
        <f t="shared" si="325"/>
        <v>1182.96</v>
      </c>
      <c r="J1238" s="87">
        <v>0.06</v>
      </c>
      <c r="K1238" s="53">
        <v>5.5E-2</v>
      </c>
      <c r="L1238" s="54">
        <f t="shared" si="326"/>
        <v>1248.0228</v>
      </c>
      <c r="M1238" s="54">
        <v>1463</v>
      </c>
      <c r="N1238" s="54">
        <f t="shared" ref="N1238:N1512" si="331">M1238*0.9</f>
        <v>1316.7</v>
      </c>
      <c r="O1238" s="55">
        <v>0.11</v>
      </c>
      <c r="P1238" s="55">
        <v>0.22</v>
      </c>
      <c r="Q1238" s="54">
        <f t="shared" si="327"/>
        <v>1606.374</v>
      </c>
      <c r="R1238" s="24" t="s">
        <v>804</v>
      </c>
      <c r="S1238" s="84" t="s">
        <v>1946</v>
      </c>
      <c r="T1238" s="94">
        <v>0.9</v>
      </c>
      <c r="U1238" s="56">
        <v>0.2</v>
      </c>
      <c r="V1238" s="56">
        <v>0.25</v>
      </c>
      <c r="W1238" s="47">
        <f t="shared" si="328"/>
        <v>329.17500000000001</v>
      </c>
      <c r="X1238" s="47">
        <f t="shared" si="329"/>
        <v>263.34000000000003</v>
      </c>
      <c r="Y1238" s="47">
        <f t="shared" si="330"/>
        <v>329.17500000000001</v>
      </c>
      <c r="Z1238" s="66" t="s">
        <v>1712</v>
      </c>
      <c r="AA1238" s="66" t="s">
        <v>6327</v>
      </c>
    </row>
    <row r="1239" spans="2:27" x14ac:dyDescent="0.25">
      <c r="B1239" s="64" t="s">
        <v>50</v>
      </c>
      <c r="C1239" s="64" t="s">
        <v>8</v>
      </c>
      <c r="D1239" s="64">
        <v>56101603</v>
      </c>
      <c r="E1239" s="84" t="s">
        <v>1948</v>
      </c>
      <c r="F1239" s="85" t="s">
        <v>4127</v>
      </c>
      <c r="G1239" s="64" t="s">
        <v>290</v>
      </c>
      <c r="H1239" s="86">
        <v>1358.92</v>
      </c>
      <c r="I1239" s="63">
        <f t="shared" si="325"/>
        <v>1223.028</v>
      </c>
      <c r="J1239" s="87">
        <v>0.06</v>
      </c>
      <c r="K1239" s="53">
        <v>5.5E-2</v>
      </c>
      <c r="L1239" s="54">
        <f t="shared" si="326"/>
        <v>1290.2945400000001</v>
      </c>
      <c r="M1239" s="54">
        <v>1513</v>
      </c>
      <c r="N1239" s="54">
        <f t="shared" si="331"/>
        <v>1361.7</v>
      </c>
      <c r="O1239" s="55">
        <v>0.11</v>
      </c>
      <c r="P1239" s="55">
        <v>0.22</v>
      </c>
      <c r="Q1239" s="54">
        <f t="shared" ref="Q1239:Q1296" si="332">N1239+(N1239*P1239)</f>
        <v>1661.2740000000001</v>
      </c>
      <c r="R1239" s="24" t="s">
        <v>804</v>
      </c>
      <c r="S1239" s="84" t="s">
        <v>1948</v>
      </c>
      <c r="T1239" s="94">
        <v>0.9</v>
      </c>
      <c r="U1239" s="56">
        <v>0.2</v>
      </c>
      <c r="V1239" s="56">
        <v>0.25</v>
      </c>
      <c r="W1239" s="47">
        <f t="shared" si="328"/>
        <v>340.42500000000001</v>
      </c>
      <c r="X1239" s="47">
        <f t="shared" si="329"/>
        <v>272.34000000000003</v>
      </c>
      <c r="Y1239" s="47">
        <f t="shared" si="330"/>
        <v>340.42500000000001</v>
      </c>
      <c r="Z1239" s="66" t="s">
        <v>1712</v>
      </c>
      <c r="AA1239" s="66" t="s">
        <v>6327</v>
      </c>
    </row>
    <row r="1240" spans="2:27" x14ac:dyDescent="0.25">
      <c r="B1240" s="64" t="s">
        <v>50</v>
      </c>
      <c r="C1240" s="64" t="s">
        <v>8</v>
      </c>
      <c r="D1240" s="64">
        <v>56101603</v>
      </c>
      <c r="E1240" s="84" t="s">
        <v>1958</v>
      </c>
      <c r="F1240" s="85" t="s">
        <v>4128</v>
      </c>
      <c r="G1240" s="64" t="s">
        <v>290</v>
      </c>
      <c r="H1240" s="86">
        <v>1388.6000000000001</v>
      </c>
      <c r="I1240" s="63">
        <f t="shared" si="325"/>
        <v>1249.7400000000002</v>
      </c>
      <c r="J1240" s="87">
        <v>0.06</v>
      </c>
      <c r="K1240" s="53">
        <v>5.5E-2</v>
      </c>
      <c r="L1240" s="54">
        <f t="shared" si="326"/>
        <v>1318.4757000000002</v>
      </c>
      <c r="M1240" s="54">
        <v>1546</v>
      </c>
      <c r="N1240" s="54">
        <f t="shared" si="331"/>
        <v>1391.4</v>
      </c>
      <c r="O1240" s="55">
        <v>0.11</v>
      </c>
      <c r="P1240" s="55">
        <v>0.22</v>
      </c>
      <c r="Q1240" s="54">
        <f t="shared" si="332"/>
        <v>1697.508</v>
      </c>
      <c r="R1240" s="24" t="s">
        <v>804</v>
      </c>
      <c r="S1240" s="84" t="s">
        <v>1958</v>
      </c>
      <c r="T1240" s="94">
        <v>0.9</v>
      </c>
      <c r="U1240" s="56">
        <v>0.2</v>
      </c>
      <c r="V1240" s="56">
        <v>0.25</v>
      </c>
      <c r="W1240" s="47">
        <f t="shared" si="328"/>
        <v>347.85</v>
      </c>
      <c r="X1240" s="47">
        <f t="shared" si="329"/>
        <v>278.28000000000003</v>
      </c>
      <c r="Y1240" s="47">
        <f t="shared" si="330"/>
        <v>347.85</v>
      </c>
      <c r="Z1240" s="66" t="s">
        <v>1712</v>
      </c>
      <c r="AA1240" s="66" t="s">
        <v>6327</v>
      </c>
    </row>
    <row r="1241" spans="2:27" x14ac:dyDescent="0.25">
      <c r="B1241" s="64" t="s">
        <v>50</v>
      </c>
      <c r="C1241" s="64" t="s">
        <v>8</v>
      </c>
      <c r="D1241" s="64">
        <v>56101603</v>
      </c>
      <c r="E1241" s="84" t="s">
        <v>1960</v>
      </c>
      <c r="F1241" s="85" t="s">
        <v>4129</v>
      </c>
      <c r="G1241" s="64" t="s">
        <v>290</v>
      </c>
      <c r="H1241" s="86">
        <v>1435.24</v>
      </c>
      <c r="I1241" s="63">
        <f t="shared" si="325"/>
        <v>1291.7160000000001</v>
      </c>
      <c r="J1241" s="87">
        <v>0.06</v>
      </c>
      <c r="K1241" s="53">
        <v>5.5E-2</v>
      </c>
      <c r="L1241" s="54">
        <f t="shared" si="326"/>
        <v>1362.7603800000002</v>
      </c>
      <c r="M1241" s="54">
        <v>1598</v>
      </c>
      <c r="N1241" s="54">
        <f t="shared" si="331"/>
        <v>1438.2</v>
      </c>
      <c r="O1241" s="55">
        <v>0.11</v>
      </c>
      <c r="P1241" s="55">
        <v>0.22</v>
      </c>
      <c r="Q1241" s="54">
        <f t="shared" si="332"/>
        <v>1754.604</v>
      </c>
      <c r="R1241" s="24" t="s">
        <v>804</v>
      </c>
      <c r="S1241" s="84" t="s">
        <v>1960</v>
      </c>
      <c r="T1241" s="94">
        <v>0.9</v>
      </c>
      <c r="U1241" s="56">
        <v>0.2</v>
      </c>
      <c r="V1241" s="56">
        <v>0.25</v>
      </c>
      <c r="W1241" s="47">
        <f t="shared" si="328"/>
        <v>359.55</v>
      </c>
      <c r="X1241" s="47">
        <f t="shared" si="329"/>
        <v>287.64000000000004</v>
      </c>
      <c r="Y1241" s="47">
        <f t="shared" si="330"/>
        <v>359.55</v>
      </c>
      <c r="Z1241" s="66" t="s">
        <v>1712</v>
      </c>
      <c r="AA1241" s="66" t="s">
        <v>6327</v>
      </c>
    </row>
    <row r="1242" spans="2:27" x14ac:dyDescent="0.25">
      <c r="B1242" s="64" t="s">
        <v>50</v>
      </c>
      <c r="C1242" s="64" t="s">
        <v>8</v>
      </c>
      <c r="D1242" s="64">
        <v>56101603</v>
      </c>
      <c r="E1242" s="84" t="s">
        <v>1962</v>
      </c>
      <c r="F1242" s="85" t="s">
        <v>4130</v>
      </c>
      <c r="G1242" s="64" t="s">
        <v>290</v>
      </c>
      <c r="H1242" s="86">
        <v>1361.04</v>
      </c>
      <c r="I1242" s="63">
        <f t="shared" si="325"/>
        <v>1224.9359999999999</v>
      </c>
      <c r="J1242" s="87">
        <v>0.06</v>
      </c>
      <c r="K1242" s="53">
        <v>5.5E-2</v>
      </c>
      <c r="L1242" s="54">
        <f t="shared" si="326"/>
        <v>1292.3074799999999</v>
      </c>
      <c r="M1242" s="54">
        <v>1515</v>
      </c>
      <c r="N1242" s="54">
        <f t="shared" si="331"/>
        <v>1363.5</v>
      </c>
      <c r="O1242" s="55">
        <v>0.11</v>
      </c>
      <c r="P1242" s="55">
        <v>0.22</v>
      </c>
      <c r="Q1242" s="54">
        <f t="shared" si="332"/>
        <v>1663.47</v>
      </c>
      <c r="R1242" s="24" t="s">
        <v>804</v>
      </c>
      <c r="S1242" s="84" t="s">
        <v>1962</v>
      </c>
      <c r="T1242" s="94">
        <v>0.9</v>
      </c>
      <c r="U1242" s="56">
        <v>0.2</v>
      </c>
      <c r="V1242" s="56">
        <v>0.25</v>
      </c>
      <c r="W1242" s="47">
        <f t="shared" si="328"/>
        <v>340.875</v>
      </c>
      <c r="X1242" s="47">
        <f t="shared" si="329"/>
        <v>272.7</v>
      </c>
      <c r="Y1242" s="47">
        <f t="shared" si="330"/>
        <v>340.875</v>
      </c>
      <c r="Z1242" s="66" t="s">
        <v>1712</v>
      </c>
      <c r="AA1242" s="66" t="s">
        <v>6327</v>
      </c>
    </row>
    <row r="1243" spans="2:27" x14ac:dyDescent="0.25">
      <c r="B1243" s="64" t="s">
        <v>50</v>
      </c>
      <c r="C1243" s="64" t="s">
        <v>8</v>
      </c>
      <c r="D1243" s="64">
        <v>56101603</v>
      </c>
      <c r="E1243" s="84" t="s">
        <v>1966</v>
      </c>
      <c r="F1243" s="85" t="s">
        <v>4131</v>
      </c>
      <c r="G1243" s="64" t="s">
        <v>290</v>
      </c>
      <c r="H1243" s="86">
        <v>1409.8000000000002</v>
      </c>
      <c r="I1243" s="63">
        <f t="shared" si="325"/>
        <v>1268.8200000000002</v>
      </c>
      <c r="J1243" s="87">
        <v>0.06</v>
      </c>
      <c r="K1243" s="53">
        <v>5.5E-2</v>
      </c>
      <c r="L1243" s="54">
        <f t="shared" si="326"/>
        <v>1338.6051000000002</v>
      </c>
      <c r="M1243" s="54">
        <v>1570</v>
      </c>
      <c r="N1243" s="54">
        <f t="shared" si="331"/>
        <v>1413</v>
      </c>
      <c r="O1243" s="55">
        <v>0.11</v>
      </c>
      <c r="P1243" s="55">
        <v>0.22</v>
      </c>
      <c r="Q1243" s="54">
        <f t="shared" si="332"/>
        <v>1723.8600000000001</v>
      </c>
      <c r="R1243" s="24" t="s">
        <v>804</v>
      </c>
      <c r="S1243" s="84" t="s">
        <v>1966</v>
      </c>
      <c r="T1243" s="94">
        <v>0.9</v>
      </c>
      <c r="U1243" s="56">
        <v>0.2</v>
      </c>
      <c r="V1243" s="56">
        <v>0.25</v>
      </c>
      <c r="W1243" s="47">
        <f t="shared" si="328"/>
        <v>353.25</v>
      </c>
      <c r="X1243" s="47">
        <f t="shared" si="329"/>
        <v>282.60000000000002</v>
      </c>
      <c r="Y1243" s="47">
        <f t="shared" si="330"/>
        <v>353.25</v>
      </c>
      <c r="Z1243" s="66" t="s">
        <v>1712</v>
      </c>
      <c r="AA1243" s="66" t="s">
        <v>6327</v>
      </c>
    </row>
    <row r="1244" spans="2:27" x14ac:dyDescent="0.25">
      <c r="B1244" s="64" t="s">
        <v>50</v>
      </c>
      <c r="C1244" s="64" t="s">
        <v>8</v>
      </c>
      <c r="D1244" s="64">
        <v>56101603</v>
      </c>
      <c r="E1244" s="84" t="s">
        <v>1970</v>
      </c>
      <c r="F1244" s="85" t="s">
        <v>4132</v>
      </c>
      <c r="G1244" s="64" t="s">
        <v>290</v>
      </c>
      <c r="H1244" s="86">
        <v>1336.66</v>
      </c>
      <c r="I1244" s="63">
        <f t="shared" si="325"/>
        <v>1202.9940000000001</v>
      </c>
      <c r="J1244" s="87">
        <v>0.06</v>
      </c>
      <c r="K1244" s="53">
        <v>5.5E-2</v>
      </c>
      <c r="L1244" s="54">
        <f t="shared" si="326"/>
        <v>1269.1586700000003</v>
      </c>
      <c r="M1244" s="54">
        <v>1488</v>
      </c>
      <c r="N1244" s="54">
        <f t="shared" si="331"/>
        <v>1339.2</v>
      </c>
      <c r="O1244" s="55">
        <v>0.11</v>
      </c>
      <c r="P1244" s="55">
        <v>0.22</v>
      </c>
      <c r="Q1244" s="54">
        <f t="shared" si="332"/>
        <v>1633.8240000000001</v>
      </c>
      <c r="R1244" s="24" t="s">
        <v>804</v>
      </c>
      <c r="S1244" s="84" t="s">
        <v>1970</v>
      </c>
      <c r="T1244" s="94">
        <v>0.9</v>
      </c>
      <c r="U1244" s="56">
        <v>0.2</v>
      </c>
      <c r="V1244" s="56">
        <v>0.25</v>
      </c>
      <c r="W1244" s="47">
        <f t="shared" si="328"/>
        <v>334.8</v>
      </c>
      <c r="X1244" s="47">
        <f t="shared" si="329"/>
        <v>267.84000000000003</v>
      </c>
      <c r="Y1244" s="47">
        <f t="shared" si="330"/>
        <v>334.8</v>
      </c>
      <c r="Z1244" s="66" t="s">
        <v>1712</v>
      </c>
      <c r="AA1244" s="66" t="s">
        <v>6327</v>
      </c>
    </row>
    <row r="1245" spans="2:27" x14ac:dyDescent="0.25">
      <c r="B1245" s="64" t="s">
        <v>50</v>
      </c>
      <c r="C1245" s="64" t="s">
        <v>8</v>
      </c>
      <c r="D1245" s="64">
        <v>56101603</v>
      </c>
      <c r="E1245" s="84" t="s">
        <v>1974</v>
      </c>
      <c r="F1245" s="85" t="s">
        <v>4133</v>
      </c>
      <c r="G1245" s="64" t="s">
        <v>290</v>
      </c>
      <c r="H1245" s="86">
        <v>1381.18</v>
      </c>
      <c r="I1245" s="63">
        <f t="shared" si="325"/>
        <v>1243.0620000000001</v>
      </c>
      <c r="J1245" s="87">
        <v>0.06</v>
      </c>
      <c r="K1245" s="53">
        <v>5.5E-2</v>
      </c>
      <c r="L1245" s="54">
        <f t="shared" si="326"/>
        <v>1311.4304100000002</v>
      </c>
      <c r="M1245" s="54">
        <v>1538</v>
      </c>
      <c r="N1245" s="54">
        <f t="shared" si="331"/>
        <v>1384.2</v>
      </c>
      <c r="O1245" s="55">
        <v>0.11</v>
      </c>
      <c r="P1245" s="55">
        <v>0.22</v>
      </c>
      <c r="Q1245" s="54">
        <f t="shared" si="332"/>
        <v>1688.7240000000002</v>
      </c>
      <c r="R1245" s="24" t="s">
        <v>804</v>
      </c>
      <c r="S1245" s="84" t="s">
        <v>1974</v>
      </c>
      <c r="T1245" s="94">
        <v>0.9</v>
      </c>
      <c r="U1245" s="56">
        <v>0.2</v>
      </c>
      <c r="V1245" s="56">
        <v>0.25</v>
      </c>
      <c r="W1245" s="47">
        <f t="shared" si="328"/>
        <v>346.05</v>
      </c>
      <c r="X1245" s="47">
        <f t="shared" si="329"/>
        <v>276.84000000000003</v>
      </c>
      <c r="Y1245" s="47">
        <f t="shared" si="330"/>
        <v>346.05</v>
      </c>
      <c r="Z1245" s="66" t="s">
        <v>1712</v>
      </c>
      <c r="AA1245" s="66" t="s">
        <v>6327</v>
      </c>
    </row>
    <row r="1246" spans="2:27" x14ac:dyDescent="0.25">
      <c r="B1246" s="64" t="s">
        <v>50</v>
      </c>
      <c r="C1246" s="64" t="s">
        <v>8</v>
      </c>
      <c r="D1246" s="64">
        <v>56101603</v>
      </c>
      <c r="E1246" s="84" t="s">
        <v>1964</v>
      </c>
      <c r="F1246" s="85" t="s">
        <v>4134</v>
      </c>
      <c r="G1246" s="64" t="s">
        <v>290</v>
      </c>
      <c r="H1246" s="86">
        <v>1361.04</v>
      </c>
      <c r="I1246" s="63">
        <f t="shared" si="325"/>
        <v>1224.9359999999999</v>
      </c>
      <c r="J1246" s="87">
        <v>0.06</v>
      </c>
      <c r="K1246" s="53">
        <v>5.5E-2</v>
      </c>
      <c r="L1246" s="54">
        <f t="shared" si="326"/>
        <v>1292.3074799999999</v>
      </c>
      <c r="M1246" s="54">
        <v>1515</v>
      </c>
      <c r="N1246" s="54">
        <f t="shared" si="331"/>
        <v>1363.5</v>
      </c>
      <c r="O1246" s="55">
        <v>0.11</v>
      </c>
      <c r="P1246" s="55">
        <v>0.22</v>
      </c>
      <c r="Q1246" s="54">
        <f t="shared" si="332"/>
        <v>1663.47</v>
      </c>
      <c r="R1246" s="24" t="s">
        <v>804</v>
      </c>
      <c r="S1246" s="84" t="s">
        <v>1964</v>
      </c>
      <c r="T1246" s="94">
        <v>0.9</v>
      </c>
      <c r="U1246" s="56">
        <v>0.2</v>
      </c>
      <c r="V1246" s="56">
        <v>0.25</v>
      </c>
      <c r="W1246" s="47">
        <f t="shared" si="328"/>
        <v>340.875</v>
      </c>
      <c r="X1246" s="47">
        <f t="shared" si="329"/>
        <v>272.7</v>
      </c>
      <c r="Y1246" s="47">
        <f t="shared" si="330"/>
        <v>340.875</v>
      </c>
      <c r="Z1246" s="66" t="s">
        <v>1712</v>
      </c>
      <c r="AA1246" s="66" t="s">
        <v>6327</v>
      </c>
    </row>
    <row r="1247" spans="2:27" x14ac:dyDescent="0.25">
      <c r="B1247" s="64" t="s">
        <v>50</v>
      </c>
      <c r="C1247" s="64" t="s">
        <v>8</v>
      </c>
      <c r="D1247" s="64">
        <v>56101603</v>
      </c>
      <c r="E1247" s="84" t="s">
        <v>1968</v>
      </c>
      <c r="F1247" s="85" t="s">
        <v>4135</v>
      </c>
      <c r="G1247" s="64" t="s">
        <v>290</v>
      </c>
      <c r="H1247" s="86">
        <v>1381.18</v>
      </c>
      <c r="I1247" s="63">
        <f t="shared" si="325"/>
        <v>1243.0620000000001</v>
      </c>
      <c r="J1247" s="87">
        <v>0.06</v>
      </c>
      <c r="K1247" s="53">
        <v>5.5E-2</v>
      </c>
      <c r="L1247" s="54">
        <f t="shared" si="326"/>
        <v>1311.4304100000002</v>
      </c>
      <c r="M1247" s="54">
        <v>1538</v>
      </c>
      <c r="N1247" s="54">
        <f t="shared" si="331"/>
        <v>1384.2</v>
      </c>
      <c r="O1247" s="55">
        <v>0.11</v>
      </c>
      <c r="P1247" s="55">
        <v>0.22</v>
      </c>
      <c r="Q1247" s="54">
        <f t="shared" si="332"/>
        <v>1688.7240000000002</v>
      </c>
      <c r="R1247" s="24" t="s">
        <v>804</v>
      </c>
      <c r="S1247" s="84" t="s">
        <v>1968</v>
      </c>
      <c r="T1247" s="94">
        <v>0.9</v>
      </c>
      <c r="U1247" s="56">
        <v>0.2</v>
      </c>
      <c r="V1247" s="56">
        <v>0.25</v>
      </c>
      <c r="W1247" s="47">
        <f t="shared" si="328"/>
        <v>346.05</v>
      </c>
      <c r="X1247" s="47">
        <f t="shared" si="329"/>
        <v>276.84000000000003</v>
      </c>
      <c r="Y1247" s="47">
        <f t="shared" si="330"/>
        <v>346.05</v>
      </c>
      <c r="Z1247" s="66" t="s">
        <v>1712</v>
      </c>
      <c r="AA1247" s="66" t="s">
        <v>6327</v>
      </c>
    </row>
    <row r="1248" spans="2:27" x14ac:dyDescent="0.25">
      <c r="B1248" s="64" t="s">
        <v>50</v>
      </c>
      <c r="C1248" s="64" t="s">
        <v>8</v>
      </c>
      <c r="D1248" s="64">
        <v>56101603</v>
      </c>
      <c r="E1248" s="84" t="s">
        <v>1972</v>
      </c>
      <c r="F1248" s="85" t="s">
        <v>4136</v>
      </c>
      <c r="G1248" s="64" t="s">
        <v>290</v>
      </c>
      <c r="H1248" s="86">
        <v>1336.66</v>
      </c>
      <c r="I1248" s="63">
        <f t="shared" si="325"/>
        <v>1202.9940000000001</v>
      </c>
      <c r="J1248" s="87">
        <v>0.06</v>
      </c>
      <c r="K1248" s="53">
        <v>5.5E-2</v>
      </c>
      <c r="L1248" s="54">
        <f t="shared" si="326"/>
        <v>1269.1586700000003</v>
      </c>
      <c r="M1248" s="54">
        <v>1488</v>
      </c>
      <c r="N1248" s="54">
        <f t="shared" si="331"/>
        <v>1339.2</v>
      </c>
      <c r="O1248" s="55">
        <v>0.11</v>
      </c>
      <c r="P1248" s="55">
        <v>0.22</v>
      </c>
      <c r="Q1248" s="54">
        <f t="shared" si="332"/>
        <v>1633.8240000000001</v>
      </c>
      <c r="R1248" s="24" t="s">
        <v>804</v>
      </c>
      <c r="S1248" s="84" t="s">
        <v>1972</v>
      </c>
      <c r="T1248" s="94">
        <v>0.9</v>
      </c>
      <c r="U1248" s="56">
        <v>0.2</v>
      </c>
      <c r="V1248" s="56">
        <v>0.25</v>
      </c>
      <c r="W1248" s="47">
        <f t="shared" si="328"/>
        <v>334.8</v>
      </c>
      <c r="X1248" s="47">
        <f t="shared" si="329"/>
        <v>267.84000000000003</v>
      </c>
      <c r="Y1248" s="47">
        <f t="shared" si="330"/>
        <v>334.8</v>
      </c>
      <c r="Z1248" s="66" t="s">
        <v>1712</v>
      </c>
      <c r="AA1248" s="66" t="s">
        <v>6327</v>
      </c>
    </row>
    <row r="1249" spans="2:27" x14ac:dyDescent="0.25">
      <c r="B1249" s="64" t="s">
        <v>50</v>
      </c>
      <c r="C1249" s="64" t="s">
        <v>8</v>
      </c>
      <c r="D1249" s="64">
        <v>56101603</v>
      </c>
      <c r="E1249" s="84" t="s">
        <v>1976</v>
      </c>
      <c r="F1249" s="85" t="s">
        <v>4137</v>
      </c>
      <c r="G1249" s="64" t="s">
        <v>290</v>
      </c>
      <c r="H1249" s="86">
        <v>1381.18</v>
      </c>
      <c r="I1249" s="63">
        <f t="shared" si="325"/>
        <v>1243.0620000000001</v>
      </c>
      <c r="J1249" s="87">
        <v>0.06</v>
      </c>
      <c r="K1249" s="53">
        <v>5.5E-2</v>
      </c>
      <c r="L1249" s="54">
        <f t="shared" si="326"/>
        <v>1311.4304100000002</v>
      </c>
      <c r="M1249" s="54">
        <v>1538</v>
      </c>
      <c r="N1249" s="54">
        <f t="shared" si="331"/>
        <v>1384.2</v>
      </c>
      <c r="O1249" s="55">
        <v>0.11</v>
      </c>
      <c r="P1249" s="55">
        <v>0.22</v>
      </c>
      <c r="Q1249" s="54">
        <f t="shared" si="332"/>
        <v>1688.7240000000002</v>
      </c>
      <c r="R1249" s="24" t="s">
        <v>804</v>
      </c>
      <c r="S1249" s="84" t="s">
        <v>1976</v>
      </c>
      <c r="T1249" s="94">
        <v>0.9</v>
      </c>
      <c r="U1249" s="56">
        <v>0.2</v>
      </c>
      <c r="V1249" s="56">
        <v>0.25</v>
      </c>
      <c r="W1249" s="47">
        <f t="shared" si="328"/>
        <v>346.05</v>
      </c>
      <c r="X1249" s="47">
        <f t="shared" si="329"/>
        <v>276.84000000000003</v>
      </c>
      <c r="Y1249" s="47">
        <f t="shared" si="330"/>
        <v>346.05</v>
      </c>
      <c r="Z1249" s="66" t="s">
        <v>1712</v>
      </c>
      <c r="AA1249" s="66" t="s">
        <v>6327</v>
      </c>
    </row>
    <row r="1250" spans="2:27" x14ac:dyDescent="0.25">
      <c r="B1250" s="64" t="s">
        <v>50</v>
      </c>
      <c r="C1250" s="64" t="s">
        <v>8</v>
      </c>
      <c r="D1250" s="64">
        <v>56101603</v>
      </c>
      <c r="E1250" s="84" t="s">
        <v>1934</v>
      </c>
      <c r="F1250" s="85" t="s">
        <v>4138</v>
      </c>
      <c r="G1250" s="64" t="s">
        <v>290</v>
      </c>
      <c r="H1250" s="86">
        <v>1407.68</v>
      </c>
      <c r="I1250" s="63">
        <f t="shared" si="325"/>
        <v>1266.912</v>
      </c>
      <c r="J1250" s="87">
        <v>0.06</v>
      </c>
      <c r="K1250" s="53">
        <v>5.5E-2</v>
      </c>
      <c r="L1250" s="54">
        <f t="shared" si="326"/>
        <v>1336.5921600000001</v>
      </c>
      <c r="M1250" s="54">
        <v>1566</v>
      </c>
      <c r="N1250" s="54">
        <f t="shared" si="331"/>
        <v>1409.4</v>
      </c>
      <c r="O1250" s="55">
        <v>0.11</v>
      </c>
      <c r="P1250" s="55">
        <v>0.22</v>
      </c>
      <c r="Q1250" s="54">
        <f t="shared" si="332"/>
        <v>1719.4680000000001</v>
      </c>
      <c r="R1250" s="24" t="s">
        <v>804</v>
      </c>
      <c r="S1250" s="84" t="s">
        <v>1934</v>
      </c>
      <c r="T1250" s="94">
        <v>0.9</v>
      </c>
      <c r="U1250" s="56">
        <v>0.2</v>
      </c>
      <c r="V1250" s="56">
        <v>0.25</v>
      </c>
      <c r="W1250" s="47">
        <f t="shared" si="328"/>
        <v>352.35</v>
      </c>
      <c r="X1250" s="47">
        <f t="shared" si="329"/>
        <v>281.88000000000005</v>
      </c>
      <c r="Y1250" s="47">
        <f t="shared" si="330"/>
        <v>352.35</v>
      </c>
      <c r="Z1250" s="66" t="s">
        <v>1712</v>
      </c>
      <c r="AA1250" s="66" t="s">
        <v>6327</v>
      </c>
    </row>
    <row r="1251" spans="2:27" x14ac:dyDescent="0.25">
      <c r="B1251" s="64" t="s">
        <v>50</v>
      </c>
      <c r="C1251" s="64" t="s">
        <v>8</v>
      </c>
      <c r="D1251" s="64">
        <v>56101603</v>
      </c>
      <c r="E1251" s="84" t="s">
        <v>1936</v>
      </c>
      <c r="F1251" s="85" t="s">
        <v>4139</v>
      </c>
      <c r="G1251" s="64" t="s">
        <v>290</v>
      </c>
      <c r="H1251" s="86">
        <v>1616.5</v>
      </c>
      <c r="I1251" s="63">
        <f t="shared" si="325"/>
        <v>1454.8500000000001</v>
      </c>
      <c r="J1251" s="87">
        <v>0.06</v>
      </c>
      <c r="K1251" s="53">
        <v>5.5E-2</v>
      </c>
      <c r="L1251" s="54">
        <f t="shared" si="326"/>
        <v>1534.8667500000001</v>
      </c>
      <c r="M1251" s="54">
        <v>1800</v>
      </c>
      <c r="N1251" s="54">
        <f t="shared" si="331"/>
        <v>1620</v>
      </c>
      <c r="O1251" s="55">
        <v>0.11</v>
      </c>
      <c r="P1251" s="55">
        <v>0.22</v>
      </c>
      <c r="Q1251" s="54">
        <f t="shared" si="332"/>
        <v>1976.4</v>
      </c>
      <c r="R1251" s="24" t="s">
        <v>804</v>
      </c>
      <c r="S1251" s="84" t="s">
        <v>1936</v>
      </c>
      <c r="T1251" s="94">
        <v>0.9</v>
      </c>
      <c r="U1251" s="56">
        <v>0.2</v>
      </c>
      <c r="V1251" s="56">
        <v>0.25</v>
      </c>
      <c r="W1251" s="47">
        <f t="shared" si="328"/>
        <v>405</v>
      </c>
      <c r="X1251" s="47">
        <f t="shared" si="329"/>
        <v>324</v>
      </c>
      <c r="Y1251" s="47">
        <f t="shared" si="330"/>
        <v>405</v>
      </c>
      <c r="Z1251" s="66" t="s">
        <v>1712</v>
      </c>
      <c r="AA1251" s="66" t="s">
        <v>6327</v>
      </c>
    </row>
    <row r="1252" spans="2:27" x14ac:dyDescent="0.25">
      <c r="B1252" s="64" t="s">
        <v>50</v>
      </c>
      <c r="C1252" s="64" t="s">
        <v>8</v>
      </c>
      <c r="D1252" s="64">
        <v>56101603</v>
      </c>
      <c r="E1252" s="84" t="s">
        <v>1950</v>
      </c>
      <c r="F1252" s="85" t="s">
        <v>4140</v>
      </c>
      <c r="G1252" s="64" t="s">
        <v>290</v>
      </c>
      <c r="H1252" s="86">
        <v>1331.3600000000001</v>
      </c>
      <c r="I1252" s="63">
        <f t="shared" si="325"/>
        <v>1198.2240000000002</v>
      </c>
      <c r="J1252" s="87">
        <v>0.06</v>
      </c>
      <c r="K1252" s="53">
        <v>5.5E-2</v>
      </c>
      <c r="L1252" s="54">
        <f t="shared" si="326"/>
        <v>1264.1263200000001</v>
      </c>
      <c r="M1252" s="54">
        <v>1482</v>
      </c>
      <c r="N1252" s="54">
        <f t="shared" si="331"/>
        <v>1333.8</v>
      </c>
      <c r="O1252" s="55">
        <v>0.11</v>
      </c>
      <c r="P1252" s="55">
        <v>0.22</v>
      </c>
      <c r="Q1252" s="54">
        <f t="shared" si="332"/>
        <v>1627.2359999999999</v>
      </c>
      <c r="R1252" s="24" t="s">
        <v>804</v>
      </c>
      <c r="S1252" s="84" t="s">
        <v>1950</v>
      </c>
      <c r="T1252" s="94">
        <v>0.9</v>
      </c>
      <c r="U1252" s="56">
        <v>0.2</v>
      </c>
      <c r="V1252" s="56">
        <v>0.25</v>
      </c>
      <c r="W1252" s="47">
        <f t="shared" si="328"/>
        <v>333.45</v>
      </c>
      <c r="X1252" s="47">
        <f t="shared" si="329"/>
        <v>266.76</v>
      </c>
      <c r="Y1252" s="47">
        <f t="shared" si="330"/>
        <v>333.45</v>
      </c>
      <c r="Z1252" s="66" t="s">
        <v>1712</v>
      </c>
      <c r="AA1252" s="66" t="s">
        <v>6327</v>
      </c>
    </row>
    <row r="1253" spans="2:27" x14ac:dyDescent="0.25">
      <c r="B1253" s="64" t="s">
        <v>50</v>
      </c>
      <c r="C1253" s="64" t="s">
        <v>8</v>
      </c>
      <c r="D1253" s="64">
        <v>56101603</v>
      </c>
      <c r="E1253" s="84" t="s">
        <v>1952</v>
      </c>
      <c r="F1253" s="85" t="s">
        <v>4141</v>
      </c>
      <c r="G1253" s="64" t="s">
        <v>290</v>
      </c>
      <c r="H1253" s="86">
        <v>1539.1200000000001</v>
      </c>
      <c r="I1253" s="63">
        <f t="shared" si="325"/>
        <v>1385.2080000000001</v>
      </c>
      <c r="J1253" s="87">
        <v>0.06</v>
      </c>
      <c r="K1253" s="53">
        <v>5.5E-2</v>
      </c>
      <c r="L1253" s="54">
        <f t="shared" si="326"/>
        <v>1461.39444</v>
      </c>
      <c r="M1253" s="54">
        <v>1713</v>
      </c>
      <c r="N1253" s="54">
        <f t="shared" si="331"/>
        <v>1541.7</v>
      </c>
      <c r="O1253" s="55">
        <v>0.11</v>
      </c>
      <c r="P1253" s="55">
        <v>0.22</v>
      </c>
      <c r="Q1253" s="54">
        <f t="shared" si="332"/>
        <v>1880.874</v>
      </c>
      <c r="R1253" s="24" t="s">
        <v>804</v>
      </c>
      <c r="S1253" s="84" t="s">
        <v>1952</v>
      </c>
      <c r="T1253" s="94">
        <v>0.9</v>
      </c>
      <c r="U1253" s="56">
        <v>0.2</v>
      </c>
      <c r="V1253" s="56">
        <v>0.25</v>
      </c>
      <c r="W1253" s="47">
        <f t="shared" si="328"/>
        <v>385.42500000000001</v>
      </c>
      <c r="X1253" s="47">
        <f t="shared" si="329"/>
        <v>308.34000000000003</v>
      </c>
      <c r="Y1253" s="47">
        <f t="shared" si="330"/>
        <v>385.42500000000001</v>
      </c>
      <c r="Z1253" s="66" t="s">
        <v>1712</v>
      </c>
      <c r="AA1253" s="66" t="s">
        <v>6327</v>
      </c>
    </row>
    <row r="1254" spans="2:27" x14ac:dyDescent="0.25">
      <c r="B1254" s="64" t="s">
        <v>50</v>
      </c>
      <c r="C1254" s="64" t="s">
        <v>8</v>
      </c>
      <c r="D1254" s="64">
        <v>56101603</v>
      </c>
      <c r="E1254" s="84" t="s">
        <v>1938</v>
      </c>
      <c r="F1254" s="85" t="s">
        <v>4142</v>
      </c>
      <c r="G1254" s="64" t="s">
        <v>290</v>
      </c>
      <c r="H1254" s="86">
        <v>1535.94</v>
      </c>
      <c r="I1254" s="63">
        <f t="shared" si="325"/>
        <v>1382.346</v>
      </c>
      <c r="J1254" s="87">
        <v>0.06</v>
      </c>
      <c r="K1254" s="53">
        <v>5.5E-2</v>
      </c>
      <c r="L1254" s="54">
        <f t="shared" si="326"/>
        <v>1458.3750299999999</v>
      </c>
      <c r="M1254" s="54">
        <v>1710</v>
      </c>
      <c r="N1254" s="54">
        <f t="shared" si="331"/>
        <v>1539</v>
      </c>
      <c r="O1254" s="55">
        <v>0.11</v>
      </c>
      <c r="P1254" s="55">
        <v>0.22</v>
      </c>
      <c r="Q1254" s="54">
        <f t="shared" si="332"/>
        <v>1877.58</v>
      </c>
      <c r="R1254" s="24" t="s">
        <v>804</v>
      </c>
      <c r="S1254" s="84" t="s">
        <v>1938</v>
      </c>
      <c r="T1254" s="94">
        <v>0.9</v>
      </c>
      <c r="U1254" s="56">
        <v>0.2</v>
      </c>
      <c r="V1254" s="56">
        <v>0.25</v>
      </c>
      <c r="W1254" s="47">
        <f t="shared" si="328"/>
        <v>384.75</v>
      </c>
      <c r="X1254" s="47">
        <f t="shared" si="329"/>
        <v>307.8</v>
      </c>
      <c r="Y1254" s="47">
        <f t="shared" si="330"/>
        <v>384.75</v>
      </c>
      <c r="Z1254" s="66" t="s">
        <v>1712</v>
      </c>
      <c r="AA1254" s="66" t="s">
        <v>6327</v>
      </c>
    </row>
    <row r="1255" spans="2:27" x14ac:dyDescent="0.25">
      <c r="B1255" s="64" t="s">
        <v>50</v>
      </c>
      <c r="C1255" s="64" t="s">
        <v>8</v>
      </c>
      <c r="D1255" s="64">
        <v>56101603</v>
      </c>
      <c r="E1255" s="84" t="s">
        <v>1940</v>
      </c>
      <c r="F1255" s="85" t="s">
        <v>4143</v>
      </c>
      <c r="G1255" s="64" t="s">
        <v>290</v>
      </c>
      <c r="H1255" s="86">
        <v>1535.94</v>
      </c>
      <c r="I1255" s="63">
        <f t="shared" si="325"/>
        <v>1382.346</v>
      </c>
      <c r="J1255" s="87">
        <v>0.06</v>
      </c>
      <c r="K1255" s="53">
        <v>5.5E-2</v>
      </c>
      <c r="L1255" s="54">
        <f t="shared" si="326"/>
        <v>1458.3750299999999</v>
      </c>
      <c r="M1255" s="54">
        <v>1710</v>
      </c>
      <c r="N1255" s="54">
        <f t="shared" si="331"/>
        <v>1539</v>
      </c>
      <c r="O1255" s="55">
        <v>0.11</v>
      </c>
      <c r="P1255" s="55">
        <v>0.22</v>
      </c>
      <c r="Q1255" s="54">
        <f t="shared" si="332"/>
        <v>1877.58</v>
      </c>
      <c r="R1255" s="24" t="s">
        <v>804</v>
      </c>
      <c r="S1255" s="84" t="s">
        <v>1940</v>
      </c>
      <c r="T1255" s="94">
        <v>0.9</v>
      </c>
      <c r="U1255" s="56">
        <v>0.2</v>
      </c>
      <c r="V1255" s="56">
        <v>0.25</v>
      </c>
      <c r="W1255" s="47">
        <f t="shared" si="328"/>
        <v>384.75</v>
      </c>
      <c r="X1255" s="47">
        <f t="shared" si="329"/>
        <v>307.8</v>
      </c>
      <c r="Y1255" s="47">
        <f t="shared" si="330"/>
        <v>384.75</v>
      </c>
      <c r="Z1255" s="66" t="s">
        <v>1712</v>
      </c>
      <c r="AA1255" s="66" t="s">
        <v>6327</v>
      </c>
    </row>
    <row r="1256" spans="2:27" x14ac:dyDescent="0.25">
      <c r="B1256" s="64" t="s">
        <v>50</v>
      </c>
      <c r="C1256" s="64" t="s">
        <v>8</v>
      </c>
      <c r="D1256" s="64">
        <v>56101603</v>
      </c>
      <c r="E1256" s="88" t="s">
        <v>2260</v>
      </c>
      <c r="F1256" s="88" t="s">
        <v>4144</v>
      </c>
      <c r="G1256" s="64" t="s">
        <v>290</v>
      </c>
      <c r="H1256" s="86">
        <v>1123.6000000000001</v>
      </c>
      <c r="I1256" s="63">
        <f t="shared" si="325"/>
        <v>1011.2400000000001</v>
      </c>
      <c r="J1256" s="87">
        <v>0.06</v>
      </c>
      <c r="K1256" s="53">
        <v>5.5E-2</v>
      </c>
      <c r="L1256" s="54">
        <f t="shared" si="326"/>
        <v>1066.8582000000001</v>
      </c>
      <c r="M1256" s="54">
        <v>1251</v>
      </c>
      <c r="N1256" s="54">
        <f t="shared" si="331"/>
        <v>1125.9000000000001</v>
      </c>
      <c r="O1256" s="55">
        <v>0.11</v>
      </c>
      <c r="P1256" s="55">
        <v>0.22</v>
      </c>
      <c r="Q1256" s="54">
        <f t="shared" si="332"/>
        <v>1373.5980000000002</v>
      </c>
      <c r="R1256" s="24" t="s">
        <v>804</v>
      </c>
      <c r="S1256" s="89" t="s">
        <v>2260</v>
      </c>
      <c r="T1256" s="94">
        <v>0.9</v>
      </c>
      <c r="U1256" s="56">
        <v>0.2</v>
      </c>
      <c r="V1256" s="56">
        <v>0.25</v>
      </c>
      <c r="W1256" s="47">
        <f t="shared" si="328"/>
        <v>281.47500000000002</v>
      </c>
      <c r="X1256" s="47">
        <f t="shared" si="329"/>
        <v>225.18000000000004</v>
      </c>
      <c r="Y1256" s="47">
        <f t="shared" si="330"/>
        <v>281.47500000000002</v>
      </c>
      <c r="Z1256" s="66" t="s">
        <v>1712</v>
      </c>
      <c r="AA1256" s="66" t="s">
        <v>6327</v>
      </c>
    </row>
    <row r="1257" spans="2:27" x14ac:dyDescent="0.25">
      <c r="B1257" s="64" t="s">
        <v>50</v>
      </c>
      <c r="C1257" s="64" t="s">
        <v>8</v>
      </c>
      <c r="D1257" s="64">
        <v>56101603</v>
      </c>
      <c r="E1257" s="84" t="s">
        <v>2262</v>
      </c>
      <c r="F1257" s="88" t="s">
        <v>4145</v>
      </c>
      <c r="G1257" s="64" t="s">
        <v>290</v>
      </c>
      <c r="H1257" s="86">
        <v>1014.4200000000001</v>
      </c>
      <c r="I1257" s="63">
        <f t="shared" si="325"/>
        <v>912.97800000000007</v>
      </c>
      <c r="J1257" s="87">
        <v>0.06</v>
      </c>
      <c r="K1257" s="53">
        <v>5.5E-2</v>
      </c>
      <c r="L1257" s="54">
        <f t="shared" si="326"/>
        <v>963.19179000000008</v>
      </c>
      <c r="M1257" s="54">
        <v>1129</v>
      </c>
      <c r="N1257" s="54">
        <f t="shared" si="331"/>
        <v>1016.1</v>
      </c>
      <c r="O1257" s="55">
        <v>0.11</v>
      </c>
      <c r="P1257" s="55">
        <v>0.22</v>
      </c>
      <c r="Q1257" s="54">
        <f t="shared" si="332"/>
        <v>1239.6420000000001</v>
      </c>
      <c r="R1257" s="24" t="s">
        <v>804</v>
      </c>
      <c r="S1257" s="84" t="s">
        <v>2262</v>
      </c>
      <c r="T1257" s="94">
        <v>0.9</v>
      </c>
      <c r="U1257" s="56">
        <v>0.2</v>
      </c>
      <c r="V1257" s="56">
        <v>0.25</v>
      </c>
      <c r="W1257" s="47">
        <f t="shared" si="328"/>
        <v>254.02500000000001</v>
      </c>
      <c r="X1257" s="47">
        <f t="shared" si="329"/>
        <v>203.22000000000003</v>
      </c>
      <c r="Y1257" s="47">
        <f t="shared" si="330"/>
        <v>254.02500000000001</v>
      </c>
      <c r="Z1257" s="66" t="s">
        <v>1712</v>
      </c>
      <c r="AA1257" s="66" t="s">
        <v>6327</v>
      </c>
    </row>
    <row r="1258" spans="2:27" x14ac:dyDescent="0.25">
      <c r="B1258" s="64" t="s">
        <v>50</v>
      </c>
      <c r="C1258" s="64" t="s">
        <v>8</v>
      </c>
      <c r="D1258" s="64">
        <v>56101603</v>
      </c>
      <c r="E1258" s="88" t="s">
        <v>2270</v>
      </c>
      <c r="F1258" s="88" t="s">
        <v>4146</v>
      </c>
      <c r="G1258" s="64" t="s">
        <v>290</v>
      </c>
      <c r="H1258" s="86">
        <v>1123.6000000000001</v>
      </c>
      <c r="I1258" s="63">
        <f t="shared" si="325"/>
        <v>1011.2400000000001</v>
      </c>
      <c r="J1258" s="87">
        <v>0.06</v>
      </c>
      <c r="K1258" s="53">
        <v>5.5E-2</v>
      </c>
      <c r="L1258" s="54">
        <f t="shared" si="326"/>
        <v>1066.8582000000001</v>
      </c>
      <c r="M1258" s="54">
        <v>1251</v>
      </c>
      <c r="N1258" s="54">
        <f t="shared" si="331"/>
        <v>1125.9000000000001</v>
      </c>
      <c r="O1258" s="55">
        <v>0.11</v>
      </c>
      <c r="P1258" s="55">
        <v>0.22</v>
      </c>
      <c r="Q1258" s="54">
        <f t="shared" si="332"/>
        <v>1373.5980000000002</v>
      </c>
      <c r="R1258" s="24" t="s">
        <v>804</v>
      </c>
      <c r="S1258" s="89" t="s">
        <v>2270</v>
      </c>
      <c r="T1258" s="94">
        <v>0.9</v>
      </c>
      <c r="U1258" s="56">
        <v>0.2</v>
      </c>
      <c r="V1258" s="56">
        <v>0.25</v>
      </c>
      <c r="W1258" s="47">
        <f t="shared" si="328"/>
        <v>281.47500000000002</v>
      </c>
      <c r="X1258" s="47">
        <f t="shared" si="329"/>
        <v>225.18000000000004</v>
      </c>
      <c r="Y1258" s="47">
        <f t="shared" si="330"/>
        <v>281.47500000000002</v>
      </c>
      <c r="Z1258" s="66" t="s">
        <v>1712</v>
      </c>
      <c r="AA1258" s="66" t="s">
        <v>6327</v>
      </c>
    </row>
    <row r="1259" spans="2:27" x14ac:dyDescent="0.25">
      <c r="B1259" s="64" t="s">
        <v>50</v>
      </c>
      <c r="C1259" s="64" t="s">
        <v>8</v>
      </c>
      <c r="D1259" s="64">
        <v>56101603</v>
      </c>
      <c r="E1259" s="84" t="s">
        <v>2274</v>
      </c>
      <c r="F1259" s="85" t="s">
        <v>4147</v>
      </c>
      <c r="G1259" s="64" t="s">
        <v>290</v>
      </c>
      <c r="H1259" s="86">
        <v>1099.22</v>
      </c>
      <c r="I1259" s="63">
        <f t="shared" si="325"/>
        <v>989.298</v>
      </c>
      <c r="J1259" s="87">
        <v>0.06</v>
      </c>
      <c r="K1259" s="53">
        <v>5.5E-2</v>
      </c>
      <c r="L1259" s="54">
        <f t="shared" si="326"/>
        <v>1043.70939</v>
      </c>
      <c r="M1259" s="54">
        <v>1224</v>
      </c>
      <c r="N1259" s="54">
        <f t="shared" si="331"/>
        <v>1101.6000000000001</v>
      </c>
      <c r="O1259" s="55">
        <v>0.11</v>
      </c>
      <c r="P1259" s="55">
        <v>0.22</v>
      </c>
      <c r="Q1259" s="54">
        <f t="shared" si="332"/>
        <v>1343.9520000000002</v>
      </c>
      <c r="R1259" s="24" t="s">
        <v>804</v>
      </c>
      <c r="S1259" s="84" t="s">
        <v>2274</v>
      </c>
      <c r="T1259" s="94">
        <v>0.9</v>
      </c>
      <c r="U1259" s="56">
        <v>0.2</v>
      </c>
      <c r="V1259" s="56">
        <v>0.25</v>
      </c>
      <c r="W1259" s="47">
        <f t="shared" si="328"/>
        <v>275.40000000000003</v>
      </c>
      <c r="X1259" s="47">
        <f t="shared" si="329"/>
        <v>220.32000000000005</v>
      </c>
      <c r="Y1259" s="47">
        <f t="shared" si="330"/>
        <v>275.40000000000003</v>
      </c>
      <c r="Z1259" s="66" t="s">
        <v>1712</v>
      </c>
      <c r="AA1259" s="66" t="s">
        <v>6327</v>
      </c>
    </row>
    <row r="1260" spans="2:27" x14ac:dyDescent="0.25">
      <c r="B1260" s="64" t="s">
        <v>50</v>
      </c>
      <c r="C1260" s="64" t="s">
        <v>8</v>
      </c>
      <c r="D1260" s="64">
        <v>56101603</v>
      </c>
      <c r="E1260" s="84" t="s">
        <v>2276</v>
      </c>
      <c r="F1260" s="85" t="s">
        <v>4148</v>
      </c>
      <c r="G1260" s="64" t="s">
        <v>290</v>
      </c>
      <c r="H1260" s="86">
        <v>1079.0800000000002</v>
      </c>
      <c r="I1260" s="63">
        <f t="shared" si="325"/>
        <v>971.17200000000014</v>
      </c>
      <c r="J1260" s="87">
        <v>0.06</v>
      </c>
      <c r="K1260" s="53">
        <v>5.5E-2</v>
      </c>
      <c r="L1260" s="54">
        <f t="shared" si="326"/>
        <v>1024.5864600000002</v>
      </c>
      <c r="M1260" s="54">
        <v>1202</v>
      </c>
      <c r="N1260" s="54">
        <f t="shared" si="331"/>
        <v>1081.8</v>
      </c>
      <c r="O1260" s="55">
        <v>0.11</v>
      </c>
      <c r="P1260" s="55">
        <v>0.22</v>
      </c>
      <c r="Q1260" s="54">
        <f t="shared" si="332"/>
        <v>1319.7959999999998</v>
      </c>
      <c r="R1260" s="24" t="s">
        <v>804</v>
      </c>
      <c r="S1260" s="84" t="s">
        <v>2276</v>
      </c>
      <c r="T1260" s="94">
        <v>0.9</v>
      </c>
      <c r="U1260" s="56">
        <v>0.2</v>
      </c>
      <c r="V1260" s="56">
        <v>0.25</v>
      </c>
      <c r="W1260" s="47">
        <f t="shared" si="328"/>
        <v>270.45</v>
      </c>
      <c r="X1260" s="47">
        <f t="shared" si="329"/>
        <v>216.36</v>
      </c>
      <c r="Y1260" s="47">
        <f t="shared" si="330"/>
        <v>270.45</v>
      </c>
      <c r="Z1260" s="66" t="s">
        <v>1712</v>
      </c>
      <c r="AA1260" s="66" t="s">
        <v>6327</v>
      </c>
    </row>
    <row r="1261" spans="2:27" x14ac:dyDescent="0.25">
      <c r="B1261" s="64" t="s">
        <v>50</v>
      </c>
      <c r="C1261" s="64" t="s">
        <v>8</v>
      </c>
      <c r="D1261" s="64">
        <v>56101603</v>
      </c>
      <c r="E1261" s="84" t="s">
        <v>2278</v>
      </c>
      <c r="F1261" s="85" t="s">
        <v>4149</v>
      </c>
      <c r="G1261" s="64" t="s">
        <v>290</v>
      </c>
      <c r="H1261" s="86">
        <v>1079.0800000000002</v>
      </c>
      <c r="I1261" s="63">
        <f t="shared" si="325"/>
        <v>971.17200000000014</v>
      </c>
      <c r="J1261" s="87">
        <v>0.06</v>
      </c>
      <c r="K1261" s="53">
        <v>5.5E-2</v>
      </c>
      <c r="L1261" s="54">
        <f t="shared" si="326"/>
        <v>1024.5864600000002</v>
      </c>
      <c r="M1261" s="54">
        <v>1202</v>
      </c>
      <c r="N1261" s="54">
        <f t="shared" si="331"/>
        <v>1081.8</v>
      </c>
      <c r="O1261" s="55">
        <v>0.11</v>
      </c>
      <c r="P1261" s="55">
        <v>0.22</v>
      </c>
      <c r="Q1261" s="54">
        <f t="shared" si="332"/>
        <v>1319.7959999999998</v>
      </c>
      <c r="R1261" s="24" t="s">
        <v>804</v>
      </c>
      <c r="S1261" s="84" t="s">
        <v>2278</v>
      </c>
      <c r="T1261" s="94">
        <v>0.9</v>
      </c>
      <c r="U1261" s="56">
        <v>0.2</v>
      </c>
      <c r="V1261" s="56">
        <v>0.25</v>
      </c>
      <c r="W1261" s="47">
        <f t="shared" si="328"/>
        <v>270.45</v>
      </c>
      <c r="X1261" s="47">
        <f t="shared" si="329"/>
        <v>216.36</v>
      </c>
      <c r="Y1261" s="47">
        <f t="shared" si="330"/>
        <v>270.45</v>
      </c>
      <c r="Z1261" s="66" t="s">
        <v>1712</v>
      </c>
      <c r="AA1261" s="66" t="s">
        <v>6327</v>
      </c>
    </row>
    <row r="1262" spans="2:27" x14ac:dyDescent="0.25">
      <c r="B1262" s="64" t="s">
        <v>50</v>
      </c>
      <c r="C1262" s="64" t="s">
        <v>8</v>
      </c>
      <c r="D1262" s="64">
        <v>56101603</v>
      </c>
      <c r="E1262" s="84" t="s">
        <v>2302</v>
      </c>
      <c r="F1262" s="85" t="s">
        <v>4150</v>
      </c>
      <c r="G1262" s="64" t="s">
        <v>290</v>
      </c>
      <c r="H1262" s="86">
        <v>1253.98</v>
      </c>
      <c r="I1262" s="63">
        <f t="shared" si="325"/>
        <v>1128.5820000000001</v>
      </c>
      <c r="J1262" s="87">
        <v>0.06</v>
      </c>
      <c r="K1262" s="53">
        <v>5.5E-2</v>
      </c>
      <c r="L1262" s="54">
        <f t="shared" si="326"/>
        <v>1190.6540100000002</v>
      </c>
      <c r="M1262" s="54">
        <v>1396</v>
      </c>
      <c r="N1262" s="54">
        <f t="shared" si="331"/>
        <v>1256.4000000000001</v>
      </c>
      <c r="O1262" s="55">
        <v>0.11</v>
      </c>
      <c r="P1262" s="55">
        <v>0.22</v>
      </c>
      <c r="Q1262" s="54">
        <f t="shared" si="332"/>
        <v>1532.808</v>
      </c>
      <c r="R1262" s="24" t="s">
        <v>804</v>
      </c>
      <c r="S1262" s="84" t="s">
        <v>2302</v>
      </c>
      <c r="T1262" s="94">
        <v>0.9</v>
      </c>
      <c r="U1262" s="56">
        <v>0.2</v>
      </c>
      <c r="V1262" s="56">
        <v>0.25</v>
      </c>
      <c r="W1262" s="47">
        <f t="shared" si="328"/>
        <v>314.10000000000002</v>
      </c>
      <c r="X1262" s="47">
        <f t="shared" si="329"/>
        <v>251.28000000000003</v>
      </c>
      <c r="Y1262" s="47">
        <f t="shared" si="330"/>
        <v>314.10000000000002</v>
      </c>
      <c r="Z1262" s="66" t="s">
        <v>1712</v>
      </c>
      <c r="AA1262" s="66" t="s">
        <v>6327</v>
      </c>
    </row>
    <row r="1263" spans="2:27" x14ac:dyDescent="0.25">
      <c r="B1263" s="64" t="s">
        <v>50</v>
      </c>
      <c r="C1263" s="64" t="s">
        <v>8</v>
      </c>
      <c r="D1263" s="64">
        <v>56101603</v>
      </c>
      <c r="E1263" s="84" t="s">
        <v>2304</v>
      </c>
      <c r="F1263" s="85" t="s">
        <v>4151</v>
      </c>
      <c r="G1263" s="64" t="s">
        <v>290</v>
      </c>
      <c r="H1263" s="86">
        <v>1459.6200000000001</v>
      </c>
      <c r="I1263" s="63">
        <f t="shared" si="325"/>
        <v>1313.6580000000001</v>
      </c>
      <c r="J1263" s="87">
        <v>0.06</v>
      </c>
      <c r="K1263" s="53">
        <v>5.5E-2</v>
      </c>
      <c r="L1263" s="54">
        <f t="shared" si="326"/>
        <v>1385.9091900000001</v>
      </c>
      <c r="M1263" s="54">
        <v>1625</v>
      </c>
      <c r="N1263" s="54">
        <f t="shared" si="331"/>
        <v>1462.5</v>
      </c>
      <c r="O1263" s="55">
        <v>0.11</v>
      </c>
      <c r="P1263" s="55">
        <v>0.22</v>
      </c>
      <c r="Q1263" s="54">
        <f t="shared" si="332"/>
        <v>1784.25</v>
      </c>
      <c r="R1263" s="24" t="s">
        <v>804</v>
      </c>
      <c r="S1263" s="84" t="s">
        <v>2304</v>
      </c>
      <c r="T1263" s="94">
        <v>0.9</v>
      </c>
      <c r="U1263" s="56">
        <v>0.2</v>
      </c>
      <c r="V1263" s="56">
        <v>0.25</v>
      </c>
      <c r="W1263" s="47">
        <f t="shared" si="328"/>
        <v>365.625</v>
      </c>
      <c r="X1263" s="47">
        <f t="shared" si="329"/>
        <v>292.5</v>
      </c>
      <c r="Y1263" s="47">
        <f t="shared" si="330"/>
        <v>365.625</v>
      </c>
      <c r="Z1263" s="66" t="s">
        <v>1712</v>
      </c>
      <c r="AA1263" s="66" t="s">
        <v>6327</v>
      </c>
    </row>
    <row r="1264" spans="2:27" x14ac:dyDescent="0.25">
      <c r="B1264" s="64" t="s">
        <v>50</v>
      </c>
      <c r="C1264" s="64" t="s">
        <v>8</v>
      </c>
      <c r="D1264" s="64">
        <v>56101603</v>
      </c>
      <c r="E1264" s="84" t="s">
        <v>2294</v>
      </c>
      <c r="F1264" s="85" t="s">
        <v>4152</v>
      </c>
      <c r="G1264" s="64" t="s">
        <v>290</v>
      </c>
      <c r="H1264" s="86">
        <v>1260.3400000000001</v>
      </c>
      <c r="I1264" s="63">
        <f t="shared" si="325"/>
        <v>1134.3060000000003</v>
      </c>
      <c r="J1264" s="87">
        <v>0.06</v>
      </c>
      <c r="K1264" s="53">
        <v>5.5E-2</v>
      </c>
      <c r="L1264" s="54">
        <f t="shared" si="326"/>
        <v>1196.6928300000002</v>
      </c>
      <c r="M1264" s="54">
        <v>1495</v>
      </c>
      <c r="N1264" s="54">
        <f t="shared" si="331"/>
        <v>1345.5</v>
      </c>
      <c r="O1264" s="55">
        <v>0.11</v>
      </c>
      <c r="P1264" s="55">
        <v>0.22</v>
      </c>
      <c r="Q1264" s="54">
        <f t="shared" si="332"/>
        <v>1641.51</v>
      </c>
      <c r="R1264" s="24" t="s">
        <v>804</v>
      </c>
      <c r="S1264" s="84" t="s">
        <v>2294</v>
      </c>
      <c r="T1264" s="94">
        <v>0.9</v>
      </c>
      <c r="U1264" s="56">
        <v>0.2</v>
      </c>
      <c r="V1264" s="56">
        <v>0.25</v>
      </c>
      <c r="W1264" s="47">
        <f t="shared" si="328"/>
        <v>336.375</v>
      </c>
      <c r="X1264" s="47">
        <f t="shared" si="329"/>
        <v>269.10000000000002</v>
      </c>
      <c r="Y1264" s="47">
        <f t="shared" si="330"/>
        <v>336.375</v>
      </c>
      <c r="Z1264" s="66" t="s">
        <v>1712</v>
      </c>
      <c r="AA1264" s="66" t="s">
        <v>6327</v>
      </c>
    </row>
    <row r="1265" spans="2:27" x14ac:dyDescent="0.25">
      <c r="B1265" s="64" t="s">
        <v>50</v>
      </c>
      <c r="C1265" s="64" t="s">
        <v>8</v>
      </c>
      <c r="D1265" s="64">
        <v>56101603</v>
      </c>
      <c r="E1265" s="84" t="s">
        <v>2296</v>
      </c>
      <c r="F1265" s="85" t="s">
        <v>4153</v>
      </c>
      <c r="G1265" s="64" t="s">
        <v>290</v>
      </c>
      <c r="H1265" s="86">
        <v>1305.92</v>
      </c>
      <c r="I1265" s="63">
        <f t="shared" si="325"/>
        <v>1175.3280000000002</v>
      </c>
      <c r="J1265" s="87">
        <v>0.06</v>
      </c>
      <c r="K1265" s="53">
        <v>5.5E-2</v>
      </c>
      <c r="L1265" s="54">
        <f t="shared" si="326"/>
        <v>1239.9710400000001</v>
      </c>
      <c r="M1265" s="54">
        <v>1495</v>
      </c>
      <c r="N1265" s="54">
        <f t="shared" si="331"/>
        <v>1345.5</v>
      </c>
      <c r="O1265" s="55">
        <v>0.11</v>
      </c>
      <c r="P1265" s="55">
        <v>0.22</v>
      </c>
      <c r="Q1265" s="54">
        <f t="shared" si="332"/>
        <v>1641.51</v>
      </c>
      <c r="R1265" s="24" t="s">
        <v>804</v>
      </c>
      <c r="S1265" s="84" t="s">
        <v>2296</v>
      </c>
      <c r="T1265" s="94">
        <v>0.9</v>
      </c>
      <c r="U1265" s="56">
        <v>0.2</v>
      </c>
      <c r="V1265" s="56">
        <v>0.25</v>
      </c>
      <c r="W1265" s="47">
        <f t="shared" si="328"/>
        <v>336.375</v>
      </c>
      <c r="X1265" s="47">
        <f t="shared" si="329"/>
        <v>269.10000000000002</v>
      </c>
      <c r="Y1265" s="47">
        <f t="shared" si="330"/>
        <v>336.375</v>
      </c>
      <c r="Z1265" s="66" t="s">
        <v>1712</v>
      </c>
      <c r="AA1265" s="66" t="s">
        <v>6327</v>
      </c>
    </row>
    <row r="1266" spans="2:27" x14ac:dyDescent="0.25">
      <c r="B1266" s="64" t="s">
        <v>50</v>
      </c>
      <c r="C1266" s="64" t="s">
        <v>8</v>
      </c>
      <c r="D1266" s="64">
        <v>56101603</v>
      </c>
      <c r="E1266" s="84" t="s">
        <v>2300</v>
      </c>
      <c r="F1266" s="85" t="s">
        <v>4154</v>
      </c>
      <c r="G1266" s="64" t="s">
        <v>290</v>
      </c>
      <c r="H1266" s="86">
        <v>1305.92</v>
      </c>
      <c r="I1266" s="63">
        <f t="shared" si="325"/>
        <v>1175.3280000000002</v>
      </c>
      <c r="J1266" s="87">
        <v>0.06</v>
      </c>
      <c r="K1266" s="53">
        <v>5.5E-2</v>
      </c>
      <c r="L1266" s="54">
        <f t="shared" si="326"/>
        <v>1239.9710400000001</v>
      </c>
      <c r="M1266" s="54">
        <v>1495</v>
      </c>
      <c r="N1266" s="54">
        <f t="shared" si="331"/>
        <v>1345.5</v>
      </c>
      <c r="O1266" s="55">
        <v>0.11</v>
      </c>
      <c r="P1266" s="55">
        <v>0.22</v>
      </c>
      <c r="Q1266" s="54">
        <f t="shared" si="332"/>
        <v>1641.51</v>
      </c>
      <c r="R1266" s="24" t="s">
        <v>804</v>
      </c>
      <c r="S1266" s="84" t="s">
        <v>2300</v>
      </c>
      <c r="T1266" s="94">
        <v>0.9</v>
      </c>
      <c r="U1266" s="56">
        <v>0.2</v>
      </c>
      <c r="V1266" s="56">
        <v>0.25</v>
      </c>
      <c r="W1266" s="47">
        <f t="shared" si="328"/>
        <v>336.375</v>
      </c>
      <c r="X1266" s="47">
        <f t="shared" si="329"/>
        <v>269.10000000000002</v>
      </c>
      <c r="Y1266" s="47">
        <f t="shared" si="330"/>
        <v>336.375</v>
      </c>
      <c r="Z1266" s="66" t="s">
        <v>1712</v>
      </c>
      <c r="AA1266" s="66" t="s">
        <v>6327</v>
      </c>
    </row>
    <row r="1267" spans="2:27" x14ac:dyDescent="0.25">
      <c r="B1267" s="64" t="s">
        <v>50</v>
      </c>
      <c r="C1267" s="64" t="s">
        <v>8</v>
      </c>
      <c r="D1267" s="64">
        <v>56101603</v>
      </c>
      <c r="E1267" s="84" t="s">
        <v>2310</v>
      </c>
      <c r="F1267" s="85" t="s">
        <v>4155</v>
      </c>
      <c r="G1267" s="64" t="s">
        <v>290</v>
      </c>
      <c r="H1267" s="86">
        <v>1291.0800000000002</v>
      </c>
      <c r="I1267" s="63">
        <f t="shared" si="325"/>
        <v>1161.9720000000002</v>
      </c>
      <c r="J1267" s="87">
        <v>0.06</v>
      </c>
      <c r="K1267" s="53">
        <v>5.5E-2</v>
      </c>
      <c r="L1267" s="54">
        <f t="shared" si="326"/>
        <v>1225.8804600000003</v>
      </c>
      <c r="M1267" s="54">
        <v>1437</v>
      </c>
      <c r="N1267" s="54">
        <f t="shared" si="331"/>
        <v>1293.3</v>
      </c>
      <c r="O1267" s="55">
        <v>0.11</v>
      </c>
      <c r="P1267" s="55">
        <v>0.22</v>
      </c>
      <c r="Q1267" s="54">
        <f t="shared" si="332"/>
        <v>1577.826</v>
      </c>
      <c r="R1267" s="24" t="s">
        <v>804</v>
      </c>
      <c r="S1267" s="84" t="s">
        <v>2310</v>
      </c>
      <c r="T1267" s="94">
        <v>0.9</v>
      </c>
      <c r="U1267" s="56">
        <v>0.2</v>
      </c>
      <c r="V1267" s="56">
        <v>0.25</v>
      </c>
      <c r="W1267" s="47">
        <f t="shared" si="328"/>
        <v>323.32499999999999</v>
      </c>
      <c r="X1267" s="47">
        <f t="shared" si="329"/>
        <v>258.66000000000003</v>
      </c>
      <c r="Y1267" s="47">
        <f t="shared" si="330"/>
        <v>323.32499999999999</v>
      </c>
      <c r="Z1267" s="66" t="s">
        <v>1712</v>
      </c>
      <c r="AA1267" s="66" t="s">
        <v>6327</v>
      </c>
    </row>
    <row r="1268" spans="2:27" x14ac:dyDescent="0.25">
      <c r="B1268" s="64" t="s">
        <v>50</v>
      </c>
      <c r="C1268" s="64" t="s">
        <v>8</v>
      </c>
      <c r="D1268" s="64">
        <v>56101603</v>
      </c>
      <c r="E1268" s="84" t="s">
        <v>2312</v>
      </c>
      <c r="F1268" s="85" t="s">
        <v>4156</v>
      </c>
      <c r="G1268" s="64" t="s">
        <v>290</v>
      </c>
      <c r="H1268" s="86">
        <v>1387.54</v>
      </c>
      <c r="I1268" s="63">
        <f t="shared" si="325"/>
        <v>1248.7860000000001</v>
      </c>
      <c r="J1268" s="87">
        <v>0.06</v>
      </c>
      <c r="K1268" s="53">
        <v>5.5E-2</v>
      </c>
      <c r="L1268" s="54">
        <f t="shared" si="326"/>
        <v>1317.4692300000002</v>
      </c>
      <c r="M1268" s="54">
        <v>1545</v>
      </c>
      <c r="N1268" s="54">
        <f t="shared" si="331"/>
        <v>1390.5</v>
      </c>
      <c r="O1268" s="55">
        <v>0.11</v>
      </c>
      <c r="P1268" s="55">
        <v>0.22</v>
      </c>
      <c r="Q1268" s="54">
        <f t="shared" si="332"/>
        <v>1696.41</v>
      </c>
      <c r="R1268" s="24" t="s">
        <v>804</v>
      </c>
      <c r="S1268" s="84" t="s">
        <v>2312</v>
      </c>
      <c r="T1268" s="94">
        <v>0.9</v>
      </c>
      <c r="U1268" s="56">
        <v>0.2</v>
      </c>
      <c r="V1268" s="56">
        <v>0.25</v>
      </c>
      <c r="W1268" s="47">
        <f t="shared" si="328"/>
        <v>347.625</v>
      </c>
      <c r="X1268" s="47">
        <f t="shared" si="329"/>
        <v>278.10000000000002</v>
      </c>
      <c r="Y1268" s="47">
        <f t="shared" si="330"/>
        <v>347.625</v>
      </c>
      <c r="Z1268" s="66" t="s">
        <v>1712</v>
      </c>
      <c r="AA1268" s="66" t="s">
        <v>6327</v>
      </c>
    </row>
    <row r="1269" spans="2:27" x14ac:dyDescent="0.25">
      <c r="B1269" s="64" t="s">
        <v>50</v>
      </c>
      <c r="C1269" s="64" t="s">
        <v>8</v>
      </c>
      <c r="D1269" s="64">
        <v>56101603</v>
      </c>
      <c r="E1269" s="84" t="s">
        <v>2314</v>
      </c>
      <c r="F1269" s="85" t="s">
        <v>4157</v>
      </c>
      <c r="G1269" s="64" t="s">
        <v>290</v>
      </c>
      <c r="H1269" s="86">
        <v>1264.5800000000002</v>
      </c>
      <c r="I1269" s="63">
        <f t="shared" si="325"/>
        <v>1138.1220000000001</v>
      </c>
      <c r="J1269" s="87">
        <v>0.06</v>
      </c>
      <c r="K1269" s="53">
        <v>5.5E-2</v>
      </c>
      <c r="L1269" s="54">
        <f t="shared" si="326"/>
        <v>1200.7187100000001</v>
      </c>
      <c r="M1269" s="54">
        <v>1408</v>
      </c>
      <c r="N1269" s="54">
        <f t="shared" si="331"/>
        <v>1267.2</v>
      </c>
      <c r="O1269" s="55">
        <v>0.11</v>
      </c>
      <c r="P1269" s="55">
        <v>0.22</v>
      </c>
      <c r="Q1269" s="54">
        <f t="shared" si="332"/>
        <v>1545.9839999999999</v>
      </c>
      <c r="R1269" s="24" t="s">
        <v>804</v>
      </c>
      <c r="S1269" s="84" t="s">
        <v>2314</v>
      </c>
      <c r="T1269" s="94">
        <v>0.9</v>
      </c>
      <c r="U1269" s="56">
        <v>0.2</v>
      </c>
      <c r="V1269" s="56">
        <v>0.25</v>
      </c>
      <c r="W1269" s="47">
        <f t="shared" si="328"/>
        <v>316.8</v>
      </c>
      <c r="X1269" s="47">
        <f t="shared" si="329"/>
        <v>253.44000000000003</v>
      </c>
      <c r="Y1269" s="47">
        <f t="shared" si="330"/>
        <v>316.8</v>
      </c>
      <c r="Z1269" s="66" t="s">
        <v>1712</v>
      </c>
      <c r="AA1269" s="66" t="s">
        <v>6327</v>
      </c>
    </row>
    <row r="1270" spans="2:27" x14ac:dyDescent="0.25">
      <c r="B1270" s="64" t="s">
        <v>50</v>
      </c>
      <c r="C1270" s="64" t="s">
        <v>8</v>
      </c>
      <c r="D1270" s="64">
        <v>56101603</v>
      </c>
      <c r="E1270" s="84" t="s">
        <v>2318</v>
      </c>
      <c r="F1270" s="85" t="s">
        <v>4158</v>
      </c>
      <c r="G1270" s="64" t="s">
        <v>290</v>
      </c>
      <c r="H1270" s="86">
        <v>1361.04</v>
      </c>
      <c r="I1270" s="63">
        <f t="shared" si="325"/>
        <v>1224.9359999999999</v>
      </c>
      <c r="J1270" s="87">
        <v>0.06</v>
      </c>
      <c r="K1270" s="53">
        <v>5.5E-2</v>
      </c>
      <c r="L1270" s="54">
        <f t="shared" si="326"/>
        <v>1292.3074799999999</v>
      </c>
      <c r="M1270" s="54">
        <v>1515</v>
      </c>
      <c r="N1270" s="54">
        <f t="shared" si="331"/>
        <v>1363.5</v>
      </c>
      <c r="O1270" s="55">
        <v>0.11</v>
      </c>
      <c r="P1270" s="55">
        <v>0.22</v>
      </c>
      <c r="Q1270" s="54">
        <f t="shared" si="332"/>
        <v>1663.47</v>
      </c>
      <c r="R1270" s="24" t="s">
        <v>804</v>
      </c>
      <c r="S1270" s="84" t="s">
        <v>2318</v>
      </c>
      <c r="T1270" s="94">
        <v>0.9</v>
      </c>
      <c r="U1270" s="56">
        <v>0.2</v>
      </c>
      <c r="V1270" s="56">
        <v>0.25</v>
      </c>
      <c r="W1270" s="47">
        <f t="shared" si="328"/>
        <v>340.875</v>
      </c>
      <c r="X1270" s="47">
        <f t="shared" si="329"/>
        <v>272.7</v>
      </c>
      <c r="Y1270" s="47">
        <f t="shared" si="330"/>
        <v>340.875</v>
      </c>
      <c r="Z1270" s="66" t="s">
        <v>1712</v>
      </c>
      <c r="AA1270" s="66" t="s">
        <v>6327</v>
      </c>
    </row>
    <row r="1271" spans="2:27" x14ac:dyDescent="0.25">
      <c r="B1271" s="64" t="s">
        <v>50</v>
      </c>
      <c r="C1271" s="64" t="s">
        <v>8</v>
      </c>
      <c r="D1271" s="64">
        <v>56101603</v>
      </c>
      <c r="E1271" s="84" t="s">
        <v>2322</v>
      </c>
      <c r="F1271" s="85" t="s">
        <v>4159</v>
      </c>
      <c r="G1271" s="64" t="s">
        <v>290</v>
      </c>
      <c r="H1271" s="86">
        <v>1239.1400000000001</v>
      </c>
      <c r="I1271" s="63">
        <f t="shared" si="325"/>
        <v>1115.2260000000001</v>
      </c>
      <c r="J1271" s="87">
        <v>0.06</v>
      </c>
      <c r="K1271" s="53">
        <v>5.5E-2</v>
      </c>
      <c r="L1271" s="54">
        <f t="shared" si="326"/>
        <v>1176.5634300000002</v>
      </c>
      <c r="M1271" s="54">
        <v>1379</v>
      </c>
      <c r="N1271" s="54">
        <f t="shared" si="331"/>
        <v>1241.1000000000001</v>
      </c>
      <c r="O1271" s="55">
        <v>0.11</v>
      </c>
      <c r="P1271" s="55">
        <v>0.22</v>
      </c>
      <c r="Q1271" s="54">
        <f t="shared" si="332"/>
        <v>1514.1420000000003</v>
      </c>
      <c r="R1271" s="24" t="s">
        <v>804</v>
      </c>
      <c r="S1271" s="84" t="s">
        <v>2322</v>
      </c>
      <c r="T1271" s="94">
        <v>0.9</v>
      </c>
      <c r="U1271" s="56">
        <v>0.2</v>
      </c>
      <c r="V1271" s="56">
        <v>0.25</v>
      </c>
      <c r="W1271" s="47">
        <f t="shared" si="328"/>
        <v>310.27500000000003</v>
      </c>
      <c r="X1271" s="47">
        <f t="shared" si="329"/>
        <v>248.22000000000003</v>
      </c>
      <c r="Y1271" s="47">
        <f t="shared" si="330"/>
        <v>310.27500000000003</v>
      </c>
      <c r="Z1271" s="66" t="s">
        <v>1712</v>
      </c>
      <c r="AA1271" s="66" t="s">
        <v>6327</v>
      </c>
    </row>
    <row r="1272" spans="2:27" x14ac:dyDescent="0.25">
      <c r="B1272" s="64" t="s">
        <v>50</v>
      </c>
      <c r="C1272" s="64" t="s">
        <v>8</v>
      </c>
      <c r="D1272" s="64">
        <v>56101603</v>
      </c>
      <c r="E1272" s="84" t="s">
        <v>2326</v>
      </c>
      <c r="F1272" s="85" t="s">
        <v>4160</v>
      </c>
      <c r="G1272" s="64" t="s">
        <v>290</v>
      </c>
      <c r="H1272" s="86">
        <v>1336.66</v>
      </c>
      <c r="I1272" s="63">
        <f t="shared" ref="I1272:I1352" si="333">H1272*0.9</f>
        <v>1202.9940000000001</v>
      </c>
      <c r="J1272" s="87">
        <v>0.06</v>
      </c>
      <c r="K1272" s="53">
        <v>5.5E-2</v>
      </c>
      <c r="L1272" s="54">
        <f t="shared" si="326"/>
        <v>1269.1586700000003</v>
      </c>
      <c r="M1272" s="54">
        <v>1488</v>
      </c>
      <c r="N1272" s="54">
        <f t="shared" si="331"/>
        <v>1339.2</v>
      </c>
      <c r="O1272" s="55">
        <v>0.11</v>
      </c>
      <c r="P1272" s="55">
        <v>0.22</v>
      </c>
      <c r="Q1272" s="54">
        <f t="shared" si="332"/>
        <v>1633.8240000000001</v>
      </c>
      <c r="R1272" s="24" t="s">
        <v>804</v>
      </c>
      <c r="S1272" s="84" t="s">
        <v>2326</v>
      </c>
      <c r="T1272" s="94">
        <v>0.9</v>
      </c>
      <c r="U1272" s="56">
        <v>0.2</v>
      </c>
      <c r="V1272" s="56">
        <v>0.25</v>
      </c>
      <c r="W1272" s="47">
        <f t="shared" si="328"/>
        <v>334.8</v>
      </c>
      <c r="X1272" s="47">
        <f t="shared" si="329"/>
        <v>267.84000000000003</v>
      </c>
      <c r="Y1272" s="47">
        <f t="shared" si="330"/>
        <v>334.8</v>
      </c>
      <c r="Z1272" s="66" t="s">
        <v>1712</v>
      </c>
      <c r="AA1272" s="66" t="s">
        <v>6327</v>
      </c>
    </row>
    <row r="1273" spans="2:27" x14ac:dyDescent="0.25">
      <c r="B1273" s="64" t="s">
        <v>50</v>
      </c>
      <c r="C1273" s="64" t="s">
        <v>8</v>
      </c>
      <c r="D1273" s="64">
        <v>56101603</v>
      </c>
      <c r="E1273" s="84" t="s">
        <v>2316</v>
      </c>
      <c r="F1273" s="85" t="s">
        <v>4161</v>
      </c>
      <c r="G1273" s="64" t="s">
        <v>290</v>
      </c>
      <c r="H1273" s="86">
        <v>1264.5800000000002</v>
      </c>
      <c r="I1273" s="63">
        <f t="shared" si="333"/>
        <v>1138.1220000000001</v>
      </c>
      <c r="J1273" s="87">
        <v>0.06</v>
      </c>
      <c r="K1273" s="53">
        <v>5.5E-2</v>
      </c>
      <c r="L1273" s="54">
        <f t="shared" ref="L1273:L1342" si="334">I1273+(I1273*K1273)</f>
        <v>1200.7187100000001</v>
      </c>
      <c r="M1273" s="54">
        <v>1408</v>
      </c>
      <c r="N1273" s="54">
        <f t="shared" si="331"/>
        <v>1267.2</v>
      </c>
      <c r="O1273" s="55">
        <v>0.11</v>
      </c>
      <c r="P1273" s="55">
        <v>0.22</v>
      </c>
      <c r="Q1273" s="54">
        <f t="shared" si="332"/>
        <v>1545.9839999999999</v>
      </c>
      <c r="R1273" s="24" t="s">
        <v>804</v>
      </c>
      <c r="S1273" s="84" t="s">
        <v>2316</v>
      </c>
      <c r="T1273" s="94">
        <v>0.9</v>
      </c>
      <c r="U1273" s="56">
        <v>0.2</v>
      </c>
      <c r="V1273" s="56">
        <v>0.25</v>
      </c>
      <c r="W1273" s="47">
        <f t="shared" si="328"/>
        <v>316.8</v>
      </c>
      <c r="X1273" s="47">
        <f t="shared" si="329"/>
        <v>253.44000000000003</v>
      </c>
      <c r="Y1273" s="47">
        <f t="shared" si="330"/>
        <v>316.8</v>
      </c>
      <c r="Z1273" s="66" t="s">
        <v>1712</v>
      </c>
      <c r="AA1273" s="66" t="s">
        <v>6327</v>
      </c>
    </row>
    <row r="1274" spans="2:27" x14ac:dyDescent="0.25">
      <c r="B1274" s="64" t="s">
        <v>50</v>
      </c>
      <c r="C1274" s="64" t="s">
        <v>8</v>
      </c>
      <c r="D1274" s="64">
        <v>56101603</v>
      </c>
      <c r="E1274" s="84" t="s">
        <v>2320</v>
      </c>
      <c r="F1274" s="85" t="s">
        <v>4162</v>
      </c>
      <c r="G1274" s="64" t="s">
        <v>290</v>
      </c>
      <c r="H1274" s="86">
        <v>1361.04</v>
      </c>
      <c r="I1274" s="63">
        <f t="shared" si="333"/>
        <v>1224.9359999999999</v>
      </c>
      <c r="J1274" s="87">
        <v>0.06</v>
      </c>
      <c r="K1274" s="53">
        <v>5.5E-2</v>
      </c>
      <c r="L1274" s="54">
        <f t="shared" si="334"/>
        <v>1292.3074799999999</v>
      </c>
      <c r="M1274" s="54">
        <v>1515</v>
      </c>
      <c r="N1274" s="54">
        <f t="shared" si="331"/>
        <v>1363.5</v>
      </c>
      <c r="O1274" s="55">
        <v>0.11</v>
      </c>
      <c r="P1274" s="55">
        <v>0.22</v>
      </c>
      <c r="Q1274" s="54">
        <f t="shared" si="332"/>
        <v>1663.47</v>
      </c>
      <c r="R1274" s="24" t="s">
        <v>804</v>
      </c>
      <c r="S1274" s="84" t="s">
        <v>2320</v>
      </c>
      <c r="T1274" s="94">
        <v>0.9</v>
      </c>
      <c r="U1274" s="56">
        <v>0.2</v>
      </c>
      <c r="V1274" s="56">
        <v>0.25</v>
      </c>
      <c r="W1274" s="47">
        <f t="shared" si="328"/>
        <v>340.875</v>
      </c>
      <c r="X1274" s="47">
        <f t="shared" si="329"/>
        <v>272.7</v>
      </c>
      <c r="Y1274" s="47">
        <f t="shared" si="330"/>
        <v>340.875</v>
      </c>
      <c r="Z1274" s="66" t="s">
        <v>1712</v>
      </c>
      <c r="AA1274" s="66" t="s">
        <v>6327</v>
      </c>
    </row>
    <row r="1275" spans="2:27" x14ac:dyDescent="0.25">
      <c r="B1275" s="64" t="s">
        <v>50</v>
      </c>
      <c r="C1275" s="64" t="s">
        <v>8</v>
      </c>
      <c r="D1275" s="64">
        <v>56101603</v>
      </c>
      <c r="E1275" s="84" t="s">
        <v>2324</v>
      </c>
      <c r="F1275" s="85" t="s">
        <v>4163</v>
      </c>
      <c r="G1275" s="64" t="s">
        <v>290</v>
      </c>
      <c r="H1275" s="86">
        <v>1239.1400000000001</v>
      </c>
      <c r="I1275" s="63">
        <f t="shared" si="333"/>
        <v>1115.2260000000001</v>
      </c>
      <c r="J1275" s="87">
        <v>0.06</v>
      </c>
      <c r="K1275" s="53">
        <v>5.5E-2</v>
      </c>
      <c r="L1275" s="54">
        <f t="shared" si="334"/>
        <v>1176.5634300000002</v>
      </c>
      <c r="M1275" s="54">
        <v>1379</v>
      </c>
      <c r="N1275" s="54">
        <f t="shared" si="331"/>
        <v>1241.1000000000001</v>
      </c>
      <c r="O1275" s="55">
        <v>0.11</v>
      </c>
      <c r="P1275" s="55">
        <v>0.22</v>
      </c>
      <c r="Q1275" s="54">
        <f t="shared" si="332"/>
        <v>1514.1420000000003</v>
      </c>
      <c r="R1275" s="24" t="s">
        <v>804</v>
      </c>
      <c r="S1275" s="84" t="s">
        <v>2324</v>
      </c>
      <c r="T1275" s="94">
        <v>0.9</v>
      </c>
      <c r="U1275" s="56">
        <v>0.2</v>
      </c>
      <c r="V1275" s="56">
        <v>0.25</v>
      </c>
      <c r="W1275" s="47">
        <f t="shared" si="328"/>
        <v>310.27500000000003</v>
      </c>
      <c r="X1275" s="47">
        <f t="shared" si="329"/>
        <v>248.22000000000003</v>
      </c>
      <c r="Y1275" s="47">
        <f t="shared" si="330"/>
        <v>310.27500000000003</v>
      </c>
      <c r="Z1275" s="66" t="s">
        <v>1712</v>
      </c>
      <c r="AA1275" s="66" t="s">
        <v>6327</v>
      </c>
    </row>
    <row r="1276" spans="2:27" x14ac:dyDescent="0.25">
      <c r="B1276" s="64" t="s">
        <v>50</v>
      </c>
      <c r="C1276" s="64" t="s">
        <v>8</v>
      </c>
      <c r="D1276" s="64">
        <v>56101603</v>
      </c>
      <c r="E1276" s="84" t="s">
        <v>2328</v>
      </c>
      <c r="F1276" s="85" t="s">
        <v>4164</v>
      </c>
      <c r="G1276" s="64" t="s">
        <v>290</v>
      </c>
      <c r="H1276" s="86">
        <v>1336.66</v>
      </c>
      <c r="I1276" s="63">
        <f t="shared" si="333"/>
        <v>1202.9940000000001</v>
      </c>
      <c r="J1276" s="87">
        <v>0.06</v>
      </c>
      <c r="K1276" s="53">
        <v>5.5E-2</v>
      </c>
      <c r="L1276" s="54">
        <f t="shared" si="334"/>
        <v>1269.1586700000003</v>
      </c>
      <c r="M1276" s="54">
        <v>1488</v>
      </c>
      <c r="N1276" s="54">
        <f t="shared" si="331"/>
        <v>1339.2</v>
      </c>
      <c r="O1276" s="55">
        <v>0.11</v>
      </c>
      <c r="P1276" s="55">
        <v>0.22</v>
      </c>
      <c r="Q1276" s="54">
        <f t="shared" si="332"/>
        <v>1633.8240000000001</v>
      </c>
      <c r="R1276" s="24" t="s">
        <v>804</v>
      </c>
      <c r="S1276" s="84" t="s">
        <v>2328</v>
      </c>
      <c r="T1276" s="94">
        <v>0.9</v>
      </c>
      <c r="U1276" s="56">
        <v>0.2</v>
      </c>
      <c r="V1276" s="56">
        <v>0.25</v>
      </c>
      <c r="W1276" s="47">
        <f t="shared" si="328"/>
        <v>334.8</v>
      </c>
      <c r="X1276" s="47">
        <f t="shared" si="329"/>
        <v>267.84000000000003</v>
      </c>
      <c r="Y1276" s="47">
        <f t="shared" si="330"/>
        <v>334.8</v>
      </c>
      <c r="Z1276" s="66" t="s">
        <v>1712</v>
      </c>
      <c r="AA1276" s="66" t="s">
        <v>6327</v>
      </c>
    </row>
    <row r="1277" spans="2:27" x14ac:dyDescent="0.25">
      <c r="B1277" s="64" t="s">
        <v>50</v>
      </c>
      <c r="C1277" s="64" t="s">
        <v>8</v>
      </c>
      <c r="D1277" s="64">
        <v>56101603</v>
      </c>
      <c r="E1277" s="84" t="s">
        <v>2402</v>
      </c>
      <c r="F1277" s="85" t="s">
        <v>4165</v>
      </c>
      <c r="G1277" s="64" t="s">
        <v>290</v>
      </c>
      <c r="H1277" s="86">
        <v>1690.7</v>
      </c>
      <c r="I1277" s="63">
        <f t="shared" si="333"/>
        <v>1521.63</v>
      </c>
      <c r="J1277" s="87">
        <v>0.06</v>
      </c>
      <c r="K1277" s="53">
        <v>5.5E-2</v>
      </c>
      <c r="L1277" s="54">
        <f t="shared" si="334"/>
        <v>1605.3196500000001</v>
      </c>
      <c r="M1277" s="54">
        <v>1882</v>
      </c>
      <c r="N1277" s="54">
        <f t="shared" si="331"/>
        <v>1693.8</v>
      </c>
      <c r="O1277" s="55">
        <v>0.11</v>
      </c>
      <c r="P1277" s="55">
        <v>0.22</v>
      </c>
      <c r="Q1277" s="54">
        <f t="shared" si="332"/>
        <v>2066.4359999999997</v>
      </c>
      <c r="R1277" s="24" t="s">
        <v>804</v>
      </c>
      <c r="S1277" s="84" t="s">
        <v>2402</v>
      </c>
      <c r="T1277" s="94">
        <v>0.9</v>
      </c>
      <c r="U1277" s="56">
        <v>0.2</v>
      </c>
      <c r="V1277" s="56">
        <v>0.25</v>
      </c>
      <c r="W1277" s="47">
        <f t="shared" si="328"/>
        <v>423.45</v>
      </c>
      <c r="X1277" s="47">
        <f t="shared" si="329"/>
        <v>338.76</v>
      </c>
      <c r="Y1277" s="47">
        <f t="shared" si="330"/>
        <v>423.45</v>
      </c>
      <c r="Z1277" s="66" t="s">
        <v>1712</v>
      </c>
      <c r="AA1277" s="66" t="s">
        <v>6327</v>
      </c>
    </row>
    <row r="1278" spans="2:27" x14ac:dyDescent="0.25">
      <c r="B1278" s="64" t="s">
        <v>50</v>
      </c>
      <c r="C1278" s="64" t="s">
        <v>8</v>
      </c>
      <c r="D1278" s="64">
        <v>56101603</v>
      </c>
      <c r="E1278" s="84" t="s">
        <v>2404</v>
      </c>
      <c r="F1278" s="85" t="s">
        <v>4166</v>
      </c>
      <c r="G1278" s="64" t="s">
        <v>290</v>
      </c>
      <c r="H1278" s="86">
        <v>1690.7</v>
      </c>
      <c r="I1278" s="63">
        <f t="shared" si="333"/>
        <v>1521.63</v>
      </c>
      <c r="J1278" s="87">
        <v>0.06</v>
      </c>
      <c r="K1278" s="53">
        <v>5.5E-2</v>
      </c>
      <c r="L1278" s="54">
        <f t="shared" si="334"/>
        <v>1605.3196500000001</v>
      </c>
      <c r="M1278" s="54">
        <v>1882</v>
      </c>
      <c r="N1278" s="54">
        <f t="shared" si="331"/>
        <v>1693.8</v>
      </c>
      <c r="O1278" s="55">
        <v>0.11</v>
      </c>
      <c r="P1278" s="55">
        <v>0.22</v>
      </c>
      <c r="Q1278" s="54">
        <f t="shared" si="332"/>
        <v>2066.4359999999997</v>
      </c>
      <c r="R1278" s="24" t="s">
        <v>804</v>
      </c>
      <c r="S1278" s="84" t="s">
        <v>2404</v>
      </c>
      <c r="T1278" s="94">
        <v>0.9</v>
      </c>
      <c r="U1278" s="56">
        <v>0.2</v>
      </c>
      <c r="V1278" s="56">
        <v>0.25</v>
      </c>
      <c r="W1278" s="47">
        <f t="shared" si="328"/>
        <v>423.45</v>
      </c>
      <c r="X1278" s="47">
        <f t="shared" si="329"/>
        <v>338.76</v>
      </c>
      <c r="Y1278" s="47">
        <f t="shared" si="330"/>
        <v>423.45</v>
      </c>
      <c r="Z1278" s="66" t="s">
        <v>1712</v>
      </c>
      <c r="AA1278" s="66" t="s">
        <v>6327</v>
      </c>
    </row>
    <row r="1279" spans="2:27" x14ac:dyDescent="0.25">
      <c r="B1279" s="64" t="s">
        <v>50</v>
      </c>
      <c r="C1279" s="64" t="s">
        <v>8</v>
      </c>
      <c r="D1279" s="64">
        <v>56101603</v>
      </c>
      <c r="E1279" s="84" t="s">
        <v>2406</v>
      </c>
      <c r="F1279" s="85" t="s">
        <v>4167</v>
      </c>
      <c r="G1279" s="64" t="s">
        <v>290</v>
      </c>
      <c r="H1279" s="86">
        <v>1582.5800000000002</v>
      </c>
      <c r="I1279" s="63">
        <f t="shared" si="333"/>
        <v>1424.3220000000001</v>
      </c>
      <c r="J1279" s="87">
        <v>0.06</v>
      </c>
      <c r="K1279" s="53">
        <v>5.5E-2</v>
      </c>
      <c r="L1279" s="54">
        <f t="shared" si="334"/>
        <v>1502.6597100000001</v>
      </c>
      <c r="M1279" s="54">
        <v>1761</v>
      </c>
      <c r="N1279" s="54">
        <f t="shared" si="331"/>
        <v>1584.9</v>
      </c>
      <c r="O1279" s="55">
        <v>0.11</v>
      </c>
      <c r="P1279" s="55">
        <v>0.22</v>
      </c>
      <c r="Q1279" s="54">
        <f t="shared" si="332"/>
        <v>1933.578</v>
      </c>
      <c r="R1279" s="24" t="s">
        <v>804</v>
      </c>
      <c r="S1279" s="84" t="s">
        <v>2406</v>
      </c>
      <c r="T1279" s="94">
        <v>0.9</v>
      </c>
      <c r="U1279" s="56">
        <v>0.2</v>
      </c>
      <c r="V1279" s="56">
        <v>0.25</v>
      </c>
      <c r="W1279" s="47">
        <f t="shared" si="328"/>
        <v>396.22500000000002</v>
      </c>
      <c r="X1279" s="47">
        <f t="shared" si="329"/>
        <v>316.98</v>
      </c>
      <c r="Y1279" s="47">
        <f t="shared" si="330"/>
        <v>396.22500000000002</v>
      </c>
      <c r="Z1279" s="66" t="s">
        <v>1712</v>
      </c>
      <c r="AA1279" s="66" t="s">
        <v>6327</v>
      </c>
    </row>
    <row r="1280" spans="2:27" x14ac:dyDescent="0.25">
      <c r="B1280" s="64" t="s">
        <v>50</v>
      </c>
      <c r="C1280" s="64" t="s">
        <v>8</v>
      </c>
      <c r="D1280" s="64">
        <v>56101603</v>
      </c>
      <c r="E1280" s="84" t="s">
        <v>2422</v>
      </c>
      <c r="F1280" s="85" t="s">
        <v>4168</v>
      </c>
      <c r="G1280" s="64" t="s">
        <v>290</v>
      </c>
      <c r="H1280" s="86">
        <v>1685.4</v>
      </c>
      <c r="I1280" s="63">
        <f t="shared" si="333"/>
        <v>1516.8600000000001</v>
      </c>
      <c r="J1280" s="87">
        <v>0.06</v>
      </c>
      <c r="K1280" s="53">
        <v>5.5E-2</v>
      </c>
      <c r="L1280" s="54">
        <f t="shared" si="334"/>
        <v>1600.2873000000002</v>
      </c>
      <c r="M1280" s="54">
        <v>1876</v>
      </c>
      <c r="N1280" s="54">
        <f t="shared" si="331"/>
        <v>1688.4</v>
      </c>
      <c r="O1280" s="55">
        <v>0.11</v>
      </c>
      <c r="P1280" s="55">
        <v>0.22</v>
      </c>
      <c r="Q1280" s="54">
        <f t="shared" si="332"/>
        <v>2059.848</v>
      </c>
      <c r="R1280" s="24" t="s">
        <v>804</v>
      </c>
      <c r="S1280" s="84" t="s">
        <v>2422</v>
      </c>
      <c r="T1280" s="94">
        <v>0.9</v>
      </c>
      <c r="U1280" s="56">
        <v>0.2</v>
      </c>
      <c r="V1280" s="56">
        <v>0.25</v>
      </c>
      <c r="W1280" s="47">
        <f t="shared" si="328"/>
        <v>422.1</v>
      </c>
      <c r="X1280" s="47">
        <f t="shared" si="329"/>
        <v>337.68000000000006</v>
      </c>
      <c r="Y1280" s="47">
        <f t="shared" si="330"/>
        <v>422.1</v>
      </c>
      <c r="Z1280" s="66" t="s">
        <v>1712</v>
      </c>
      <c r="AA1280" s="66" t="s">
        <v>6327</v>
      </c>
    </row>
    <row r="1281" spans="2:27" x14ac:dyDescent="0.25">
      <c r="B1281" s="64" t="s">
        <v>50</v>
      </c>
      <c r="C1281" s="64" t="s">
        <v>8</v>
      </c>
      <c r="D1281" s="64">
        <v>56101603</v>
      </c>
      <c r="E1281" s="84" t="s">
        <v>2424</v>
      </c>
      <c r="F1281" s="85" t="s">
        <v>4169</v>
      </c>
      <c r="G1281" s="64" t="s">
        <v>290</v>
      </c>
      <c r="H1281" s="86">
        <v>1685.4</v>
      </c>
      <c r="I1281" s="63">
        <f t="shared" si="333"/>
        <v>1516.8600000000001</v>
      </c>
      <c r="J1281" s="87">
        <v>0.06</v>
      </c>
      <c r="K1281" s="53">
        <v>5.5E-2</v>
      </c>
      <c r="L1281" s="54">
        <f t="shared" si="334"/>
        <v>1600.2873000000002</v>
      </c>
      <c r="M1281" s="54">
        <v>1876</v>
      </c>
      <c r="N1281" s="54">
        <f t="shared" si="331"/>
        <v>1688.4</v>
      </c>
      <c r="O1281" s="55">
        <v>0.11</v>
      </c>
      <c r="P1281" s="55">
        <v>0.22</v>
      </c>
      <c r="Q1281" s="54">
        <f t="shared" si="332"/>
        <v>2059.848</v>
      </c>
      <c r="R1281" s="24" t="s">
        <v>804</v>
      </c>
      <c r="S1281" s="84" t="s">
        <v>2424</v>
      </c>
      <c r="T1281" s="94">
        <v>0.9</v>
      </c>
      <c r="U1281" s="56">
        <v>0.2</v>
      </c>
      <c r="V1281" s="56">
        <v>0.25</v>
      </c>
      <c r="W1281" s="47">
        <f t="shared" si="328"/>
        <v>422.1</v>
      </c>
      <c r="X1281" s="47">
        <f t="shared" si="329"/>
        <v>337.68000000000006</v>
      </c>
      <c r="Y1281" s="47">
        <f t="shared" si="330"/>
        <v>422.1</v>
      </c>
      <c r="Z1281" s="66" t="s">
        <v>1712</v>
      </c>
      <c r="AA1281" s="66" t="s">
        <v>6327</v>
      </c>
    </row>
    <row r="1282" spans="2:27" x14ac:dyDescent="0.25">
      <c r="B1282" s="64" t="s">
        <v>50</v>
      </c>
      <c r="C1282" s="64" t="s">
        <v>8</v>
      </c>
      <c r="D1282" s="64">
        <v>56101603</v>
      </c>
      <c r="E1282" s="84" t="s">
        <v>2442</v>
      </c>
      <c r="F1282" s="85" t="s">
        <v>4170</v>
      </c>
      <c r="G1282" s="64" t="s">
        <v>290</v>
      </c>
      <c r="H1282" s="86">
        <v>1983.26</v>
      </c>
      <c r="I1282" s="63">
        <f t="shared" si="333"/>
        <v>1784.934</v>
      </c>
      <c r="J1282" s="87">
        <v>0.06</v>
      </c>
      <c r="K1282" s="53">
        <v>5.5E-2</v>
      </c>
      <c r="L1282" s="54">
        <f t="shared" si="334"/>
        <v>1883.10537</v>
      </c>
      <c r="M1282" s="54">
        <v>2207</v>
      </c>
      <c r="N1282" s="54">
        <f t="shared" si="331"/>
        <v>1986.3</v>
      </c>
      <c r="O1282" s="55">
        <v>0.11</v>
      </c>
      <c r="P1282" s="55">
        <v>0.22</v>
      </c>
      <c r="Q1282" s="54">
        <f t="shared" si="332"/>
        <v>2423.2860000000001</v>
      </c>
      <c r="R1282" s="24" t="s">
        <v>804</v>
      </c>
      <c r="S1282" s="84" t="s">
        <v>2442</v>
      </c>
      <c r="T1282" s="94">
        <v>0.9</v>
      </c>
      <c r="U1282" s="56">
        <v>0.2</v>
      </c>
      <c r="V1282" s="56">
        <v>0.25</v>
      </c>
      <c r="W1282" s="47">
        <f t="shared" si="328"/>
        <v>496.57499999999999</v>
      </c>
      <c r="X1282" s="47">
        <f t="shared" si="329"/>
        <v>397.26</v>
      </c>
      <c r="Y1282" s="47">
        <f t="shared" si="330"/>
        <v>496.57499999999999</v>
      </c>
      <c r="Z1282" s="66" t="s">
        <v>1712</v>
      </c>
      <c r="AA1282" s="66" t="s">
        <v>6327</v>
      </c>
    </row>
    <row r="1283" spans="2:27" x14ac:dyDescent="0.25">
      <c r="B1283" s="64" t="s">
        <v>50</v>
      </c>
      <c r="C1283" s="64" t="s">
        <v>8</v>
      </c>
      <c r="D1283" s="64">
        <v>56101603</v>
      </c>
      <c r="E1283" s="84" t="s">
        <v>2426</v>
      </c>
      <c r="F1283" s="85" t="s">
        <v>4171</v>
      </c>
      <c r="G1283" s="64" t="s">
        <v>290</v>
      </c>
      <c r="H1283" s="86">
        <v>1586.8200000000002</v>
      </c>
      <c r="I1283" s="63">
        <f t="shared" si="333"/>
        <v>1428.1380000000001</v>
      </c>
      <c r="J1283" s="87">
        <v>0.06</v>
      </c>
      <c r="K1283" s="53">
        <v>5.5E-2</v>
      </c>
      <c r="L1283" s="54">
        <f t="shared" si="334"/>
        <v>1506.68559</v>
      </c>
      <c r="M1283" s="54">
        <v>1767</v>
      </c>
      <c r="N1283" s="54">
        <f t="shared" si="331"/>
        <v>1590.3</v>
      </c>
      <c r="O1283" s="55">
        <v>0.11</v>
      </c>
      <c r="P1283" s="55">
        <v>0.22</v>
      </c>
      <c r="Q1283" s="54">
        <f t="shared" si="332"/>
        <v>1940.1659999999999</v>
      </c>
      <c r="R1283" s="24" t="s">
        <v>804</v>
      </c>
      <c r="S1283" s="84" t="s">
        <v>2426</v>
      </c>
      <c r="T1283" s="94">
        <v>0.9</v>
      </c>
      <c r="U1283" s="56">
        <v>0.2</v>
      </c>
      <c r="V1283" s="56">
        <v>0.25</v>
      </c>
      <c r="W1283" s="47">
        <f t="shared" si="328"/>
        <v>397.57499999999999</v>
      </c>
      <c r="X1283" s="47">
        <f t="shared" si="329"/>
        <v>318.06</v>
      </c>
      <c r="Y1283" s="47">
        <f t="shared" si="330"/>
        <v>397.57499999999999</v>
      </c>
      <c r="Z1283" s="66" t="s">
        <v>1712</v>
      </c>
      <c r="AA1283" s="66" t="s">
        <v>6327</v>
      </c>
    </row>
    <row r="1284" spans="2:27" x14ac:dyDescent="0.25">
      <c r="B1284" s="64" t="s">
        <v>50</v>
      </c>
      <c r="C1284" s="64" t="s">
        <v>8</v>
      </c>
      <c r="D1284" s="64">
        <v>56101603</v>
      </c>
      <c r="E1284" s="84" t="s">
        <v>2430</v>
      </c>
      <c r="F1284" s="85" t="s">
        <v>4172</v>
      </c>
      <c r="G1284" s="64" t="s">
        <v>290</v>
      </c>
      <c r="H1284" s="86">
        <v>1586.8200000000002</v>
      </c>
      <c r="I1284" s="63">
        <f t="shared" si="333"/>
        <v>1428.1380000000001</v>
      </c>
      <c r="J1284" s="87">
        <v>0.06</v>
      </c>
      <c r="K1284" s="53">
        <v>5.5E-2</v>
      </c>
      <c r="L1284" s="54">
        <f t="shared" si="334"/>
        <v>1506.68559</v>
      </c>
      <c r="M1284" s="54">
        <v>1767</v>
      </c>
      <c r="N1284" s="54">
        <f t="shared" si="331"/>
        <v>1590.3</v>
      </c>
      <c r="O1284" s="55">
        <v>0.11</v>
      </c>
      <c r="P1284" s="55">
        <v>0.22</v>
      </c>
      <c r="Q1284" s="54">
        <f t="shared" si="332"/>
        <v>1940.1659999999999</v>
      </c>
      <c r="R1284" s="24" t="s">
        <v>804</v>
      </c>
      <c r="S1284" s="84" t="s">
        <v>2430</v>
      </c>
      <c r="T1284" s="94">
        <v>0.9</v>
      </c>
      <c r="U1284" s="56">
        <v>0.2</v>
      </c>
      <c r="V1284" s="56">
        <v>0.25</v>
      </c>
      <c r="W1284" s="47">
        <f t="shared" si="328"/>
        <v>397.57499999999999</v>
      </c>
      <c r="X1284" s="47">
        <f t="shared" si="329"/>
        <v>318.06</v>
      </c>
      <c r="Y1284" s="47">
        <f t="shared" si="330"/>
        <v>397.57499999999999</v>
      </c>
      <c r="Z1284" s="66" t="s">
        <v>1712</v>
      </c>
      <c r="AA1284" s="66" t="s">
        <v>6327</v>
      </c>
    </row>
    <row r="1285" spans="2:27" x14ac:dyDescent="0.25">
      <c r="B1285" s="64" t="s">
        <v>50</v>
      </c>
      <c r="C1285" s="64" t="s">
        <v>8</v>
      </c>
      <c r="D1285" s="64">
        <v>56101603</v>
      </c>
      <c r="E1285" s="84" t="s">
        <v>2444</v>
      </c>
      <c r="F1285" s="85" t="s">
        <v>4173</v>
      </c>
      <c r="G1285" s="64" t="s">
        <v>290</v>
      </c>
      <c r="H1285" s="86">
        <v>1685.4</v>
      </c>
      <c r="I1285" s="63">
        <f t="shared" si="333"/>
        <v>1516.8600000000001</v>
      </c>
      <c r="J1285" s="87">
        <v>0.06</v>
      </c>
      <c r="K1285" s="53">
        <v>5.5E-2</v>
      </c>
      <c r="L1285" s="54">
        <f t="shared" si="334"/>
        <v>1600.2873000000002</v>
      </c>
      <c r="M1285" s="54">
        <v>1876</v>
      </c>
      <c r="N1285" s="54">
        <f t="shared" si="331"/>
        <v>1688.4</v>
      </c>
      <c r="O1285" s="55">
        <v>0.11</v>
      </c>
      <c r="P1285" s="55">
        <v>0.22</v>
      </c>
      <c r="Q1285" s="54">
        <f t="shared" si="332"/>
        <v>2059.848</v>
      </c>
      <c r="R1285" s="24" t="s">
        <v>804</v>
      </c>
      <c r="S1285" s="84" t="s">
        <v>2444</v>
      </c>
      <c r="T1285" s="94">
        <v>0.9</v>
      </c>
      <c r="U1285" s="56">
        <v>0.2</v>
      </c>
      <c r="V1285" s="56">
        <v>0.25</v>
      </c>
      <c r="W1285" s="47">
        <f t="shared" si="328"/>
        <v>422.1</v>
      </c>
      <c r="X1285" s="47">
        <f t="shared" si="329"/>
        <v>337.68000000000006</v>
      </c>
      <c r="Y1285" s="47">
        <f t="shared" si="330"/>
        <v>422.1</v>
      </c>
      <c r="Z1285" s="66" t="s">
        <v>1712</v>
      </c>
      <c r="AA1285" s="66" t="s">
        <v>6327</v>
      </c>
    </row>
    <row r="1286" spans="2:27" x14ac:dyDescent="0.25">
      <c r="B1286" s="64" t="s">
        <v>50</v>
      </c>
      <c r="C1286" s="64" t="s">
        <v>8</v>
      </c>
      <c r="D1286" s="64">
        <v>56101603</v>
      </c>
      <c r="E1286" s="84" t="s">
        <v>2428</v>
      </c>
      <c r="F1286" s="85" t="s">
        <v>4174</v>
      </c>
      <c r="G1286" s="64" t="s">
        <v>290</v>
      </c>
      <c r="H1286" s="86">
        <v>1586.8200000000002</v>
      </c>
      <c r="I1286" s="63">
        <f t="shared" si="333"/>
        <v>1428.1380000000001</v>
      </c>
      <c r="J1286" s="87">
        <v>0.06</v>
      </c>
      <c r="K1286" s="53">
        <v>5.5E-2</v>
      </c>
      <c r="L1286" s="54">
        <f t="shared" si="334"/>
        <v>1506.68559</v>
      </c>
      <c r="M1286" s="54">
        <v>1767</v>
      </c>
      <c r="N1286" s="54">
        <f t="shared" si="331"/>
        <v>1590.3</v>
      </c>
      <c r="O1286" s="55">
        <v>0.11</v>
      </c>
      <c r="P1286" s="55">
        <v>0.22</v>
      </c>
      <c r="Q1286" s="54">
        <f t="shared" si="332"/>
        <v>1940.1659999999999</v>
      </c>
      <c r="R1286" s="24" t="s">
        <v>804</v>
      </c>
      <c r="S1286" s="84" t="s">
        <v>2428</v>
      </c>
      <c r="T1286" s="94">
        <v>0.9</v>
      </c>
      <c r="U1286" s="56">
        <v>0.2</v>
      </c>
      <c r="V1286" s="56">
        <v>0.25</v>
      </c>
      <c r="W1286" s="47">
        <f t="shared" ref="W1286:W1369" si="335">N1286*V1286</f>
        <v>397.57499999999999</v>
      </c>
      <c r="X1286" s="47">
        <f t="shared" ref="X1286:X1369" si="336">N1286*U1286</f>
        <v>318.06</v>
      </c>
      <c r="Y1286" s="47">
        <f t="shared" ref="Y1286:Y1369" si="337">N1286*V1286</f>
        <v>397.57499999999999</v>
      </c>
      <c r="Z1286" s="66" t="s">
        <v>1712</v>
      </c>
      <c r="AA1286" s="66" t="s">
        <v>6327</v>
      </c>
    </row>
    <row r="1287" spans="2:27" x14ac:dyDescent="0.25">
      <c r="B1287" s="64" t="s">
        <v>50</v>
      </c>
      <c r="C1287" s="64" t="s">
        <v>8</v>
      </c>
      <c r="D1287" s="64">
        <v>56101603</v>
      </c>
      <c r="E1287" s="84" t="s">
        <v>2432</v>
      </c>
      <c r="F1287" s="85" t="s">
        <v>4175</v>
      </c>
      <c r="G1287" s="64" t="s">
        <v>290</v>
      </c>
      <c r="H1287" s="86">
        <v>1586.8200000000002</v>
      </c>
      <c r="I1287" s="63">
        <f t="shared" si="333"/>
        <v>1428.1380000000001</v>
      </c>
      <c r="J1287" s="87">
        <v>0.06</v>
      </c>
      <c r="K1287" s="53">
        <v>5.5E-2</v>
      </c>
      <c r="L1287" s="54">
        <f t="shared" si="334"/>
        <v>1506.68559</v>
      </c>
      <c r="M1287" s="54">
        <v>1767</v>
      </c>
      <c r="N1287" s="54">
        <f t="shared" si="331"/>
        <v>1590.3</v>
      </c>
      <c r="O1287" s="55">
        <v>0.11</v>
      </c>
      <c r="P1287" s="55">
        <v>0.22</v>
      </c>
      <c r="Q1287" s="54">
        <f t="shared" si="332"/>
        <v>1940.1659999999999</v>
      </c>
      <c r="R1287" s="24" t="s">
        <v>804</v>
      </c>
      <c r="S1287" s="84" t="s">
        <v>2432</v>
      </c>
      <c r="T1287" s="94">
        <v>0.9</v>
      </c>
      <c r="U1287" s="56">
        <v>0.2</v>
      </c>
      <c r="V1287" s="56">
        <v>0.25</v>
      </c>
      <c r="W1287" s="47">
        <f t="shared" si="335"/>
        <v>397.57499999999999</v>
      </c>
      <c r="X1287" s="47">
        <f t="shared" si="336"/>
        <v>318.06</v>
      </c>
      <c r="Y1287" s="47">
        <f t="shared" si="337"/>
        <v>397.57499999999999</v>
      </c>
      <c r="Z1287" s="66" t="s">
        <v>1712</v>
      </c>
      <c r="AA1287" s="66" t="s">
        <v>6327</v>
      </c>
    </row>
    <row r="1288" spans="2:27" x14ac:dyDescent="0.25">
      <c r="B1288" s="64" t="s">
        <v>50</v>
      </c>
      <c r="C1288" s="64" t="s">
        <v>8</v>
      </c>
      <c r="D1288" s="64">
        <v>56101603</v>
      </c>
      <c r="E1288" s="84" t="s">
        <v>2446</v>
      </c>
      <c r="F1288" s="85" t="s">
        <v>4176</v>
      </c>
      <c r="G1288" s="64" t="s">
        <v>290</v>
      </c>
      <c r="H1288" s="86">
        <v>1685.4</v>
      </c>
      <c r="I1288" s="63">
        <f t="shared" si="333"/>
        <v>1516.8600000000001</v>
      </c>
      <c r="J1288" s="87">
        <v>0.06</v>
      </c>
      <c r="K1288" s="53">
        <v>5.5E-2</v>
      </c>
      <c r="L1288" s="54">
        <f t="shared" si="334"/>
        <v>1600.2873000000002</v>
      </c>
      <c r="M1288" s="54">
        <v>1876</v>
      </c>
      <c r="N1288" s="54">
        <f t="shared" si="331"/>
        <v>1688.4</v>
      </c>
      <c r="O1288" s="55">
        <v>0.11</v>
      </c>
      <c r="P1288" s="55">
        <v>0.22</v>
      </c>
      <c r="Q1288" s="54">
        <f t="shared" si="332"/>
        <v>2059.848</v>
      </c>
      <c r="R1288" s="24" t="s">
        <v>804</v>
      </c>
      <c r="S1288" s="84" t="s">
        <v>2446</v>
      </c>
      <c r="T1288" s="94">
        <v>0.9</v>
      </c>
      <c r="U1288" s="56">
        <v>0.2</v>
      </c>
      <c r="V1288" s="56">
        <v>0.25</v>
      </c>
      <c r="W1288" s="47">
        <f t="shared" si="335"/>
        <v>422.1</v>
      </c>
      <c r="X1288" s="47">
        <f t="shared" si="336"/>
        <v>337.68000000000006</v>
      </c>
      <c r="Y1288" s="47">
        <f t="shared" si="337"/>
        <v>422.1</v>
      </c>
      <c r="Z1288" s="66" t="s">
        <v>1712</v>
      </c>
      <c r="AA1288" s="66" t="s">
        <v>6327</v>
      </c>
    </row>
    <row r="1289" spans="2:27" x14ac:dyDescent="0.25">
      <c r="B1289" s="64" t="s">
        <v>50</v>
      </c>
      <c r="C1289" s="64" t="s">
        <v>8</v>
      </c>
      <c r="D1289" s="64">
        <v>56101603</v>
      </c>
      <c r="E1289" s="84" t="s">
        <v>2448</v>
      </c>
      <c r="F1289" s="85" t="s">
        <v>4177</v>
      </c>
      <c r="G1289" s="64" t="s">
        <v>290</v>
      </c>
      <c r="H1289" s="86">
        <v>1828.5</v>
      </c>
      <c r="I1289" s="63">
        <f t="shared" si="333"/>
        <v>1645.65</v>
      </c>
      <c r="J1289" s="87">
        <v>0.06</v>
      </c>
      <c r="K1289" s="53">
        <v>5.5E-2</v>
      </c>
      <c r="L1289" s="54">
        <f t="shared" si="334"/>
        <v>1736.16075</v>
      </c>
      <c r="M1289" s="54">
        <v>2035</v>
      </c>
      <c r="N1289" s="54">
        <f t="shared" si="331"/>
        <v>1831.5</v>
      </c>
      <c r="O1289" s="55">
        <v>0.11</v>
      </c>
      <c r="P1289" s="55">
        <v>0.22</v>
      </c>
      <c r="Q1289" s="54">
        <f t="shared" si="332"/>
        <v>2234.4299999999998</v>
      </c>
      <c r="R1289" s="24" t="s">
        <v>804</v>
      </c>
      <c r="S1289" s="84" t="s">
        <v>2448</v>
      </c>
      <c r="T1289" s="94">
        <v>0.9</v>
      </c>
      <c r="U1289" s="56">
        <v>0.2</v>
      </c>
      <c r="V1289" s="56">
        <v>0.25</v>
      </c>
      <c r="W1289" s="47">
        <f t="shared" si="335"/>
        <v>457.875</v>
      </c>
      <c r="X1289" s="47">
        <f t="shared" si="336"/>
        <v>366.3</v>
      </c>
      <c r="Y1289" s="47">
        <f t="shared" si="337"/>
        <v>457.875</v>
      </c>
      <c r="Z1289" s="66" t="s">
        <v>1712</v>
      </c>
      <c r="AA1289" s="66" t="s">
        <v>6327</v>
      </c>
    </row>
    <row r="1290" spans="2:27" x14ac:dyDescent="0.25">
      <c r="B1290" s="64" t="s">
        <v>50</v>
      </c>
      <c r="C1290" s="64" t="s">
        <v>8</v>
      </c>
      <c r="D1290" s="64">
        <v>56101603</v>
      </c>
      <c r="E1290" s="84" t="s">
        <v>2450</v>
      </c>
      <c r="F1290" s="85" t="s">
        <v>4178</v>
      </c>
      <c r="G1290" s="64" t="s">
        <v>290</v>
      </c>
      <c r="H1290" s="86">
        <v>1828.5</v>
      </c>
      <c r="I1290" s="63">
        <f t="shared" si="333"/>
        <v>1645.65</v>
      </c>
      <c r="J1290" s="87">
        <v>0.06</v>
      </c>
      <c r="K1290" s="53">
        <v>5.5E-2</v>
      </c>
      <c r="L1290" s="54">
        <f t="shared" si="334"/>
        <v>1736.16075</v>
      </c>
      <c r="M1290" s="54">
        <v>2035</v>
      </c>
      <c r="N1290" s="54">
        <f t="shared" si="331"/>
        <v>1831.5</v>
      </c>
      <c r="O1290" s="55">
        <v>0.11</v>
      </c>
      <c r="P1290" s="55">
        <v>0.22</v>
      </c>
      <c r="Q1290" s="54">
        <f t="shared" si="332"/>
        <v>2234.4299999999998</v>
      </c>
      <c r="R1290" s="24" t="s">
        <v>804</v>
      </c>
      <c r="S1290" s="84" t="s">
        <v>2450</v>
      </c>
      <c r="T1290" s="94">
        <v>0.9</v>
      </c>
      <c r="U1290" s="56">
        <v>0.2</v>
      </c>
      <c r="V1290" s="56">
        <v>0.25</v>
      </c>
      <c r="W1290" s="47">
        <f t="shared" si="335"/>
        <v>457.875</v>
      </c>
      <c r="X1290" s="47">
        <f t="shared" si="336"/>
        <v>366.3</v>
      </c>
      <c r="Y1290" s="47">
        <f t="shared" si="337"/>
        <v>457.875</v>
      </c>
      <c r="Z1290" s="66" t="s">
        <v>1712</v>
      </c>
      <c r="AA1290" s="66" t="s">
        <v>6327</v>
      </c>
    </row>
    <row r="1291" spans="2:27" x14ac:dyDescent="0.25">
      <c r="B1291" s="64" t="s">
        <v>50</v>
      </c>
      <c r="C1291" s="64" t="s">
        <v>8</v>
      </c>
      <c r="D1291" s="64">
        <v>56101603</v>
      </c>
      <c r="E1291" s="84" t="s">
        <v>2452</v>
      </c>
      <c r="F1291" s="85" t="s">
        <v>4179</v>
      </c>
      <c r="G1291" s="64" t="s">
        <v>290</v>
      </c>
      <c r="H1291" s="86">
        <v>1555.02</v>
      </c>
      <c r="I1291" s="63">
        <f t="shared" si="333"/>
        <v>1399.518</v>
      </c>
      <c r="J1291" s="87">
        <v>0.06</v>
      </c>
      <c r="K1291" s="53">
        <v>5.5E-2</v>
      </c>
      <c r="L1291" s="54">
        <f t="shared" si="334"/>
        <v>1476.4914900000001</v>
      </c>
      <c r="M1291" s="54">
        <v>1731</v>
      </c>
      <c r="N1291" s="54">
        <f t="shared" si="331"/>
        <v>1557.9</v>
      </c>
      <c r="O1291" s="55">
        <v>0.11</v>
      </c>
      <c r="P1291" s="55">
        <v>0.22</v>
      </c>
      <c r="Q1291" s="54">
        <f t="shared" si="332"/>
        <v>1900.6380000000001</v>
      </c>
      <c r="R1291" s="24" t="s">
        <v>804</v>
      </c>
      <c r="S1291" s="84" t="s">
        <v>2452</v>
      </c>
      <c r="T1291" s="94">
        <v>0.9</v>
      </c>
      <c r="U1291" s="56">
        <v>0.2</v>
      </c>
      <c r="V1291" s="56">
        <v>0.25</v>
      </c>
      <c r="W1291" s="47">
        <f t="shared" si="335"/>
        <v>389.47500000000002</v>
      </c>
      <c r="X1291" s="47">
        <f t="shared" si="336"/>
        <v>311.58000000000004</v>
      </c>
      <c r="Y1291" s="47">
        <f t="shared" si="337"/>
        <v>389.47500000000002</v>
      </c>
      <c r="Z1291" s="66" t="s">
        <v>1712</v>
      </c>
      <c r="AA1291" s="66" t="s">
        <v>6327</v>
      </c>
    </row>
    <row r="1292" spans="2:27" x14ac:dyDescent="0.25">
      <c r="B1292" s="64" t="s">
        <v>50</v>
      </c>
      <c r="C1292" s="64" t="s">
        <v>8</v>
      </c>
      <c r="D1292" s="64">
        <v>56101603</v>
      </c>
      <c r="E1292" s="84" t="s">
        <v>2456</v>
      </c>
      <c r="F1292" s="85" t="s">
        <v>4180</v>
      </c>
      <c r="G1292" s="64" t="s">
        <v>290</v>
      </c>
      <c r="H1292" s="86">
        <v>1555.02</v>
      </c>
      <c r="I1292" s="63">
        <f t="shared" si="333"/>
        <v>1399.518</v>
      </c>
      <c r="J1292" s="87">
        <v>0.06</v>
      </c>
      <c r="K1292" s="53">
        <v>5.5E-2</v>
      </c>
      <c r="L1292" s="54">
        <f t="shared" si="334"/>
        <v>1476.4914900000001</v>
      </c>
      <c r="M1292" s="54">
        <v>1731</v>
      </c>
      <c r="N1292" s="54">
        <f t="shared" si="331"/>
        <v>1557.9</v>
      </c>
      <c r="O1292" s="55">
        <v>0.11</v>
      </c>
      <c r="P1292" s="55">
        <v>0.22</v>
      </c>
      <c r="Q1292" s="54">
        <f t="shared" si="332"/>
        <v>1900.6380000000001</v>
      </c>
      <c r="R1292" s="24" t="s">
        <v>804</v>
      </c>
      <c r="S1292" s="84" t="s">
        <v>2456</v>
      </c>
      <c r="T1292" s="94">
        <v>0.9</v>
      </c>
      <c r="U1292" s="56">
        <v>0.2</v>
      </c>
      <c r="V1292" s="56">
        <v>0.25</v>
      </c>
      <c r="W1292" s="47">
        <f t="shared" si="335"/>
        <v>389.47500000000002</v>
      </c>
      <c r="X1292" s="47">
        <f t="shared" si="336"/>
        <v>311.58000000000004</v>
      </c>
      <c r="Y1292" s="47">
        <f t="shared" si="337"/>
        <v>389.47500000000002</v>
      </c>
      <c r="Z1292" s="66" t="s">
        <v>1712</v>
      </c>
      <c r="AA1292" s="66" t="s">
        <v>6327</v>
      </c>
    </row>
    <row r="1293" spans="2:27" x14ac:dyDescent="0.25">
      <c r="B1293" s="64" t="s">
        <v>50</v>
      </c>
      <c r="C1293" s="64" t="s">
        <v>8</v>
      </c>
      <c r="D1293" s="64">
        <v>56101603</v>
      </c>
      <c r="E1293" s="84" t="s">
        <v>2454</v>
      </c>
      <c r="F1293" s="85" t="s">
        <v>4181</v>
      </c>
      <c r="G1293" s="64" t="s">
        <v>290</v>
      </c>
      <c r="H1293" s="86">
        <v>1727.8000000000002</v>
      </c>
      <c r="I1293" s="63">
        <f t="shared" si="333"/>
        <v>1555.0200000000002</v>
      </c>
      <c r="J1293" s="87">
        <v>0.06</v>
      </c>
      <c r="K1293" s="53">
        <v>5.5E-2</v>
      </c>
      <c r="L1293" s="54">
        <f t="shared" si="334"/>
        <v>1640.5461000000003</v>
      </c>
      <c r="M1293" s="54">
        <v>1923</v>
      </c>
      <c r="N1293" s="54">
        <f t="shared" si="331"/>
        <v>1730.7</v>
      </c>
      <c r="O1293" s="55">
        <v>0.11</v>
      </c>
      <c r="P1293" s="55">
        <v>0.22</v>
      </c>
      <c r="Q1293" s="54">
        <f t="shared" si="332"/>
        <v>2111.4540000000002</v>
      </c>
      <c r="R1293" s="24" t="s">
        <v>804</v>
      </c>
      <c r="S1293" s="84" t="s">
        <v>2454</v>
      </c>
      <c r="T1293" s="94">
        <v>0.9</v>
      </c>
      <c r="U1293" s="56">
        <v>0.2</v>
      </c>
      <c r="V1293" s="56">
        <v>0.25</v>
      </c>
      <c r="W1293" s="47">
        <f t="shared" si="335"/>
        <v>432.67500000000001</v>
      </c>
      <c r="X1293" s="47">
        <f t="shared" si="336"/>
        <v>346.14000000000004</v>
      </c>
      <c r="Y1293" s="47">
        <f t="shared" si="337"/>
        <v>432.67500000000001</v>
      </c>
      <c r="Z1293" s="66" t="s">
        <v>1712</v>
      </c>
      <c r="AA1293" s="66" t="s">
        <v>6327</v>
      </c>
    </row>
    <row r="1294" spans="2:27" x14ac:dyDescent="0.25">
      <c r="B1294" s="64" t="s">
        <v>50</v>
      </c>
      <c r="C1294" s="64" t="s">
        <v>8</v>
      </c>
      <c r="D1294" s="64">
        <v>56101603</v>
      </c>
      <c r="E1294" s="84" t="s">
        <v>2458</v>
      </c>
      <c r="F1294" s="85" t="s">
        <v>4182</v>
      </c>
      <c r="G1294" s="64" t="s">
        <v>290</v>
      </c>
      <c r="H1294" s="86">
        <v>1727.8000000000002</v>
      </c>
      <c r="I1294" s="63">
        <f t="shared" si="333"/>
        <v>1555.0200000000002</v>
      </c>
      <c r="J1294" s="87">
        <v>0.06</v>
      </c>
      <c r="K1294" s="53">
        <v>5.5E-2</v>
      </c>
      <c r="L1294" s="54">
        <f t="shared" si="334"/>
        <v>1640.5461000000003</v>
      </c>
      <c r="M1294" s="54">
        <v>1923</v>
      </c>
      <c r="N1294" s="54">
        <f t="shared" si="331"/>
        <v>1730.7</v>
      </c>
      <c r="O1294" s="55">
        <v>0.11</v>
      </c>
      <c r="P1294" s="55">
        <v>0.22</v>
      </c>
      <c r="Q1294" s="54">
        <f t="shared" si="332"/>
        <v>2111.4540000000002</v>
      </c>
      <c r="R1294" s="24" t="s">
        <v>804</v>
      </c>
      <c r="S1294" s="84" t="s">
        <v>2458</v>
      </c>
      <c r="T1294" s="94">
        <v>0.9</v>
      </c>
      <c r="U1294" s="56">
        <v>0.2</v>
      </c>
      <c r="V1294" s="56">
        <v>0.25</v>
      </c>
      <c r="W1294" s="47">
        <f t="shared" si="335"/>
        <v>432.67500000000001</v>
      </c>
      <c r="X1294" s="47">
        <f t="shared" si="336"/>
        <v>346.14000000000004</v>
      </c>
      <c r="Y1294" s="47">
        <f t="shared" si="337"/>
        <v>432.67500000000001</v>
      </c>
      <c r="Z1294" s="66" t="s">
        <v>1712</v>
      </c>
      <c r="AA1294" s="66" t="s">
        <v>6327</v>
      </c>
    </row>
    <row r="1295" spans="2:27" x14ac:dyDescent="0.25">
      <c r="B1295" s="64" t="s">
        <v>50</v>
      </c>
      <c r="C1295" s="64" t="s">
        <v>8</v>
      </c>
      <c r="D1295" s="64">
        <v>56101603</v>
      </c>
      <c r="E1295" s="84" t="s">
        <v>2512</v>
      </c>
      <c r="F1295" s="85" t="s">
        <v>4183</v>
      </c>
      <c r="G1295" s="64" t="s">
        <v>290</v>
      </c>
      <c r="H1295" s="86">
        <v>1194.6200000000001</v>
      </c>
      <c r="I1295" s="63">
        <f t="shared" si="333"/>
        <v>1075.1580000000001</v>
      </c>
      <c r="J1295" s="87">
        <v>0.06</v>
      </c>
      <c r="K1295" s="53">
        <v>5.5E-2</v>
      </c>
      <c r="L1295" s="54">
        <f t="shared" si="334"/>
        <v>1134.2916900000002</v>
      </c>
      <c r="M1295" s="54">
        <v>1479</v>
      </c>
      <c r="N1295" s="54">
        <f t="shared" si="331"/>
        <v>1331.1000000000001</v>
      </c>
      <c r="O1295" s="55">
        <v>0.11</v>
      </c>
      <c r="P1295" s="55">
        <v>0.22</v>
      </c>
      <c r="Q1295" s="54">
        <f t="shared" si="332"/>
        <v>1623.9420000000002</v>
      </c>
      <c r="R1295" s="24" t="s">
        <v>804</v>
      </c>
      <c r="S1295" s="84" t="s">
        <v>2512</v>
      </c>
      <c r="T1295" s="94">
        <v>0.9</v>
      </c>
      <c r="U1295" s="56">
        <v>0.2</v>
      </c>
      <c r="V1295" s="56">
        <v>0.25</v>
      </c>
      <c r="W1295" s="47">
        <f t="shared" si="335"/>
        <v>332.77500000000003</v>
      </c>
      <c r="X1295" s="47">
        <f t="shared" si="336"/>
        <v>266.22000000000003</v>
      </c>
      <c r="Y1295" s="47">
        <f t="shared" si="337"/>
        <v>332.77500000000003</v>
      </c>
      <c r="Z1295" s="66" t="s">
        <v>1712</v>
      </c>
      <c r="AA1295" s="66" t="s">
        <v>6327</v>
      </c>
    </row>
    <row r="1296" spans="2:27" x14ac:dyDescent="0.25">
      <c r="B1296" s="64" t="s">
        <v>50</v>
      </c>
      <c r="C1296" s="64" t="s">
        <v>8</v>
      </c>
      <c r="D1296" s="64">
        <v>56101603</v>
      </c>
      <c r="E1296" s="95" t="s">
        <v>1722</v>
      </c>
      <c r="F1296" s="97" t="s">
        <v>4184</v>
      </c>
      <c r="G1296" s="64" t="s">
        <v>290</v>
      </c>
      <c r="H1296" s="86">
        <v>1980.0800000000002</v>
      </c>
      <c r="I1296" s="63">
        <f t="shared" si="333"/>
        <v>1782.0720000000001</v>
      </c>
      <c r="J1296" s="87">
        <v>0.06</v>
      </c>
      <c r="K1296" s="53">
        <v>5.5E-2</v>
      </c>
      <c r="L1296" s="54">
        <f t="shared" si="334"/>
        <v>1880.0859600000001</v>
      </c>
      <c r="M1296" s="54">
        <v>2204</v>
      </c>
      <c r="N1296" s="54">
        <f t="shared" si="331"/>
        <v>1983.6000000000001</v>
      </c>
      <c r="O1296" s="55">
        <v>0.11</v>
      </c>
      <c r="P1296" s="55">
        <v>0.22</v>
      </c>
      <c r="Q1296" s="54">
        <f t="shared" si="332"/>
        <v>2419.9920000000002</v>
      </c>
      <c r="R1296" s="24" t="s">
        <v>804</v>
      </c>
      <c r="S1296" s="95" t="s">
        <v>1722</v>
      </c>
      <c r="T1296" s="94">
        <v>0.9</v>
      </c>
      <c r="U1296" s="56">
        <v>0.2</v>
      </c>
      <c r="V1296" s="56">
        <v>0.25</v>
      </c>
      <c r="W1296" s="47">
        <f t="shared" si="335"/>
        <v>495.90000000000003</v>
      </c>
      <c r="X1296" s="47">
        <f t="shared" si="336"/>
        <v>396.72</v>
      </c>
      <c r="Y1296" s="47">
        <f t="shared" si="337"/>
        <v>495.90000000000003</v>
      </c>
      <c r="Z1296" s="66" t="s">
        <v>1712</v>
      </c>
      <c r="AA1296" s="66" t="s">
        <v>6327</v>
      </c>
    </row>
    <row r="1297" spans="2:27" x14ac:dyDescent="0.25">
      <c r="B1297" s="64" t="s">
        <v>50</v>
      </c>
      <c r="C1297" s="64" t="s">
        <v>8</v>
      </c>
      <c r="D1297" s="64">
        <v>56101603</v>
      </c>
      <c r="E1297" s="84" t="s">
        <v>2518</v>
      </c>
      <c r="F1297" s="85" t="s">
        <v>4185</v>
      </c>
      <c r="G1297" s="64" t="s">
        <v>290</v>
      </c>
      <c r="H1297" s="86">
        <v>371</v>
      </c>
      <c r="I1297" s="63">
        <f t="shared" si="333"/>
        <v>333.90000000000003</v>
      </c>
      <c r="J1297" s="87">
        <v>0.06</v>
      </c>
      <c r="K1297" s="53">
        <v>5.5E-2</v>
      </c>
      <c r="L1297" s="54">
        <f t="shared" si="334"/>
        <v>352.26450000000006</v>
      </c>
      <c r="M1297" s="54">
        <v>413</v>
      </c>
      <c r="N1297" s="54">
        <f t="shared" si="331"/>
        <v>371.7</v>
      </c>
      <c r="O1297" s="55">
        <v>0.11</v>
      </c>
      <c r="P1297" s="55">
        <v>0.22</v>
      </c>
      <c r="Q1297" s="54">
        <f t="shared" ref="Q1297:Q1368" si="338">N1297+(N1297*P1297)</f>
        <v>453.47399999999999</v>
      </c>
      <c r="R1297" s="24" t="s">
        <v>804</v>
      </c>
      <c r="S1297" s="84" t="s">
        <v>2518</v>
      </c>
      <c r="T1297" s="94">
        <v>0.9</v>
      </c>
      <c r="U1297" s="56">
        <v>0.2</v>
      </c>
      <c r="V1297" s="56">
        <v>0.25</v>
      </c>
      <c r="W1297" s="47">
        <f t="shared" si="335"/>
        <v>92.924999999999997</v>
      </c>
      <c r="X1297" s="47">
        <f t="shared" si="336"/>
        <v>74.34</v>
      </c>
      <c r="Y1297" s="47">
        <f t="shared" si="337"/>
        <v>92.924999999999997</v>
      </c>
      <c r="Z1297" s="66" t="s">
        <v>1712</v>
      </c>
      <c r="AA1297" s="66" t="s">
        <v>6327</v>
      </c>
    </row>
    <row r="1298" spans="2:27" x14ac:dyDescent="0.25">
      <c r="B1298" s="64" t="s">
        <v>50</v>
      </c>
      <c r="C1298" s="64" t="s">
        <v>8</v>
      </c>
      <c r="D1298" s="64">
        <v>56101603</v>
      </c>
      <c r="E1298" s="84" t="s">
        <v>2519</v>
      </c>
      <c r="F1298" s="85" t="s">
        <v>4186</v>
      </c>
      <c r="G1298" s="64" t="s">
        <v>290</v>
      </c>
      <c r="H1298" s="86">
        <v>371</v>
      </c>
      <c r="I1298" s="63">
        <f t="shared" si="333"/>
        <v>333.90000000000003</v>
      </c>
      <c r="J1298" s="87">
        <v>0.06</v>
      </c>
      <c r="K1298" s="53">
        <v>5.5E-2</v>
      </c>
      <c r="L1298" s="54">
        <f t="shared" si="334"/>
        <v>352.26450000000006</v>
      </c>
      <c r="M1298" s="54">
        <v>413</v>
      </c>
      <c r="N1298" s="54">
        <f t="shared" si="331"/>
        <v>371.7</v>
      </c>
      <c r="O1298" s="55">
        <v>0.11</v>
      </c>
      <c r="P1298" s="55">
        <v>0.22</v>
      </c>
      <c r="Q1298" s="54">
        <f t="shared" si="338"/>
        <v>453.47399999999999</v>
      </c>
      <c r="R1298" s="24" t="s">
        <v>804</v>
      </c>
      <c r="S1298" s="84" t="s">
        <v>2519</v>
      </c>
      <c r="T1298" s="94">
        <v>0.9</v>
      </c>
      <c r="U1298" s="56">
        <v>0.2</v>
      </c>
      <c r="V1298" s="56">
        <v>0.25</v>
      </c>
      <c r="W1298" s="47">
        <f t="shared" si="335"/>
        <v>92.924999999999997</v>
      </c>
      <c r="X1298" s="47">
        <f t="shared" si="336"/>
        <v>74.34</v>
      </c>
      <c r="Y1298" s="47">
        <f t="shared" si="337"/>
        <v>92.924999999999997</v>
      </c>
      <c r="Z1298" s="66" t="s">
        <v>1712</v>
      </c>
      <c r="AA1298" s="66" t="s">
        <v>6327</v>
      </c>
    </row>
    <row r="1299" spans="2:27" x14ac:dyDescent="0.25">
      <c r="B1299" s="64" t="s">
        <v>50</v>
      </c>
      <c r="C1299" s="64" t="s">
        <v>8</v>
      </c>
      <c r="D1299" s="64">
        <v>56101603</v>
      </c>
      <c r="E1299" s="90" t="s">
        <v>2523</v>
      </c>
      <c r="F1299" s="93" t="s">
        <v>4187</v>
      </c>
      <c r="G1299" s="64" t="s">
        <v>290</v>
      </c>
      <c r="H1299" s="86">
        <v>556.5</v>
      </c>
      <c r="I1299" s="63">
        <f t="shared" si="333"/>
        <v>500.85</v>
      </c>
      <c r="J1299" s="87">
        <v>0.06</v>
      </c>
      <c r="K1299" s="53">
        <v>5.5E-2</v>
      </c>
      <c r="L1299" s="54">
        <f t="shared" si="334"/>
        <v>528.39675</v>
      </c>
      <c r="M1299" s="54">
        <v>620</v>
      </c>
      <c r="N1299" s="54">
        <f t="shared" si="331"/>
        <v>558</v>
      </c>
      <c r="O1299" s="55">
        <v>0.11</v>
      </c>
      <c r="P1299" s="55">
        <v>0.22</v>
      </c>
      <c r="Q1299" s="54">
        <f t="shared" si="338"/>
        <v>680.76</v>
      </c>
      <c r="R1299" s="24" t="s">
        <v>804</v>
      </c>
      <c r="S1299" s="90" t="s">
        <v>2523</v>
      </c>
      <c r="T1299" s="94">
        <v>0.9</v>
      </c>
      <c r="U1299" s="56">
        <v>0.2</v>
      </c>
      <c r="V1299" s="56">
        <v>0.25</v>
      </c>
      <c r="W1299" s="47">
        <f t="shared" si="335"/>
        <v>139.5</v>
      </c>
      <c r="X1299" s="47">
        <f t="shared" si="336"/>
        <v>111.60000000000001</v>
      </c>
      <c r="Y1299" s="47">
        <f t="shared" si="337"/>
        <v>139.5</v>
      </c>
      <c r="Z1299" s="66" t="s">
        <v>1712</v>
      </c>
      <c r="AA1299" s="66" t="s">
        <v>6327</v>
      </c>
    </row>
    <row r="1300" spans="2:27" x14ac:dyDescent="0.25">
      <c r="B1300" s="64" t="s">
        <v>50</v>
      </c>
      <c r="C1300" s="64" t="s">
        <v>8</v>
      </c>
      <c r="D1300" s="64">
        <v>56101603</v>
      </c>
      <c r="E1300" s="84" t="s">
        <v>2529</v>
      </c>
      <c r="F1300" s="85" t="s">
        <v>4188</v>
      </c>
      <c r="G1300" s="64" t="s">
        <v>290</v>
      </c>
      <c r="H1300" s="86">
        <v>411.28000000000003</v>
      </c>
      <c r="I1300" s="63">
        <f t="shared" si="333"/>
        <v>370.15200000000004</v>
      </c>
      <c r="J1300" s="87">
        <v>0.06</v>
      </c>
      <c r="K1300" s="53">
        <v>5.5E-2</v>
      </c>
      <c r="L1300" s="54">
        <f t="shared" si="334"/>
        <v>390.51036000000005</v>
      </c>
      <c r="M1300" s="54">
        <v>458</v>
      </c>
      <c r="N1300" s="54">
        <f t="shared" si="331"/>
        <v>412.2</v>
      </c>
      <c r="O1300" s="55">
        <v>0.11</v>
      </c>
      <c r="P1300" s="55">
        <v>0.22</v>
      </c>
      <c r="Q1300" s="54">
        <f t="shared" si="338"/>
        <v>502.88400000000001</v>
      </c>
      <c r="R1300" s="24" t="s">
        <v>804</v>
      </c>
      <c r="S1300" s="84" t="s">
        <v>2529</v>
      </c>
      <c r="T1300" s="94">
        <v>0.9</v>
      </c>
      <c r="U1300" s="56">
        <v>0.2</v>
      </c>
      <c r="V1300" s="56">
        <v>0.25</v>
      </c>
      <c r="W1300" s="47">
        <f t="shared" si="335"/>
        <v>103.05</v>
      </c>
      <c r="X1300" s="47">
        <f t="shared" si="336"/>
        <v>82.44</v>
      </c>
      <c r="Y1300" s="47">
        <f t="shared" si="337"/>
        <v>103.05</v>
      </c>
      <c r="Z1300" s="66" t="s">
        <v>1712</v>
      </c>
      <c r="AA1300" s="66" t="s">
        <v>6327</v>
      </c>
    </row>
    <row r="1301" spans="2:27" x14ac:dyDescent="0.25">
      <c r="B1301" s="64" t="s">
        <v>50</v>
      </c>
      <c r="C1301" s="64" t="s">
        <v>8</v>
      </c>
      <c r="D1301" s="64">
        <v>56101603</v>
      </c>
      <c r="E1301" s="84" t="s">
        <v>2541</v>
      </c>
      <c r="F1301" s="85" t="s">
        <v>4189</v>
      </c>
      <c r="G1301" s="64" t="s">
        <v>290</v>
      </c>
      <c r="H1301" s="86">
        <v>328.6</v>
      </c>
      <c r="I1301" s="63">
        <f t="shared" si="333"/>
        <v>295.74</v>
      </c>
      <c r="J1301" s="87">
        <v>0.06</v>
      </c>
      <c r="K1301" s="53">
        <v>5.5E-2</v>
      </c>
      <c r="L1301" s="54">
        <f t="shared" si="334"/>
        <v>312.00569999999999</v>
      </c>
      <c r="M1301" s="54">
        <v>366</v>
      </c>
      <c r="N1301" s="54">
        <f t="shared" si="331"/>
        <v>329.40000000000003</v>
      </c>
      <c r="O1301" s="55">
        <v>0.11</v>
      </c>
      <c r="P1301" s="55">
        <v>0.22</v>
      </c>
      <c r="Q1301" s="54">
        <f t="shared" si="338"/>
        <v>401.86800000000005</v>
      </c>
      <c r="R1301" s="24" t="s">
        <v>804</v>
      </c>
      <c r="S1301" s="84" t="s">
        <v>2541</v>
      </c>
      <c r="T1301" s="94">
        <v>0.9</v>
      </c>
      <c r="U1301" s="56">
        <v>0.2</v>
      </c>
      <c r="V1301" s="56">
        <v>0.25</v>
      </c>
      <c r="W1301" s="47">
        <f t="shared" si="335"/>
        <v>82.350000000000009</v>
      </c>
      <c r="X1301" s="47">
        <f t="shared" si="336"/>
        <v>65.88000000000001</v>
      </c>
      <c r="Y1301" s="47">
        <f t="shared" si="337"/>
        <v>82.350000000000009</v>
      </c>
      <c r="Z1301" s="66" t="s">
        <v>1712</v>
      </c>
      <c r="AA1301" s="66" t="s">
        <v>6327</v>
      </c>
    </row>
    <row r="1302" spans="2:27" x14ac:dyDescent="0.25">
      <c r="B1302" s="64" t="s">
        <v>50</v>
      </c>
      <c r="C1302" s="64" t="s">
        <v>8</v>
      </c>
      <c r="D1302" s="64">
        <v>56101603</v>
      </c>
      <c r="E1302" s="84" t="s">
        <v>2543</v>
      </c>
      <c r="F1302" s="85" t="s">
        <v>4190</v>
      </c>
      <c r="G1302" s="64" t="s">
        <v>290</v>
      </c>
      <c r="H1302" s="86">
        <v>470.64000000000004</v>
      </c>
      <c r="I1302" s="63">
        <f t="shared" si="333"/>
        <v>423.57600000000002</v>
      </c>
      <c r="J1302" s="87">
        <v>0.06</v>
      </c>
      <c r="K1302" s="53">
        <v>5.5E-2</v>
      </c>
      <c r="L1302" s="54">
        <f t="shared" si="334"/>
        <v>446.87268</v>
      </c>
      <c r="M1302" s="54">
        <v>524</v>
      </c>
      <c r="N1302" s="54">
        <f t="shared" si="331"/>
        <v>471.6</v>
      </c>
      <c r="O1302" s="55">
        <v>0.11</v>
      </c>
      <c r="P1302" s="55">
        <v>0.22</v>
      </c>
      <c r="Q1302" s="54">
        <f t="shared" si="338"/>
        <v>575.35200000000009</v>
      </c>
      <c r="R1302" s="24" t="s">
        <v>804</v>
      </c>
      <c r="S1302" s="84" t="s">
        <v>2543</v>
      </c>
      <c r="T1302" s="94">
        <v>0.9</v>
      </c>
      <c r="U1302" s="56">
        <v>0.2</v>
      </c>
      <c r="V1302" s="56">
        <v>0.25</v>
      </c>
      <c r="W1302" s="47">
        <f t="shared" si="335"/>
        <v>117.9</v>
      </c>
      <c r="X1302" s="47">
        <f t="shared" si="336"/>
        <v>94.320000000000007</v>
      </c>
      <c r="Y1302" s="47">
        <f t="shared" si="337"/>
        <v>117.9</v>
      </c>
      <c r="Z1302" s="66" t="s">
        <v>1712</v>
      </c>
      <c r="AA1302" s="66" t="s">
        <v>6327</v>
      </c>
    </row>
    <row r="1303" spans="2:27" x14ac:dyDescent="0.25">
      <c r="B1303" s="64" t="s">
        <v>50</v>
      </c>
      <c r="C1303" s="64" t="s">
        <v>8</v>
      </c>
      <c r="D1303" s="64">
        <v>56101603</v>
      </c>
      <c r="E1303" s="84" t="s">
        <v>2553</v>
      </c>
      <c r="F1303" s="98" t="s">
        <v>4191</v>
      </c>
      <c r="G1303" s="64" t="s">
        <v>290</v>
      </c>
      <c r="H1303" s="86">
        <v>349.8</v>
      </c>
      <c r="I1303" s="63">
        <f t="shared" si="333"/>
        <v>314.82</v>
      </c>
      <c r="J1303" s="87">
        <v>0.06</v>
      </c>
      <c r="K1303" s="53">
        <v>5.5E-2</v>
      </c>
      <c r="L1303" s="54">
        <f t="shared" si="334"/>
        <v>332.13509999999997</v>
      </c>
      <c r="M1303" s="54">
        <v>435</v>
      </c>
      <c r="N1303" s="54">
        <f t="shared" si="331"/>
        <v>391.5</v>
      </c>
      <c r="O1303" s="55">
        <v>0.11</v>
      </c>
      <c r="P1303" s="55">
        <v>0.22</v>
      </c>
      <c r="Q1303" s="54">
        <f t="shared" si="338"/>
        <v>477.63</v>
      </c>
      <c r="R1303" s="24" t="s">
        <v>804</v>
      </c>
      <c r="S1303" s="84" t="s">
        <v>2553</v>
      </c>
      <c r="T1303" s="94">
        <v>0.9</v>
      </c>
      <c r="U1303" s="56">
        <v>0.2</v>
      </c>
      <c r="V1303" s="56">
        <v>0.25</v>
      </c>
      <c r="W1303" s="47">
        <f t="shared" si="335"/>
        <v>97.875</v>
      </c>
      <c r="X1303" s="47">
        <f t="shared" si="336"/>
        <v>78.300000000000011</v>
      </c>
      <c r="Y1303" s="47">
        <f t="shared" si="337"/>
        <v>97.875</v>
      </c>
      <c r="Z1303" s="66" t="s">
        <v>1712</v>
      </c>
      <c r="AA1303" s="66" t="s">
        <v>6327</v>
      </c>
    </row>
    <row r="1304" spans="2:27" x14ac:dyDescent="0.25">
      <c r="B1304" s="64" t="s">
        <v>50</v>
      </c>
      <c r="C1304" s="64" t="s">
        <v>8</v>
      </c>
      <c r="D1304" s="64">
        <v>56101603</v>
      </c>
      <c r="E1304" s="96" t="s">
        <v>6072</v>
      </c>
      <c r="F1304" s="97" t="s">
        <v>4192</v>
      </c>
      <c r="G1304" s="64" t="s">
        <v>290</v>
      </c>
      <c r="H1304" s="91">
        <v>24.380000000000003</v>
      </c>
      <c r="I1304" s="63">
        <f t="shared" si="333"/>
        <v>21.942000000000004</v>
      </c>
      <c r="J1304" s="87">
        <v>0.06</v>
      </c>
      <c r="K1304" s="53">
        <v>5.5E-2</v>
      </c>
      <c r="L1304" s="54">
        <f t="shared" si="334"/>
        <v>23.148810000000005</v>
      </c>
      <c r="M1304" s="54">
        <v>19</v>
      </c>
      <c r="N1304" s="54">
        <f t="shared" si="331"/>
        <v>17.100000000000001</v>
      </c>
      <c r="O1304" s="55">
        <v>0.11</v>
      </c>
      <c r="P1304" s="55">
        <v>0.22</v>
      </c>
      <c r="Q1304" s="54">
        <f t="shared" si="338"/>
        <v>20.862000000000002</v>
      </c>
      <c r="R1304" s="24" t="s">
        <v>804</v>
      </c>
      <c r="S1304" s="97" t="s">
        <v>6072</v>
      </c>
      <c r="T1304" s="94">
        <v>0.9</v>
      </c>
      <c r="U1304" s="56">
        <v>0.2</v>
      </c>
      <c r="V1304" s="56">
        <v>0.25</v>
      </c>
      <c r="W1304" s="47">
        <f t="shared" si="335"/>
        <v>4.2750000000000004</v>
      </c>
      <c r="X1304" s="47">
        <f t="shared" si="336"/>
        <v>3.4200000000000004</v>
      </c>
      <c r="Y1304" s="47">
        <f t="shared" si="337"/>
        <v>4.2750000000000004</v>
      </c>
      <c r="Z1304" s="66" t="s">
        <v>1712</v>
      </c>
      <c r="AA1304" s="66" t="s">
        <v>6327</v>
      </c>
    </row>
    <row r="1305" spans="2:27" x14ac:dyDescent="0.25">
      <c r="B1305" s="64" t="s">
        <v>50</v>
      </c>
      <c r="C1305" s="64" t="s">
        <v>8</v>
      </c>
      <c r="D1305" s="64">
        <v>56101603</v>
      </c>
      <c r="E1305" s="90" t="s">
        <v>6073</v>
      </c>
      <c r="F1305" s="93" t="s">
        <v>4193</v>
      </c>
      <c r="G1305" s="64" t="s">
        <v>290</v>
      </c>
      <c r="H1305" s="86">
        <v>37.1</v>
      </c>
      <c r="I1305" s="63">
        <f t="shared" si="333"/>
        <v>33.39</v>
      </c>
      <c r="J1305" s="87">
        <v>0.06</v>
      </c>
      <c r="K1305" s="53">
        <v>5.5E-2</v>
      </c>
      <c r="L1305" s="54">
        <f t="shared" si="334"/>
        <v>35.22645</v>
      </c>
      <c r="M1305" s="54">
        <v>42</v>
      </c>
      <c r="N1305" s="54">
        <f t="shared" si="331"/>
        <v>37.800000000000004</v>
      </c>
      <c r="O1305" s="55">
        <v>0.11</v>
      </c>
      <c r="P1305" s="55">
        <v>0.22</v>
      </c>
      <c r="Q1305" s="54">
        <f t="shared" si="338"/>
        <v>46.116000000000007</v>
      </c>
      <c r="R1305" s="24" t="s">
        <v>804</v>
      </c>
      <c r="S1305" s="90" t="s">
        <v>6073</v>
      </c>
      <c r="T1305" s="94">
        <v>0.9</v>
      </c>
      <c r="U1305" s="56">
        <v>0.2</v>
      </c>
      <c r="V1305" s="56">
        <v>0.25</v>
      </c>
      <c r="W1305" s="47">
        <f t="shared" si="335"/>
        <v>9.4500000000000011</v>
      </c>
      <c r="X1305" s="47">
        <f t="shared" si="336"/>
        <v>7.5600000000000014</v>
      </c>
      <c r="Y1305" s="47">
        <f t="shared" si="337"/>
        <v>9.4500000000000011</v>
      </c>
      <c r="Z1305" s="66" t="s">
        <v>1712</v>
      </c>
      <c r="AA1305" s="66" t="s">
        <v>6327</v>
      </c>
    </row>
    <row r="1306" spans="2:27" x14ac:dyDescent="0.25">
      <c r="B1306" s="64" t="s">
        <v>50</v>
      </c>
      <c r="C1306" s="64" t="s">
        <v>8</v>
      </c>
      <c r="D1306" s="64">
        <v>56101603</v>
      </c>
      <c r="E1306" s="95" t="s">
        <v>2568</v>
      </c>
      <c r="F1306" s="97" t="s">
        <v>4194</v>
      </c>
      <c r="G1306" s="64" t="s">
        <v>290</v>
      </c>
      <c r="H1306" s="91">
        <v>60.42</v>
      </c>
      <c r="I1306" s="63">
        <f t="shared" si="333"/>
        <v>54.378</v>
      </c>
      <c r="J1306" s="87">
        <v>0.06</v>
      </c>
      <c r="K1306" s="53">
        <v>5.5E-2</v>
      </c>
      <c r="L1306" s="54">
        <f t="shared" si="334"/>
        <v>57.368789999999997</v>
      </c>
      <c r="M1306" s="54">
        <v>67</v>
      </c>
      <c r="N1306" s="54">
        <f t="shared" si="331"/>
        <v>60.300000000000004</v>
      </c>
      <c r="O1306" s="55">
        <v>0.11</v>
      </c>
      <c r="P1306" s="55">
        <v>0.22</v>
      </c>
      <c r="Q1306" s="54">
        <f t="shared" si="338"/>
        <v>73.566000000000003</v>
      </c>
      <c r="R1306" s="24" t="s">
        <v>804</v>
      </c>
      <c r="S1306" s="95" t="s">
        <v>2568</v>
      </c>
      <c r="T1306" s="94">
        <v>0.9</v>
      </c>
      <c r="U1306" s="56">
        <v>0.2</v>
      </c>
      <c r="V1306" s="56">
        <v>0.25</v>
      </c>
      <c r="W1306" s="47">
        <f t="shared" si="335"/>
        <v>15.075000000000001</v>
      </c>
      <c r="X1306" s="47">
        <f t="shared" si="336"/>
        <v>12.060000000000002</v>
      </c>
      <c r="Y1306" s="47">
        <f t="shared" si="337"/>
        <v>15.075000000000001</v>
      </c>
      <c r="Z1306" s="66" t="s">
        <v>1712</v>
      </c>
      <c r="AA1306" s="66" t="s">
        <v>6327</v>
      </c>
    </row>
    <row r="1307" spans="2:27" x14ac:dyDescent="0.25">
      <c r="B1307" s="64" t="s">
        <v>50</v>
      </c>
      <c r="C1307" s="64" t="s">
        <v>8</v>
      </c>
      <c r="D1307" s="64">
        <v>56101603</v>
      </c>
      <c r="E1307" s="95" t="s">
        <v>2569</v>
      </c>
      <c r="F1307" s="97" t="s">
        <v>4195</v>
      </c>
      <c r="G1307" s="64" t="s">
        <v>290</v>
      </c>
      <c r="H1307" s="91">
        <v>60.42</v>
      </c>
      <c r="I1307" s="63">
        <f t="shared" si="333"/>
        <v>54.378</v>
      </c>
      <c r="J1307" s="87">
        <v>0.06</v>
      </c>
      <c r="K1307" s="53">
        <v>5.5E-2</v>
      </c>
      <c r="L1307" s="54">
        <f t="shared" si="334"/>
        <v>57.368789999999997</v>
      </c>
      <c r="M1307" s="54">
        <v>67</v>
      </c>
      <c r="N1307" s="54">
        <f t="shared" si="331"/>
        <v>60.300000000000004</v>
      </c>
      <c r="O1307" s="55">
        <v>0.11</v>
      </c>
      <c r="P1307" s="55">
        <v>0.22</v>
      </c>
      <c r="Q1307" s="54">
        <f t="shared" si="338"/>
        <v>73.566000000000003</v>
      </c>
      <c r="R1307" s="24" t="s">
        <v>804</v>
      </c>
      <c r="S1307" s="95" t="s">
        <v>2569</v>
      </c>
      <c r="T1307" s="94">
        <v>0.9</v>
      </c>
      <c r="U1307" s="56">
        <v>0.2</v>
      </c>
      <c r="V1307" s="56">
        <v>0.25</v>
      </c>
      <c r="W1307" s="47">
        <f t="shared" si="335"/>
        <v>15.075000000000001</v>
      </c>
      <c r="X1307" s="47">
        <f t="shared" si="336"/>
        <v>12.060000000000002</v>
      </c>
      <c r="Y1307" s="47">
        <f t="shared" si="337"/>
        <v>15.075000000000001</v>
      </c>
      <c r="Z1307" s="66" t="s">
        <v>1712</v>
      </c>
      <c r="AA1307" s="66" t="s">
        <v>6327</v>
      </c>
    </row>
    <row r="1308" spans="2:27" x14ac:dyDescent="0.25">
      <c r="B1308" s="64" t="s">
        <v>50</v>
      </c>
      <c r="C1308" s="64" t="s">
        <v>8</v>
      </c>
      <c r="D1308" s="64">
        <v>56101603</v>
      </c>
      <c r="E1308" s="96" t="s">
        <v>565</v>
      </c>
      <c r="F1308" s="96" t="s">
        <v>4196</v>
      </c>
      <c r="G1308" s="64" t="s">
        <v>290</v>
      </c>
      <c r="H1308" s="91">
        <v>248.04000000000002</v>
      </c>
      <c r="I1308" s="63">
        <f t="shared" si="333"/>
        <v>223.23600000000002</v>
      </c>
      <c r="J1308" s="87">
        <v>0.06</v>
      </c>
      <c r="K1308" s="53">
        <v>5.5E-2</v>
      </c>
      <c r="L1308" s="54">
        <f t="shared" si="334"/>
        <v>235.51398000000003</v>
      </c>
      <c r="M1308" s="54">
        <v>276</v>
      </c>
      <c r="N1308" s="54">
        <f t="shared" si="331"/>
        <v>248.4</v>
      </c>
      <c r="O1308" s="55">
        <v>0.11</v>
      </c>
      <c r="P1308" s="55">
        <v>0.22</v>
      </c>
      <c r="Q1308" s="54">
        <f t="shared" si="338"/>
        <v>303.048</v>
      </c>
      <c r="R1308" s="24" t="s">
        <v>804</v>
      </c>
      <c r="S1308" s="97" t="s">
        <v>565</v>
      </c>
      <c r="T1308" s="94">
        <v>0.9</v>
      </c>
      <c r="U1308" s="56">
        <v>0.2</v>
      </c>
      <c r="V1308" s="56">
        <v>0.25</v>
      </c>
      <c r="W1308" s="47">
        <f t="shared" si="335"/>
        <v>62.1</v>
      </c>
      <c r="X1308" s="47">
        <f t="shared" si="336"/>
        <v>49.680000000000007</v>
      </c>
      <c r="Y1308" s="47">
        <f t="shared" si="337"/>
        <v>62.1</v>
      </c>
      <c r="Z1308" s="66" t="s">
        <v>1712</v>
      </c>
      <c r="AA1308" s="66" t="s">
        <v>6327</v>
      </c>
    </row>
    <row r="1309" spans="2:27" x14ac:dyDescent="0.25">
      <c r="B1309" s="64" t="s">
        <v>50</v>
      </c>
      <c r="C1309" s="64" t="s">
        <v>8</v>
      </c>
      <c r="D1309" s="64">
        <v>56101603</v>
      </c>
      <c r="E1309" s="96" t="s">
        <v>567</v>
      </c>
      <c r="F1309" s="96" t="s">
        <v>4197</v>
      </c>
      <c r="G1309" s="64" t="s">
        <v>290</v>
      </c>
      <c r="H1309" s="91">
        <v>414.46000000000004</v>
      </c>
      <c r="I1309" s="63">
        <f t="shared" si="333"/>
        <v>373.01400000000007</v>
      </c>
      <c r="J1309" s="87">
        <v>0.06</v>
      </c>
      <c r="K1309" s="53">
        <v>5.5E-2</v>
      </c>
      <c r="L1309" s="54">
        <f t="shared" si="334"/>
        <v>393.5297700000001</v>
      </c>
      <c r="M1309" s="54">
        <v>462</v>
      </c>
      <c r="N1309" s="54">
        <f t="shared" si="331"/>
        <v>415.8</v>
      </c>
      <c r="O1309" s="55">
        <v>0.11</v>
      </c>
      <c r="P1309" s="55">
        <v>0.22</v>
      </c>
      <c r="Q1309" s="54">
        <f t="shared" si="338"/>
        <v>507.27600000000001</v>
      </c>
      <c r="R1309" s="24" t="s">
        <v>804</v>
      </c>
      <c r="S1309" s="97" t="s">
        <v>567</v>
      </c>
      <c r="T1309" s="94">
        <v>0.9</v>
      </c>
      <c r="U1309" s="56">
        <v>0.2</v>
      </c>
      <c r="V1309" s="56">
        <v>0.25</v>
      </c>
      <c r="W1309" s="47">
        <f t="shared" si="335"/>
        <v>103.95</v>
      </c>
      <c r="X1309" s="47">
        <f t="shared" si="336"/>
        <v>83.160000000000011</v>
      </c>
      <c r="Y1309" s="47">
        <f t="shared" si="337"/>
        <v>103.95</v>
      </c>
      <c r="Z1309" s="66" t="s">
        <v>1712</v>
      </c>
      <c r="AA1309" s="66" t="s">
        <v>6327</v>
      </c>
    </row>
    <row r="1310" spans="2:27" x14ac:dyDescent="0.25">
      <c r="B1310" s="64" t="s">
        <v>50</v>
      </c>
      <c r="C1310" s="64" t="s">
        <v>8</v>
      </c>
      <c r="D1310" s="64">
        <v>56101603</v>
      </c>
      <c r="E1310" s="96" t="s">
        <v>569</v>
      </c>
      <c r="F1310" s="96" t="s">
        <v>4198</v>
      </c>
      <c r="G1310" s="64" t="s">
        <v>290</v>
      </c>
      <c r="H1310" s="91">
        <v>481.24</v>
      </c>
      <c r="I1310" s="63">
        <f t="shared" si="333"/>
        <v>433.11600000000004</v>
      </c>
      <c r="J1310" s="87">
        <v>0.06</v>
      </c>
      <c r="K1310" s="53">
        <v>5.5E-2</v>
      </c>
      <c r="L1310" s="54">
        <f t="shared" si="334"/>
        <v>456.93738000000002</v>
      </c>
      <c r="M1310" s="54">
        <v>536</v>
      </c>
      <c r="N1310" s="54">
        <f t="shared" si="331"/>
        <v>482.40000000000003</v>
      </c>
      <c r="O1310" s="55">
        <v>0.11</v>
      </c>
      <c r="P1310" s="55">
        <v>0.22</v>
      </c>
      <c r="Q1310" s="54">
        <f t="shared" si="338"/>
        <v>588.52800000000002</v>
      </c>
      <c r="R1310" s="24" t="s">
        <v>804</v>
      </c>
      <c r="S1310" s="97" t="s">
        <v>569</v>
      </c>
      <c r="T1310" s="94">
        <v>0.9</v>
      </c>
      <c r="U1310" s="56">
        <v>0.2</v>
      </c>
      <c r="V1310" s="56">
        <v>0.25</v>
      </c>
      <c r="W1310" s="47">
        <f t="shared" si="335"/>
        <v>120.60000000000001</v>
      </c>
      <c r="X1310" s="47">
        <f t="shared" si="336"/>
        <v>96.480000000000018</v>
      </c>
      <c r="Y1310" s="47">
        <f t="shared" si="337"/>
        <v>120.60000000000001</v>
      </c>
      <c r="Z1310" s="66" t="s">
        <v>1712</v>
      </c>
      <c r="AA1310" s="66" t="s">
        <v>6327</v>
      </c>
    </row>
    <row r="1311" spans="2:27" x14ac:dyDescent="0.25">
      <c r="B1311" s="64" t="s">
        <v>50</v>
      </c>
      <c r="C1311" s="64" t="s">
        <v>8</v>
      </c>
      <c r="D1311" s="64">
        <v>56101603</v>
      </c>
      <c r="E1311" s="96" t="s">
        <v>571</v>
      </c>
      <c r="F1311" s="96" t="s">
        <v>4199</v>
      </c>
      <c r="G1311" s="64" t="s">
        <v>290</v>
      </c>
      <c r="H1311" s="91">
        <v>444.14000000000004</v>
      </c>
      <c r="I1311" s="63">
        <f t="shared" si="333"/>
        <v>399.72600000000006</v>
      </c>
      <c r="J1311" s="87">
        <v>0.06</v>
      </c>
      <c r="K1311" s="53">
        <v>5.5E-2</v>
      </c>
      <c r="L1311" s="54">
        <f t="shared" si="334"/>
        <v>421.71093000000008</v>
      </c>
      <c r="M1311" s="54">
        <v>494</v>
      </c>
      <c r="N1311" s="54">
        <f t="shared" si="331"/>
        <v>444.6</v>
      </c>
      <c r="O1311" s="55">
        <v>0.11</v>
      </c>
      <c r="P1311" s="55">
        <v>0.22</v>
      </c>
      <c r="Q1311" s="54">
        <f t="shared" si="338"/>
        <v>542.41200000000003</v>
      </c>
      <c r="R1311" s="24" t="s">
        <v>804</v>
      </c>
      <c r="S1311" s="97" t="s">
        <v>571</v>
      </c>
      <c r="T1311" s="94">
        <v>0.9</v>
      </c>
      <c r="U1311" s="56">
        <v>0.2</v>
      </c>
      <c r="V1311" s="56">
        <v>0.25</v>
      </c>
      <c r="W1311" s="47">
        <f t="shared" si="335"/>
        <v>111.15</v>
      </c>
      <c r="X1311" s="47">
        <f t="shared" si="336"/>
        <v>88.920000000000016</v>
      </c>
      <c r="Y1311" s="47">
        <f t="shared" si="337"/>
        <v>111.15</v>
      </c>
      <c r="Z1311" s="66" t="s">
        <v>1712</v>
      </c>
      <c r="AA1311" s="66" t="s">
        <v>6327</v>
      </c>
    </row>
    <row r="1312" spans="2:27" x14ac:dyDescent="0.25">
      <c r="B1312" s="64" t="s">
        <v>50</v>
      </c>
      <c r="C1312" s="64" t="s">
        <v>8</v>
      </c>
      <c r="D1312" s="64">
        <v>56101603</v>
      </c>
      <c r="E1312" s="96" t="s">
        <v>573</v>
      </c>
      <c r="F1312" s="96" t="s">
        <v>4200</v>
      </c>
      <c r="G1312" s="64" t="s">
        <v>290</v>
      </c>
      <c r="H1312" s="91">
        <v>118.72</v>
      </c>
      <c r="I1312" s="63">
        <f t="shared" si="333"/>
        <v>106.848</v>
      </c>
      <c r="J1312" s="87">
        <v>0.06</v>
      </c>
      <c r="K1312" s="53">
        <v>5.5E-2</v>
      </c>
      <c r="L1312" s="54">
        <f t="shared" si="334"/>
        <v>112.72463999999999</v>
      </c>
      <c r="M1312" s="54">
        <v>133</v>
      </c>
      <c r="N1312" s="54">
        <f t="shared" si="331"/>
        <v>119.7</v>
      </c>
      <c r="O1312" s="55">
        <v>0.11</v>
      </c>
      <c r="P1312" s="55">
        <v>0.22</v>
      </c>
      <c r="Q1312" s="54">
        <f t="shared" si="338"/>
        <v>146.03399999999999</v>
      </c>
      <c r="R1312" s="24" t="s">
        <v>804</v>
      </c>
      <c r="S1312" s="97" t="s">
        <v>573</v>
      </c>
      <c r="T1312" s="94">
        <v>0.9</v>
      </c>
      <c r="U1312" s="56">
        <v>0.2</v>
      </c>
      <c r="V1312" s="56">
        <v>0.25</v>
      </c>
      <c r="W1312" s="47">
        <f t="shared" si="335"/>
        <v>29.925000000000001</v>
      </c>
      <c r="X1312" s="47">
        <f t="shared" si="336"/>
        <v>23.94</v>
      </c>
      <c r="Y1312" s="47">
        <f t="shared" si="337"/>
        <v>29.925000000000001</v>
      </c>
      <c r="Z1312" s="66" t="s">
        <v>1712</v>
      </c>
      <c r="AA1312" s="66" t="s">
        <v>6327</v>
      </c>
    </row>
    <row r="1313" spans="2:27" x14ac:dyDescent="0.25">
      <c r="B1313" s="64" t="s">
        <v>50</v>
      </c>
      <c r="C1313" s="64" t="s">
        <v>8</v>
      </c>
      <c r="D1313" s="64">
        <v>56101603</v>
      </c>
      <c r="E1313" s="96" t="s">
        <v>575</v>
      </c>
      <c r="F1313" s="96" t="s">
        <v>4201</v>
      </c>
      <c r="G1313" s="64" t="s">
        <v>290</v>
      </c>
      <c r="H1313" s="91">
        <v>118.72</v>
      </c>
      <c r="I1313" s="63">
        <f t="shared" si="333"/>
        <v>106.848</v>
      </c>
      <c r="J1313" s="87">
        <v>0.06</v>
      </c>
      <c r="K1313" s="53">
        <v>5.5E-2</v>
      </c>
      <c r="L1313" s="54">
        <f t="shared" si="334"/>
        <v>112.72463999999999</v>
      </c>
      <c r="M1313" s="54">
        <v>133</v>
      </c>
      <c r="N1313" s="54">
        <f t="shared" si="331"/>
        <v>119.7</v>
      </c>
      <c r="O1313" s="55">
        <v>0.11</v>
      </c>
      <c r="P1313" s="55">
        <v>0.22</v>
      </c>
      <c r="Q1313" s="54">
        <f t="shared" si="338"/>
        <v>146.03399999999999</v>
      </c>
      <c r="R1313" s="24" t="s">
        <v>804</v>
      </c>
      <c r="S1313" s="97" t="s">
        <v>575</v>
      </c>
      <c r="T1313" s="94">
        <v>0.9</v>
      </c>
      <c r="U1313" s="56">
        <v>0.2</v>
      </c>
      <c r="V1313" s="56">
        <v>0.25</v>
      </c>
      <c r="W1313" s="47">
        <f t="shared" si="335"/>
        <v>29.925000000000001</v>
      </c>
      <c r="X1313" s="47">
        <f t="shared" si="336"/>
        <v>23.94</v>
      </c>
      <c r="Y1313" s="47">
        <f t="shared" si="337"/>
        <v>29.925000000000001</v>
      </c>
      <c r="Z1313" s="66" t="s">
        <v>1712</v>
      </c>
      <c r="AA1313" s="66" t="s">
        <v>6327</v>
      </c>
    </row>
    <row r="1314" spans="2:27" x14ac:dyDescent="0.25">
      <c r="B1314" s="64" t="s">
        <v>50</v>
      </c>
      <c r="C1314" s="64" t="s">
        <v>8</v>
      </c>
      <c r="D1314" s="64">
        <v>56101603</v>
      </c>
      <c r="E1314" s="90" t="s">
        <v>2570</v>
      </c>
      <c r="F1314" s="93" t="s">
        <v>4202</v>
      </c>
      <c r="G1314" s="64" t="s">
        <v>290</v>
      </c>
      <c r="H1314" s="86">
        <v>42.400000000000006</v>
      </c>
      <c r="I1314" s="63">
        <f t="shared" si="333"/>
        <v>38.160000000000004</v>
      </c>
      <c r="J1314" s="87">
        <v>0.06</v>
      </c>
      <c r="K1314" s="53">
        <v>5.5E-2</v>
      </c>
      <c r="L1314" s="54">
        <f t="shared" si="334"/>
        <v>40.258800000000001</v>
      </c>
      <c r="M1314" s="54">
        <v>48</v>
      </c>
      <c r="N1314" s="54">
        <f t="shared" si="331"/>
        <v>43.2</v>
      </c>
      <c r="O1314" s="55">
        <v>0.11</v>
      </c>
      <c r="P1314" s="55">
        <v>0.22</v>
      </c>
      <c r="Q1314" s="54">
        <f t="shared" si="338"/>
        <v>52.704000000000008</v>
      </c>
      <c r="R1314" s="24" t="s">
        <v>804</v>
      </c>
      <c r="S1314" s="90" t="s">
        <v>2570</v>
      </c>
      <c r="T1314" s="94">
        <v>0.9</v>
      </c>
      <c r="U1314" s="56">
        <v>0.2</v>
      </c>
      <c r="V1314" s="56">
        <v>0.25</v>
      </c>
      <c r="W1314" s="47">
        <f t="shared" si="335"/>
        <v>10.8</v>
      </c>
      <c r="X1314" s="47">
        <f t="shared" si="336"/>
        <v>8.64</v>
      </c>
      <c r="Y1314" s="47">
        <f t="shared" si="337"/>
        <v>10.8</v>
      </c>
      <c r="Z1314" s="66" t="s">
        <v>1712</v>
      </c>
      <c r="AA1314" s="66" t="s">
        <v>6327</v>
      </c>
    </row>
    <row r="1315" spans="2:27" x14ac:dyDescent="0.25">
      <c r="B1315" s="64" t="s">
        <v>50</v>
      </c>
      <c r="C1315" s="64" t="s">
        <v>8</v>
      </c>
      <c r="D1315" s="64">
        <v>56101603</v>
      </c>
      <c r="E1315" s="90" t="s">
        <v>4203</v>
      </c>
      <c r="F1315" s="93" t="s">
        <v>4207</v>
      </c>
      <c r="G1315" s="64" t="s">
        <v>290</v>
      </c>
      <c r="H1315" s="86">
        <v>1060</v>
      </c>
      <c r="I1315" s="63">
        <f t="shared" si="333"/>
        <v>954</v>
      </c>
      <c r="J1315" s="87">
        <v>0.06</v>
      </c>
      <c r="K1315" s="53">
        <v>5.5E-2</v>
      </c>
      <c r="L1315" s="54">
        <f t="shared" si="334"/>
        <v>1006.47</v>
      </c>
      <c r="M1315" s="54">
        <v>1893</v>
      </c>
      <c r="N1315" s="54">
        <f t="shared" si="331"/>
        <v>1703.7</v>
      </c>
      <c r="O1315" s="55">
        <v>0.11</v>
      </c>
      <c r="P1315" s="55">
        <v>0.22</v>
      </c>
      <c r="Q1315" s="54">
        <f t="shared" si="338"/>
        <v>2078.5140000000001</v>
      </c>
      <c r="R1315" s="24" t="s">
        <v>804</v>
      </c>
      <c r="S1315" s="90" t="s">
        <v>4203</v>
      </c>
      <c r="T1315" s="94">
        <v>0.9</v>
      </c>
      <c r="U1315" s="56">
        <v>0.2</v>
      </c>
      <c r="V1315" s="56">
        <v>0.25</v>
      </c>
      <c r="W1315" s="47">
        <f t="shared" si="335"/>
        <v>425.92500000000001</v>
      </c>
      <c r="X1315" s="47">
        <f t="shared" si="336"/>
        <v>340.74</v>
      </c>
      <c r="Y1315" s="47">
        <f t="shared" si="337"/>
        <v>425.92500000000001</v>
      </c>
      <c r="Z1315" s="66" t="s">
        <v>1712</v>
      </c>
      <c r="AA1315" s="66" t="s">
        <v>6327</v>
      </c>
    </row>
    <row r="1316" spans="2:27" x14ac:dyDescent="0.25">
      <c r="B1316" s="64" t="s">
        <v>50</v>
      </c>
      <c r="C1316" s="64" t="s">
        <v>8</v>
      </c>
      <c r="D1316" s="64">
        <v>56101603</v>
      </c>
      <c r="E1316" s="90" t="s">
        <v>4204</v>
      </c>
      <c r="F1316" s="93" t="s">
        <v>4208</v>
      </c>
      <c r="G1316" s="64" t="s">
        <v>290</v>
      </c>
      <c r="H1316" s="86">
        <v>1060</v>
      </c>
      <c r="I1316" s="63">
        <f t="shared" si="333"/>
        <v>954</v>
      </c>
      <c r="J1316" s="87">
        <v>0.06</v>
      </c>
      <c r="K1316" s="53">
        <v>5.5E-2</v>
      </c>
      <c r="L1316" s="54">
        <f t="shared" si="334"/>
        <v>1006.47</v>
      </c>
      <c r="M1316" s="54">
        <v>1905</v>
      </c>
      <c r="N1316" s="54">
        <f t="shared" si="331"/>
        <v>1714.5</v>
      </c>
      <c r="O1316" s="55">
        <v>0.11</v>
      </c>
      <c r="P1316" s="55">
        <v>0.22</v>
      </c>
      <c r="Q1316" s="54">
        <f t="shared" si="338"/>
        <v>2091.69</v>
      </c>
      <c r="R1316" s="24" t="s">
        <v>804</v>
      </c>
      <c r="S1316" s="90" t="s">
        <v>4204</v>
      </c>
      <c r="T1316" s="94">
        <v>0.9</v>
      </c>
      <c r="U1316" s="56">
        <v>0.2</v>
      </c>
      <c r="V1316" s="56">
        <v>0.25</v>
      </c>
      <c r="W1316" s="47">
        <f t="shared" si="335"/>
        <v>428.625</v>
      </c>
      <c r="X1316" s="47">
        <f t="shared" si="336"/>
        <v>342.90000000000003</v>
      </c>
      <c r="Y1316" s="47">
        <f t="shared" si="337"/>
        <v>428.625</v>
      </c>
      <c r="Z1316" s="66" t="s">
        <v>1712</v>
      </c>
      <c r="AA1316" s="66" t="s">
        <v>6327</v>
      </c>
    </row>
    <row r="1317" spans="2:27" x14ac:dyDescent="0.25">
      <c r="B1317" s="64" t="s">
        <v>50</v>
      </c>
      <c r="C1317" s="64" t="s">
        <v>8</v>
      </c>
      <c r="D1317" s="64">
        <v>56101603</v>
      </c>
      <c r="E1317" s="90" t="s">
        <v>4205</v>
      </c>
      <c r="F1317" s="93" t="s">
        <v>4209</v>
      </c>
      <c r="G1317" s="64" t="s">
        <v>290</v>
      </c>
      <c r="H1317" s="86">
        <v>1073.78</v>
      </c>
      <c r="I1317" s="63">
        <f t="shared" si="333"/>
        <v>966.40200000000004</v>
      </c>
      <c r="J1317" s="87">
        <v>0.06</v>
      </c>
      <c r="K1317" s="53">
        <v>5.5E-2</v>
      </c>
      <c r="L1317" s="54">
        <f t="shared" si="334"/>
        <v>1019.55411</v>
      </c>
      <c r="M1317" s="54">
        <v>1871</v>
      </c>
      <c r="N1317" s="54">
        <f t="shared" si="331"/>
        <v>1683.9</v>
      </c>
      <c r="O1317" s="55">
        <v>0.11</v>
      </c>
      <c r="P1317" s="55">
        <v>0.22</v>
      </c>
      <c r="Q1317" s="54">
        <f t="shared" si="338"/>
        <v>2054.3580000000002</v>
      </c>
      <c r="R1317" s="24" t="s">
        <v>804</v>
      </c>
      <c r="S1317" s="90" t="s">
        <v>4205</v>
      </c>
      <c r="T1317" s="94">
        <v>0.9</v>
      </c>
      <c r="U1317" s="56">
        <v>0.2</v>
      </c>
      <c r="V1317" s="56">
        <v>0.25</v>
      </c>
      <c r="W1317" s="47">
        <f t="shared" si="335"/>
        <v>420.97500000000002</v>
      </c>
      <c r="X1317" s="47">
        <f t="shared" si="336"/>
        <v>336.78000000000003</v>
      </c>
      <c r="Y1317" s="47">
        <f t="shared" si="337"/>
        <v>420.97500000000002</v>
      </c>
      <c r="Z1317" s="66" t="s">
        <v>1712</v>
      </c>
      <c r="AA1317" s="66" t="s">
        <v>6327</v>
      </c>
    </row>
    <row r="1318" spans="2:27" x14ac:dyDescent="0.25">
      <c r="B1318" s="64" t="s">
        <v>50</v>
      </c>
      <c r="C1318" s="64" t="s">
        <v>8</v>
      </c>
      <c r="D1318" s="64">
        <v>56101603</v>
      </c>
      <c r="E1318" s="90" t="s">
        <v>4206</v>
      </c>
      <c r="F1318" s="93" t="s">
        <v>4210</v>
      </c>
      <c r="G1318" s="64" t="s">
        <v>290</v>
      </c>
      <c r="H1318" s="86">
        <v>1073.78</v>
      </c>
      <c r="I1318" s="63">
        <f t="shared" si="333"/>
        <v>966.40200000000004</v>
      </c>
      <c r="J1318" s="87">
        <v>0.06</v>
      </c>
      <c r="K1318" s="53">
        <v>5.5E-2</v>
      </c>
      <c r="L1318" s="54">
        <f t="shared" si="334"/>
        <v>1019.55411</v>
      </c>
      <c r="M1318" s="54">
        <v>1883</v>
      </c>
      <c r="N1318" s="54">
        <f t="shared" si="331"/>
        <v>1694.7</v>
      </c>
      <c r="O1318" s="55">
        <v>0.11</v>
      </c>
      <c r="P1318" s="55">
        <v>0.22</v>
      </c>
      <c r="Q1318" s="54">
        <f t="shared" si="338"/>
        <v>2067.5340000000001</v>
      </c>
      <c r="R1318" s="24" t="s">
        <v>804</v>
      </c>
      <c r="S1318" s="90" t="s">
        <v>4206</v>
      </c>
      <c r="T1318" s="94">
        <v>0.9</v>
      </c>
      <c r="U1318" s="56">
        <v>0.2</v>
      </c>
      <c r="V1318" s="56">
        <v>0.25</v>
      </c>
      <c r="W1318" s="47">
        <f t="shared" si="335"/>
        <v>423.67500000000001</v>
      </c>
      <c r="X1318" s="47">
        <f t="shared" si="336"/>
        <v>338.94000000000005</v>
      </c>
      <c r="Y1318" s="47">
        <f t="shared" si="337"/>
        <v>423.67500000000001</v>
      </c>
      <c r="Z1318" s="66" t="s">
        <v>1712</v>
      </c>
      <c r="AA1318" s="66" t="s">
        <v>6327</v>
      </c>
    </row>
    <row r="1319" spans="2:27" x14ac:dyDescent="0.25">
      <c r="B1319" s="69" t="s">
        <v>50</v>
      </c>
      <c r="C1319" s="69" t="s">
        <v>8</v>
      </c>
      <c r="D1319" s="69">
        <v>56101603</v>
      </c>
      <c r="E1319" s="99" t="s">
        <v>6286</v>
      </c>
      <c r="F1319" s="99" t="s">
        <v>6294</v>
      </c>
      <c r="G1319" s="64"/>
      <c r="H1319" s="86"/>
      <c r="I1319" s="63"/>
      <c r="J1319" s="87"/>
      <c r="K1319" s="53"/>
      <c r="L1319" s="54"/>
      <c r="M1319" s="81">
        <v>2148</v>
      </c>
      <c r="N1319" s="81">
        <f t="shared" ref="N1319:N1338" si="339">M1319*0.9</f>
        <v>1933.2</v>
      </c>
      <c r="O1319" s="55">
        <v>0.11</v>
      </c>
      <c r="P1319" s="55">
        <v>0.22</v>
      </c>
      <c r="Q1319" s="81">
        <f t="shared" ref="Q1319:Q1326" si="340">N1319+(N1319*P1319)</f>
        <v>2358.5039999999999</v>
      </c>
      <c r="R1319" s="69" t="s">
        <v>804</v>
      </c>
      <c r="S1319" s="99" t="s">
        <v>6286</v>
      </c>
      <c r="T1319" s="94">
        <v>0.9</v>
      </c>
      <c r="U1319" s="56">
        <v>0.2</v>
      </c>
      <c r="V1319" s="56">
        <v>0.25</v>
      </c>
      <c r="W1319" s="47">
        <f t="shared" ref="W1319:W1326" si="341">N1319*V1319</f>
        <v>483.3</v>
      </c>
      <c r="X1319" s="47">
        <f t="shared" ref="X1319:X1326" si="342">N1319*U1319</f>
        <v>386.64000000000004</v>
      </c>
      <c r="Y1319" s="47">
        <f t="shared" ref="Y1319:Y1326" si="343">N1319*V1319</f>
        <v>483.3</v>
      </c>
      <c r="Z1319" s="66" t="s">
        <v>1712</v>
      </c>
      <c r="AA1319" s="66" t="s">
        <v>6327</v>
      </c>
    </row>
    <row r="1320" spans="2:27" x14ac:dyDescent="0.25">
      <c r="B1320" s="69" t="s">
        <v>50</v>
      </c>
      <c r="C1320" s="69" t="s">
        <v>8</v>
      </c>
      <c r="D1320" s="69">
        <v>56101603</v>
      </c>
      <c r="E1320" s="99" t="s">
        <v>6287</v>
      </c>
      <c r="F1320" s="99" t="s">
        <v>6295</v>
      </c>
      <c r="G1320" s="64"/>
      <c r="H1320" s="86"/>
      <c r="I1320" s="63"/>
      <c r="J1320" s="87"/>
      <c r="K1320" s="53"/>
      <c r="L1320" s="54"/>
      <c r="M1320" s="81">
        <v>2148</v>
      </c>
      <c r="N1320" s="81">
        <f t="shared" si="339"/>
        <v>1933.2</v>
      </c>
      <c r="O1320" s="55">
        <v>0.11</v>
      </c>
      <c r="P1320" s="55">
        <v>0.22</v>
      </c>
      <c r="Q1320" s="81">
        <f t="shared" si="340"/>
        <v>2358.5039999999999</v>
      </c>
      <c r="R1320" s="69" t="s">
        <v>804</v>
      </c>
      <c r="S1320" s="99" t="s">
        <v>6287</v>
      </c>
      <c r="T1320" s="94">
        <v>0.9</v>
      </c>
      <c r="U1320" s="56">
        <v>0.2</v>
      </c>
      <c r="V1320" s="56">
        <v>0.25</v>
      </c>
      <c r="W1320" s="47">
        <f t="shared" si="341"/>
        <v>483.3</v>
      </c>
      <c r="X1320" s="47">
        <f t="shared" si="342"/>
        <v>386.64000000000004</v>
      </c>
      <c r="Y1320" s="47">
        <f t="shared" si="343"/>
        <v>483.3</v>
      </c>
      <c r="Z1320" s="66" t="s">
        <v>1712</v>
      </c>
      <c r="AA1320" s="66" t="s">
        <v>6327</v>
      </c>
    </row>
    <row r="1321" spans="2:27" x14ac:dyDescent="0.25">
      <c r="B1321" s="69" t="s">
        <v>50</v>
      </c>
      <c r="C1321" s="69" t="s">
        <v>8</v>
      </c>
      <c r="D1321" s="69">
        <v>56101603</v>
      </c>
      <c r="E1321" s="99" t="s">
        <v>6288</v>
      </c>
      <c r="F1321" s="99" t="s">
        <v>6296</v>
      </c>
      <c r="G1321" s="64"/>
      <c r="H1321" s="86"/>
      <c r="I1321" s="63"/>
      <c r="J1321" s="87"/>
      <c r="K1321" s="53"/>
      <c r="L1321" s="54"/>
      <c r="M1321" s="81">
        <v>2148</v>
      </c>
      <c r="N1321" s="81">
        <f t="shared" si="339"/>
        <v>1933.2</v>
      </c>
      <c r="O1321" s="55">
        <v>0.11</v>
      </c>
      <c r="P1321" s="55">
        <v>0.22</v>
      </c>
      <c r="Q1321" s="81">
        <f t="shared" si="340"/>
        <v>2358.5039999999999</v>
      </c>
      <c r="R1321" s="69" t="s">
        <v>804</v>
      </c>
      <c r="S1321" s="99" t="s">
        <v>6288</v>
      </c>
      <c r="T1321" s="94">
        <v>0.9</v>
      </c>
      <c r="U1321" s="56">
        <v>0.2</v>
      </c>
      <c r="V1321" s="56">
        <v>0.25</v>
      </c>
      <c r="W1321" s="47">
        <f t="shared" si="341"/>
        <v>483.3</v>
      </c>
      <c r="X1321" s="47">
        <f t="shared" si="342"/>
        <v>386.64000000000004</v>
      </c>
      <c r="Y1321" s="47">
        <f t="shared" si="343"/>
        <v>483.3</v>
      </c>
      <c r="Z1321" s="66" t="s">
        <v>1712</v>
      </c>
      <c r="AA1321" s="66" t="s">
        <v>6327</v>
      </c>
    </row>
    <row r="1322" spans="2:27" x14ac:dyDescent="0.25">
      <c r="B1322" s="69" t="s">
        <v>50</v>
      </c>
      <c r="C1322" s="69" t="s">
        <v>8</v>
      </c>
      <c r="D1322" s="69">
        <v>56101603</v>
      </c>
      <c r="E1322" s="99" t="s">
        <v>6289</v>
      </c>
      <c r="F1322" s="99" t="s">
        <v>6297</v>
      </c>
      <c r="G1322" s="64"/>
      <c r="H1322" s="86"/>
      <c r="I1322" s="63"/>
      <c r="J1322" s="87"/>
      <c r="K1322" s="53"/>
      <c r="L1322" s="54"/>
      <c r="M1322" s="81">
        <v>2148</v>
      </c>
      <c r="N1322" s="81">
        <f t="shared" si="339"/>
        <v>1933.2</v>
      </c>
      <c r="O1322" s="55">
        <v>0.11</v>
      </c>
      <c r="P1322" s="55">
        <v>0.22</v>
      </c>
      <c r="Q1322" s="81">
        <f t="shared" si="340"/>
        <v>2358.5039999999999</v>
      </c>
      <c r="R1322" s="69" t="s">
        <v>804</v>
      </c>
      <c r="S1322" s="99" t="s">
        <v>6289</v>
      </c>
      <c r="T1322" s="94">
        <v>0.9</v>
      </c>
      <c r="U1322" s="56">
        <v>0.2</v>
      </c>
      <c r="V1322" s="56">
        <v>0.25</v>
      </c>
      <c r="W1322" s="47">
        <f t="shared" si="341"/>
        <v>483.3</v>
      </c>
      <c r="X1322" s="47">
        <f t="shared" si="342"/>
        <v>386.64000000000004</v>
      </c>
      <c r="Y1322" s="47">
        <f t="shared" si="343"/>
        <v>483.3</v>
      </c>
      <c r="Z1322" s="66" t="s">
        <v>1712</v>
      </c>
      <c r="AA1322" s="66" t="s">
        <v>6327</v>
      </c>
    </row>
    <row r="1323" spans="2:27" x14ac:dyDescent="0.25">
      <c r="B1323" s="69" t="s">
        <v>50</v>
      </c>
      <c r="C1323" s="69" t="s">
        <v>8</v>
      </c>
      <c r="D1323" s="69">
        <v>56101603</v>
      </c>
      <c r="E1323" s="99" t="s">
        <v>6290</v>
      </c>
      <c r="F1323" s="99" t="s">
        <v>6298</v>
      </c>
      <c r="G1323" s="64"/>
      <c r="H1323" s="86"/>
      <c r="I1323" s="63"/>
      <c r="J1323" s="87"/>
      <c r="K1323" s="53"/>
      <c r="L1323" s="54"/>
      <c r="M1323" s="81">
        <v>2148</v>
      </c>
      <c r="N1323" s="81">
        <f t="shared" si="339"/>
        <v>1933.2</v>
      </c>
      <c r="O1323" s="55">
        <v>0.11</v>
      </c>
      <c r="P1323" s="55">
        <v>0.22</v>
      </c>
      <c r="Q1323" s="81">
        <f t="shared" si="340"/>
        <v>2358.5039999999999</v>
      </c>
      <c r="R1323" s="69" t="s">
        <v>804</v>
      </c>
      <c r="S1323" s="99" t="s">
        <v>6290</v>
      </c>
      <c r="T1323" s="94">
        <v>0.9</v>
      </c>
      <c r="U1323" s="56">
        <v>0.2</v>
      </c>
      <c r="V1323" s="56">
        <v>0.25</v>
      </c>
      <c r="W1323" s="47">
        <f t="shared" si="341"/>
        <v>483.3</v>
      </c>
      <c r="X1323" s="47">
        <f t="shared" si="342"/>
        <v>386.64000000000004</v>
      </c>
      <c r="Y1323" s="47">
        <f t="shared" si="343"/>
        <v>483.3</v>
      </c>
      <c r="Z1323" s="66" t="s">
        <v>1712</v>
      </c>
      <c r="AA1323" s="66" t="s">
        <v>6327</v>
      </c>
    </row>
    <row r="1324" spans="2:27" x14ac:dyDescent="0.25">
      <c r="B1324" s="69" t="s">
        <v>50</v>
      </c>
      <c r="C1324" s="69" t="s">
        <v>8</v>
      </c>
      <c r="D1324" s="69">
        <v>56101603</v>
      </c>
      <c r="E1324" s="99" t="s">
        <v>6291</v>
      </c>
      <c r="F1324" s="99" t="s">
        <v>6299</v>
      </c>
      <c r="G1324" s="64"/>
      <c r="H1324" s="86"/>
      <c r="I1324" s="63"/>
      <c r="J1324" s="87"/>
      <c r="K1324" s="53"/>
      <c r="L1324" s="54"/>
      <c r="M1324" s="81">
        <v>2148</v>
      </c>
      <c r="N1324" s="81">
        <f t="shared" si="339"/>
        <v>1933.2</v>
      </c>
      <c r="O1324" s="55">
        <v>0.11</v>
      </c>
      <c r="P1324" s="55">
        <v>0.22</v>
      </c>
      <c r="Q1324" s="81">
        <f t="shared" si="340"/>
        <v>2358.5039999999999</v>
      </c>
      <c r="R1324" s="69" t="s">
        <v>804</v>
      </c>
      <c r="S1324" s="99" t="s">
        <v>6291</v>
      </c>
      <c r="T1324" s="94">
        <v>0.9</v>
      </c>
      <c r="U1324" s="56">
        <v>0.2</v>
      </c>
      <c r="V1324" s="56">
        <v>0.25</v>
      </c>
      <c r="W1324" s="47">
        <f t="shared" si="341"/>
        <v>483.3</v>
      </c>
      <c r="X1324" s="47">
        <f t="shared" si="342"/>
        <v>386.64000000000004</v>
      </c>
      <c r="Y1324" s="47">
        <f t="shared" si="343"/>
        <v>483.3</v>
      </c>
      <c r="Z1324" s="66" t="s">
        <v>1712</v>
      </c>
      <c r="AA1324" s="66" t="s">
        <v>6327</v>
      </c>
    </row>
    <row r="1325" spans="2:27" x14ac:dyDescent="0.25">
      <c r="B1325" s="69" t="s">
        <v>50</v>
      </c>
      <c r="C1325" s="69" t="s">
        <v>8</v>
      </c>
      <c r="D1325" s="69">
        <v>56101603</v>
      </c>
      <c r="E1325" s="99" t="s">
        <v>6292</v>
      </c>
      <c r="F1325" s="99" t="s">
        <v>6300</v>
      </c>
      <c r="G1325" s="64"/>
      <c r="H1325" s="86"/>
      <c r="I1325" s="63"/>
      <c r="J1325" s="87"/>
      <c r="K1325" s="53"/>
      <c r="L1325" s="54"/>
      <c r="M1325" s="81">
        <v>2148</v>
      </c>
      <c r="N1325" s="81">
        <f t="shared" si="339"/>
        <v>1933.2</v>
      </c>
      <c r="O1325" s="55">
        <v>0.11</v>
      </c>
      <c r="P1325" s="55">
        <v>0.22</v>
      </c>
      <c r="Q1325" s="81">
        <f t="shared" si="340"/>
        <v>2358.5039999999999</v>
      </c>
      <c r="R1325" s="69" t="s">
        <v>804</v>
      </c>
      <c r="S1325" s="99" t="s">
        <v>6292</v>
      </c>
      <c r="T1325" s="94">
        <v>0.9</v>
      </c>
      <c r="U1325" s="56">
        <v>0.2</v>
      </c>
      <c r="V1325" s="56">
        <v>0.25</v>
      </c>
      <c r="W1325" s="47">
        <f t="shared" si="341"/>
        <v>483.3</v>
      </c>
      <c r="X1325" s="47">
        <f t="shared" si="342"/>
        <v>386.64000000000004</v>
      </c>
      <c r="Y1325" s="47">
        <f t="shared" si="343"/>
        <v>483.3</v>
      </c>
      <c r="Z1325" s="66" t="s">
        <v>1712</v>
      </c>
      <c r="AA1325" s="66" t="s">
        <v>6327</v>
      </c>
    </row>
    <row r="1326" spans="2:27" x14ac:dyDescent="0.25">
      <c r="B1326" s="69" t="s">
        <v>50</v>
      </c>
      <c r="C1326" s="69" t="s">
        <v>8</v>
      </c>
      <c r="D1326" s="69">
        <v>56101603</v>
      </c>
      <c r="E1326" s="99" t="s">
        <v>6293</v>
      </c>
      <c r="F1326" s="99" t="s">
        <v>6301</v>
      </c>
      <c r="G1326" s="64"/>
      <c r="H1326" s="86"/>
      <c r="I1326" s="63"/>
      <c r="J1326" s="87"/>
      <c r="K1326" s="53"/>
      <c r="L1326" s="54"/>
      <c r="M1326" s="81">
        <v>2148</v>
      </c>
      <c r="N1326" s="81">
        <f t="shared" si="339"/>
        <v>1933.2</v>
      </c>
      <c r="O1326" s="55">
        <v>0.11</v>
      </c>
      <c r="P1326" s="55">
        <v>0.22</v>
      </c>
      <c r="Q1326" s="81">
        <f t="shared" si="340"/>
        <v>2358.5039999999999</v>
      </c>
      <c r="R1326" s="69" t="s">
        <v>804</v>
      </c>
      <c r="S1326" s="99" t="s">
        <v>6293</v>
      </c>
      <c r="T1326" s="94">
        <v>0.9</v>
      </c>
      <c r="U1326" s="56">
        <v>0.2</v>
      </c>
      <c r="V1326" s="56">
        <v>0.25</v>
      </c>
      <c r="W1326" s="47">
        <f t="shared" si="341"/>
        <v>483.3</v>
      </c>
      <c r="X1326" s="47">
        <f t="shared" si="342"/>
        <v>386.64000000000004</v>
      </c>
      <c r="Y1326" s="47">
        <f t="shared" si="343"/>
        <v>483.3</v>
      </c>
      <c r="Z1326" s="66" t="s">
        <v>1712</v>
      </c>
      <c r="AA1326" s="66" t="s">
        <v>6327</v>
      </c>
    </row>
    <row r="1327" spans="2:27" x14ac:dyDescent="0.25">
      <c r="B1327" s="69" t="s">
        <v>50</v>
      </c>
      <c r="C1327" s="69" t="s">
        <v>8</v>
      </c>
      <c r="D1327" s="69">
        <v>56101603</v>
      </c>
      <c r="E1327" s="99" t="s">
        <v>6302</v>
      </c>
      <c r="F1327" s="99" t="s">
        <v>6304</v>
      </c>
      <c r="G1327" s="64"/>
      <c r="H1327" s="86"/>
      <c r="I1327" s="63"/>
      <c r="J1327" s="87"/>
      <c r="K1327" s="53"/>
      <c r="L1327" s="54"/>
      <c r="M1327" s="81">
        <v>2993</v>
      </c>
      <c r="N1327" s="81">
        <f t="shared" si="339"/>
        <v>2693.7000000000003</v>
      </c>
      <c r="O1327" s="55">
        <v>0.11</v>
      </c>
      <c r="P1327" s="55">
        <v>0.22</v>
      </c>
      <c r="Q1327" s="81">
        <f t="shared" ref="Q1327:Q1328" si="344">N1327+(N1327*P1327)</f>
        <v>3286.3140000000003</v>
      </c>
      <c r="R1327" s="69" t="s">
        <v>804</v>
      </c>
      <c r="S1327" s="99" t="s">
        <v>6302</v>
      </c>
      <c r="T1327" s="94">
        <v>0.9</v>
      </c>
      <c r="U1327" s="56">
        <v>0.2</v>
      </c>
      <c r="V1327" s="56">
        <v>0.25</v>
      </c>
      <c r="W1327" s="47">
        <f t="shared" ref="W1327:W1336" si="345">N1327*V1327</f>
        <v>673.42500000000007</v>
      </c>
      <c r="X1327" s="47">
        <f t="shared" ref="X1327:X1336" si="346">N1327*U1327</f>
        <v>538.74000000000012</v>
      </c>
      <c r="Y1327" s="47">
        <f t="shared" ref="Y1327:Y1336" si="347">N1327*V1327</f>
        <v>673.42500000000007</v>
      </c>
      <c r="Z1327" s="66" t="s">
        <v>1712</v>
      </c>
      <c r="AA1327" s="66" t="s">
        <v>6327</v>
      </c>
    </row>
    <row r="1328" spans="2:27" x14ac:dyDescent="0.25">
      <c r="B1328" s="69" t="s">
        <v>50</v>
      </c>
      <c r="C1328" s="69" t="s">
        <v>8</v>
      </c>
      <c r="D1328" s="69">
        <v>56101603</v>
      </c>
      <c r="E1328" s="99" t="s">
        <v>6303</v>
      </c>
      <c r="F1328" s="99" t="s">
        <v>6305</v>
      </c>
      <c r="G1328" s="64"/>
      <c r="H1328" s="86"/>
      <c r="I1328" s="63"/>
      <c r="J1328" s="87"/>
      <c r="K1328" s="53"/>
      <c r="L1328" s="54"/>
      <c r="M1328" s="81">
        <v>3057</v>
      </c>
      <c r="N1328" s="81">
        <f t="shared" si="339"/>
        <v>2751.3</v>
      </c>
      <c r="O1328" s="55">
        <v>0.11</v>
      </c>
      <c r="P1328" s="55">
        <v>0.22</v>
      </c>
      <c r="Q1328" s="81">
        <f t="shared" si="344"/>
        <v>3356.5860000000002</v>
      </c>
      <c r="R1328" s="69" t="s">
        <v>804</v>
      </c>
      <c r="S1328" s="99" t="s">
        <v>6303</v>
      </c>
      <c r="T1328" s="94">
        <v>0.9</v>
      </c>
      <c r="U1328" s="56">
        <v>0.2</v>
      </c>
      <c r="V1328" s="56">
        <v>0.25</v>
      </c>
      <c r="W1328" s="47">
        <f t="shared" si="345"/>
        <v>687.82500000000005</v>
      </c>
      <c r="X1328" s="47">
        <f t="shared" si="346"/>
        <v>550.2600000000001</v>
      </c>
      <c r="Y1328" s="47">
        <f t="shared" si="347"/>
        <v>687.82500000000005</v>
      </c>
      <c r="Z1328" s="66" t="s">
        <v>1712</v>
      </c>
      <c r="AA1328" s="66" t="s">
        <v>6327</v>
      </c>
    </row>
    <row r="1329" spans="2:27" x14ac:dyDescent="0.25">
      <c r="B1329" s="69" t="s">
        <v>50</v>
      </c>
      <c r="C1329" s="69" t="s">
        <v>8</v>
      </c>
      <c r="D1329" s="69">
        <v>56101603</v>
      </c>
      <c r="E1329" s="99" t="s">
        <v>6306</v>
      </c>
      <c r="F1329" s="99" t="s">
        <v>6314</v>
      </c>
      <c r="G1329" s="64"/>
      <c r="H1329" s="86"/>
      <c r="I1329" s="63"/>
      <c r="J1329" s="87"/>
      <c r="K1329" s="53"/>
      <c r="L1329" s="54"/>
      <c r="M1329" s="81">
        <v>3020</v>
      </c>
      <c r="N1329" s="81">
        <f t="shared" si="339"/>
        <v>2718</v>
      </c>
      <c r="O1329" s="55">
        <v>0.11</v>
      </c>
      <c r="P1329" s="55">
        <v>0.22</v>
      </c>
      <c r="Q1329" s="81">
        <f t="shared" ref="Q1329:Q1336" si="348">N1329+(N1329*P1329)</f>
        <v>3315.96</v>
      </c>
      <c r="R1329" s="69" t="s">
        <v>804</v>
      </c>
      <c r="S1329" s="99" t="s">
        <v>6306</v>
      </c>
      <c r="T1329" s="94">
        <v>0.9</v>
      </c>
      <c r="U1329" s="56">
        <v>0.2</v>
      </c>
      <c r="V1329" s="56">
        <v>0.25</v>
      </c>
      <c r="W1329" s="47">
        <f t="shared" si="345"/>
        <v>679.5</v>
      </c>
      <c r="X1329" s="47">
        <f t="shared" si="346"/>
        <v>543.6</v>
      </c>
      <c r="Y1329" s="47">
        <f t="shared" si="347"/>
        <v>679.5</v>
      </c>
      <c r="Z1329" s="66" t="s">
        <v>1712</v>
      </c>
      <c r="AA1329" s="66" t="s">
        <v>6327</v>
      </c>
    </row>
    <row r="1330" spans="2:27" x14ac:dyDescent="0.25">
      <c r="B1330" s="69" t="s">
        <v>50</v>
      </c>
      <c r="C1330" s="69" t="s">
        <v>8</v>
      </c>
      <c r="D1330" s="69">
        <v>56101603</v>
      </c>
      <c r="E1330" s="99" t="s">
        <v>6307</v>
      </c>
      <c r="F1330" s="99" t="s">
        <v>6315</v>
      </c>
      <c r="G1330" s="64"/>
      <c r="H1330" s="86"/>
      <c r="I1330" s="63"/>
      <c r="J1330" s="87"/>
      <c r="K1330" s="53"/>
      <c r="L1330" s="54"/>
      <c r="M1330" s="81">
        <v>3020</v>
      </c>
      <c r="N1330" s="81">
        <f t="shared" si="339"/>
        <v>2718</v>
      </c>
      <c r="O1330" s="55">
        <v>0.11</v>
      </c>
      <c r="P1330" s="55">
        <v>0.22</v>
      </c>
      <c r="Q1330" s="81">
        <f t="shared" si="348"/>
        <v>3315.96</v>
      </c>
      <c r="R1330" s="69" t="s">
        <v>804</v>
      </c>
      <c r="S1330" s="99" t="s">
        <v>6307</v>
      </c>
      <c r="T1330" s="94">
        <v>0.9</v>
      </c>
      <c r="U1330" s="56">
        <v>0.2</v>
      </c>
      <c r="V1330" s="56">
        <v>0.25</v>
      </c>
      <c r="W1330" s="47">
        <f t="shared" si="345"/>
        <v>679.5</v>
      </c>
      <c r="X1330" s="47">
        <f t="shared" si="346"/>
        <v>543.6</v>
      </c>
      <c r="Y1330" s="47">
        <f t="shared" si="347"/>
        <v>679.5</v>
      </c>
      <c r="Z1330" s="66" t="s">
        <v>1712</v>
      </c>
      <c r="AA1330" s="66" t="s">
        <v>6327</v>
      </c>
    </row>
    <row r="1331" spans="2:27" x14ac:dyDescent="0.25">
      <c r="B1331" s="69" t="s">
        <v>50</v>
      </c>
      <c r="C1331" s="69" t="s">
        <v>8</v>
      </c>
      <c r="D1331" s="69">
        <v>56101603</v>
      </c>
      <c r="E1331" s="99" t="s">
        <v>6308</v>
      </c>
      <c r="F1331" s="99" t="s">
        <v>6316</v>
      </c>
      <c r="G1331" s="64"/>
      <c r="H1331" s="86"/>
      <c r="I1331" s="63"/>
      <c r="J1331" s="87"/>
      <c r="K1331" s="53"/>
      <c r="L1331" s="54"/>
      <c r="M1331" s="81">
        <v>3020</v>
      </c>
      <c r="N1331" s="81">
        <f t="shared" si="339"/>
        <v>2718</v>
      </c>
      <c r="O1331" s="55">
        <v>0.11</v>
      </c>
      <c r="P1331" s="55">
        <v>0.22</v>
      </c>
      <c r="Q1331" s="81">
        <f t="shared" si="348"/>
        <v>3315.96</v>
      </c>
      <c r="R1331" s="69" t="s">
        <v>804</v>
      </c>
      <c r="S1331" s="99" t="s">
        <v>6308</v>
      </c>
      <c r="T1331" s="94">
        <v>0.9</v>
      </c>
      <c r="U1331" s="56">
        <v>0.2</v>
      </c>
      <c r="V1331" s="56">
        <v>0.25</v>
      </c>
      <c r="W1331" s="47">
        <f t="shared" si="345"/>
        <v>679.5</v>
      </c>
      <c r="X1331" s="47">
        <f t="shared" si="346"/>
        <v>543.6</v>
      </c>
      <c r="Y1331" s="47">
        <f t="shared" si="347"/>
        <v>679.5</v>
      </c>
      <c r="Z1331" s="66" t="s">
        <v>1712</v>
      </c>
      <c r="AA1331" s="66" t="s">
        <v>6327</v>
      </c>
    </row>
    <row r="1332" spans="2:27" x14ac:dyDescent="0.25">
      <c r="B1332" s="69" t="s">
        <v>50</v>
      </c>
      <c r="C1332" s="69" t="s">
        <v>8</v>
      </c>
      <c r="D1332" s="69">
        <v>56101603</v>
      </c>
      <c r="E1332" s="99" t="s">
        <v>6309</v>
      </c>
      <c r="F1332" s="99" t="s">
        <v>6317</v>
      </c>
      <c r="G1332" s="64"/>
      <c r="H1332" s="86"/>
      <c r="I1332" s="63"/>
      <c r="J1332" s="87"/>
      <c r="K1332" s="53"/>
      <c r="L1332" s="54"/>
      <c r="M1332" s="81">
        <v>3020</v>
      </c>
      <c r="N1332" s="81">
        <f t="shared" si="339"/>
        <v>2718</v>
      </c>
      <c r="O1332" s="55">
        <v>0.11</v>
      </c>
      <c r="P1332" s="55">
        <v>0.22</v>
      </c>
      <c r="Q1332" s="81">
        <f t="shared" si="348"/>
        <v>3315.96</v>
      </c>
      <c r="R1332" s="69" t="s">
        <v>804</v>
      </c>
      <c r="S1332" s="99" t="s">
        <v>6309</v>
      </c>
      <c r="T1332" s="94">
        <v>0.9</v>
      </c>
      <c r="U1332" s="56">
        <v>0.2</v>
      </c>
      <c r="V1332" s="56">
        <v>0.25</v>
      </c>
      <c r="W1332" s="47">
        <f t="shared" si="345"/>
        <v>679.5</v>
      </c>
      <c r="X1332" s="47">
        <f t="shared" si="346"/>
        <v>543.6</v>
      </c>
      <c r="Y1332" s="47">
        <f t="shared" si="347"/>
        <v>679.5</v>
      </c>
      <c r="Z1332" s="66" t="s">
        <v>1712</v>
      </c>
      <c r="AA1332" s="66" t="s">
        <v>6327</v>
      </c>
    </row>
    <row r="1333" spans="2:27" x14ac:dyDescent="0.25">
      <c r="B1333" s="69" t="s">
        <v>50</v>
      </c>
      <c r="C1333" s="69" t="s">
        <v>8</v>
      </c>
      <c r="D1333" s="69">
        <v>56101603</v>
      </c>
      <c r="E1333" s="99" t="s">
        <v>6310</v>
      </c>
      <c r="F1333" s="99" t="s">
        <v>6314</v>
      </c>
      <c r="G1333" s="64"/>
      <c r="H1333" s="86"/>
      <c r="I1333" s="63"/>
      <c r="J1333" s="87"/>
      <c r="K1333" s="53"/>
      <c r="L1333" s="54"/>
      <c r="M1333" s="81">
        <v>3184</v>
      </c>
      <c r="N1333" s="81">
        <f t="shared" si="339"/>
        <v>2865.6</v>
      </c>
      <c r="O1333" s="55">
        <v>0.11</v>
      </c>
      <c r="P1333" s="55">
        <v>0.22</v>
      </c>
      <c r="Q1333" s="81">
        <f t="shared" si="348"/>
        <v>3496.0320000000002</v>
      </c>
      <c r="R1333" s="69" t="s">
        <v>804</v>
      </c>
      <c r="S1333" s="99" t="s">
        <v>6310</v>
      </c>
      <c r="T1333" s="94">
        <v>0.9</v>
      </c>
      <c r="U1333" s="56">
        <v>0.2</v>
      </c>
      <c r="V1333" s="56">
        <v>0.25</v>
      </c>
      <c r="W1333" s="47">
        <f t="shared" si="345"/>
        <v>716.4</v>
      </c>
      <c r="X1333" s="47">
        <f t="shared" si="346"/>
        <v>573.12</v>
      </c>
      <c r="Y1333" s="47">
        <f t="shared" si="347"/>
        <v>716.4</v>
      </c>
      <c r="Z1333" s="66" t="s">
        <v>1712</v>
      </c>
      <c r="AA1333" s="66" t="s">
        <v>6327</v>
      </c>
    </row>
    <row r="1334" spans="2:27" x14ac:dyDescent="0.25">
      <c r="B1334" s="69" t="s">
        <v>50</v>
      </c>
      <c r="C1334" s="69" t="s">
        <v>8</v>
      </c>
      <c r="D1334" s="69">
        <v>56101603</v>
      </c>
      <c r="E1334" s="99" t="s">
        <v>6311</v>
      </c>
      <c r="F1334" s="99" t="s">
        <v>6318</v>
      </c>
      <c r="G1334" s="64"/>
      <c r="H1334" s="86"/>
      <c r="I1334" s="63"/>
      <c r="J1334" s="87"/>
      <c r="K1334" s="53"/>
      <c r="L1334" s="54"/>
      <c r="M1334" s="81">
        <v>3184</v>
      </c>
      <c r="N1334" s="81">
        <f t="shared" si="339"/>
        <v>2865.6</v>
      </c>
      <c r="O1334" s="55">
        <v>0.11</v>
      </c>
      <c r="P1334" s="55">
        <v>0.22</v>
      </c>
      <c r="Q1334" s="81">
        <f t="shared" si="348"/>
        <v>3496.0320000000002</v>
      </c>
      <c r="R1334" s="69" t="s">
        <v>804</v>
      </c>
      <c r="S1334" s="99" t="s">
        <v>6311</v>
      </c>
      <c r="T1334" s="94">
        <v>0.9</v>
      </c>
      <c r="U1334" s="56">
        <v>0.2</v>
      </c>
      <c r="V1334" s="56">
        <v>0.25</v>
      </c>
      <c r="W1334" s="47">
        <f t="shared" si="345"/>
        <v>716.4</v>
      </c>
      <c r="X1334" s="47">
        <f t="shared" si="346"/>
        <v>573.12</v>
      </c>
      <c r="Y1334" s="47">
        <f t="shared" si="347"/>
        <v>716.4</v>
      </c>
      <c r="Z1334" s="66" t="s">
        <v>1712</v>
      </c>
      <c r="AA1334" s="66" t="s">
        <v>6327</v>
      </c>
    </row>
    <row r="1335" spans="2:27" x14ac:dyDescent="0.25">
      <c r="B1335" s="69" t="s">
        <v>50</v>
      </c>
      <c r="C1335" s="69" t="s">
        <v>8</v>
      </c>
      <c r="D1335" s="69">
        <v>56101603</v>
      </c>
      <c r="E1335" s="99" t="s">
        <v>6312</v>
      </c>
      <c r="F1335" s="99" t="s">
        <v>6316</v>
      </c>
      <c r="G1335" s="64"/>
      <c r="H1335" s="86"/>
      <c r="I1335" s="63"/>
      <c r="J1335" s="87"/>
      <c r="K1335" s="53"/>
      <c r="L1335" s="54"/>
      <c r="M1335" s="81">
        <v>3184</v>
      </c>
      <c r="N1335" s="81">
        <f t="shared" si="339"/>
        <v>2865.6</v>
      </c>
      <c r="O1335" s="55">
        <v>0.11</v>
      </c>
      <c r="P1335" s="55">
        <v>0.22</v>
      </c>
      <c r="Q1335" s="81">
        <f t="shared" si="348"/>
        <v>3496.0320000000002</v>
      </c>
      <c r="R1335" s="69" t="s">
        <v>804</v>
      </c>
      <c r="S1335" s="99" t="s">
        <v>6312</v>
      </c>
      <c r="T1335" s="94">
        <v>0.9</v>
      </c>
      <c r="U1335" s="56">
        <v>0.2</v>
      </c>
      <c r="V1335" s="56">
        <v>0.25</v>
      </c>
      <c r="W1335" s="47">
        <f t="shared" si="345"/>
        <v>716.4</v>
      </c>
      <c r="X1335" s="47">
        <f t="shared" si="346"/>
        <v>573.12</v>
      </c>
      <c r="Y1335" s="47">
        <f t="shared" si="347"/>
        <v>716.4</v>
      </c>
      <c r="Z1335" s="66" t="s">
        <v>1712</v>
      </c>
      <c r="AA1335" s="66" t="s">
        <v>6327</v>
      </c>
    </row>
    <row r="1336" spans="2:27" x14ac:dyDescent="0.25">
      <c r="B1336" s="69" t="s">
        <v>50</v>
      </c>
      <c r="C1336" s="69" t="s">
        <v>8</v>
      </c>
      <c r="D1336" s="69">
        <v>56101603</v>
      </c>
      <c r="E1336" s="99" t="s">
        <v>6313</v>
      </c>
      <c r="F1336" s="99" t="s">
        <v>6317</v>
      </c>
      <c r="G1336" s="64"/>
      <c r="H1336" s="86"/>
      <c r="I1336" s="63"/>
      <c r="J1336" s="87"/>
      <c r="K1336" s="53"/>
      <c r="L1336" s="54"/>
      <c r="M1336" s="81">
        <v>3184</v>
      </c>
      <c r="N1336" s="81">
        <f t="shared" si="339"/>
        <v>2865.6</v>
      </c>
      <c r="O1336" s="55">
        <v>0.11</v>
      </c>
      <c r="P1336" s="55">
        <v>0.22</v>
      </c>
      <c r="Q1336" s="81">
        <f t="shared" si="348"/>
        <v>3496.0320000000002</v>
      </c>
      <c r="R1336" s="69" t="s">
        <v>804</v>
      </c>
      <c r="S1336" s="99" t="s">
        <v>6313</v>
      </c>
      <c r="T1336" s="94">
        <v>0.9</v>
      </c>
      <c r="U1336" s="56">
        <v>0.2</v>
      </c>
      <c r="V1336" s="56">
        <v>0.25</v>
      </c>
      <c r="W1336" s="47">
        <f t="shared" si="345"/>
        <v>716.4</v>
      </c>
      <c r="X1336" s="47">
        <f t="shared" si="346"/>
        <v>573.12</v>
      </c>
      <c r="Y1336" s="47">
        <f t="shared" si="347"/>
        <v>716.4</v>
      </c>
      <c r="Z1336" s="66" t="s">
        <v>1712</v>
      </c>
      <c r="AA1336" s="66" t="s">
        <v>6327</v>
      </c>
    </row>
    <row r="1337" spans="2:27" x14ac:dyDescent="0.25">
      <c r="B1337" s="69" t="s">
        <v>50</v>
      </c>
      <c r="C1337" s="69" t="s">
        <v>8</v>
      </c>
      <c r="D1337" s="69">
        <v>56101603</v>
      </c>
      <c r="E1337" s="99" t="s">
        <v>6319</v>
      </c>
      <c r="F1337" s="99" t="s">
        <v>6321</v>
      </c>
      <c r="G1337" s="64"/>
      <c r="H1337" s="86"/>
      <c r="I1337" s="63"/>
      <c r="J1337" s="87"/>
      <c r="K1337" s="53"/>
      <c r="L1337" s="54"/>
      <c r="M1337" s="81">
        <v>3313</v>
      </c>
      <c r="N1337" s="81">
        <f t="shared" si="339"/>
        <v>2981.7000000000003</v>
      </c>
      <c r="O1337" s="55">
        <v>0.11</v>
      </c>
      <c r="P1337" s="55">
        <v>0.22</v>
      </c>
      <c r="Q1337" s="81">
        <f t="shared" ref="Q1337:Q1338" si="349">N1337+(N1337*P1337)</f>
        <v>3637.6740000000004</v>
      </c>
      <c r="R1337" s="69" t="s">
        <v>804</v>
      </c>
      <c r="S1337" s="99" t="s">
        <v>6319</v>
      </c>
      <c r="T1337" s="94"/>
      <c r="U1337" s="56"/>
      <c r="V1337" s="56"/>
      <c r="W1337" s="47"/>
      <c r="X1337" s="47"/>
      <c r="Y1337" s="47"/>
      <c r="Z1337" s="66"/>
      <c r="AA1337" s="66"/>
    </row>
    <row r="1338" spans="2:27" x14ac:dyDescent="0.25">
      <c r="B1338" s="69" t="s">
        <v>50</v>
      </c>
      <c r="C1338" s="69" t="s">
        <v>8</v>
      </c>
      <c r="D1338" s="69">
        <v>56101603</v>
      </c>
      <c r="E1338" s="99" t="s">
        <v>6320</v>
      </c>
      <c r="F1338" s="99" t="s">
        <v>6322</v>
      </c>
      <c r="G1338" s="64"/>
      <c r="H1338" s="86"/>
      <c r="I1338" s="63"/>
      <c r="J1338" s="87"/>
      <c r="K1338" s="53"/>
      <c r="L1338" s="54"/>
      <c r="M1338" s="81">
        <v>3439</v>
      </c>
      <c r="N1338" s="81">
        <f t="shared" si="339"/>
        <v>3095.1</v>
      </c>
      <c r="O1338" s="55">
        <v>0.11</v>
      </c>
      <c r="P1338" s="55">
        <v>0.22</v>
      </c>
      <c r="Q1338" s="81">
        <f t="shared" si="349"/>
        <v>3776.0219999999999</v>
      </c>
      <c r="R1338" s="69" t="s">
        <v>804</v>
      </c>
      <c r="S1338" s="99" t="s">
        <v>6320</v>
      </c>
      <c r="T1338" s="94"/>
      <c r="U1338" s="56"/>
      <c r="V1338" s="56"/>
      <c r="W1338" s="47"/>
      <c r="X1338" s="47"/>
      <c r="Y1338" s="47"/>
      <c r="Z1338" s="66"/>
      <c r="AA1338" s="66"/>
    </row>
    <row r="1339" spans="2:27" x14ac:dyDescent="0.25">
      <c r="B1339" s="64" t="s">
        <v>50</v>
      </c>
      <c r="C1339" s="64" t="s">
        <v>803</v>
      </c>
      <c r="D1339" s="64">
        <v>56101605</v>
      </c>
      <c r="E1339" s="84" t="s">
        <v>579</v>
      </c>
      <c r="F1339" s="85" t="s">
        <v>4211</v>
      </c>
      <c r="G1339" s="64" t="s">
        <v>290</v>
      </c>
      <c r="H1339" s="86">
        <v>1269.8800000000001</v>
      </c>
      <c r="I1339" s="63">
        <f t="shared" si="333"/>
        <v>1142.8920000000001</v>
      </c>
      <c r="J1339" s="87">
        <v>0.06</v>
      </c>
      <c r="K1339" s="53">
        <v>5.5E-2</v>
      </c>
      <c r="L1339" s="54">
        <f t="shared" si="334"/>
        <v>1205.7510600000001</v>
      </c>
      <c r="M1339" s="54">
        <v>1413</v>
      </c>
      <c r="N1339" s="54">
        <f t="shared" si="331"/>
        <v>1271.7</v>
      </c>
      <c r="O1339" s="55">
        <v>0.11</v>
      </c>
      <c r="P1339" s="55">
        <v>0.22</v>
      </c>
      <c r="Q1339" s="54">
        <f t="shared" si="338"/>
        <v>1551.4740000000002</v>
      </c>
      <c r="R1339" s="24" t="s">
        <v>804</v>
      </c>
      <c r="S1339" s="84" t="s">
        <v>579</v>
      </c>
      <c r="T1339" s="94">
        <v>0.9</v>
      </c>
      <c r="U1339" s="56">
        <v>0.2</v>
      </c>
      <c r="V1339" s="56">
        <v>0.25</v>
      </c>
      <c r="W1339" s="47">
        <f t="shared" si="335"/>
        <v>317.92500000000001</v>
      </c>
      <c r="X1339" s="47">
        <f t="shared" si="336"/>
        <v>254.34000000000003</v>
      </c>
      <c r="Y1339" s="47">
        <f t="shared" si="337"/>
        <v>317.92500000000001</v>
      </c>
      <c r="Z1339" s="66" t="s">
        <v>1712</v>
      </c>
      <c r="AA1339" s="66" t="s">
        <v>6327</v>
      </c>
    </row>
    <row r="1340" spans="2:27" x14ac:dyDescent="0.25">
      <c r="B1340" s="64" t="s">
        <v>50</v>
      </c>
      <c r="C1340" s="64" t="s">
        <v>803</v>
      </c>
      <c r="D1340" s="64">
        <v>56101605</v>
      </c>
      <c r="E1340" s="84" t="s">
        <v>581</v>
      </c>
      <c r="F1340" s="85" t="s">
        <v>4212</v>
      </c>
      <c r="G1340" s="64" t="s">
        <v>290</v>
      </c>
      <c r="H1340" s="86">
        <v>1269.8800000000001</v>
      </c>
      <c r="I1340" s="63">
        <f t="shared" si="333"/>
        <v>1142.8920000000001</v>
      </c>
      <c r="J1340" s="87">
        <v>0.06</v>
      </c>
      <c r="K1340" s="53">
        <v>5.5E-2</v>
      </c>
      <c r="L1340" s="54">
        <f t="shared" si="334"/>
        <v>1205.7510600000001</v>
      </c>
      <c r="M1340" s="54">
        <v>1413</v>
      </c>
      <c r="N1340" s="54">
        <f t="shared" si="331"/>
        <v>1271.7</v>
      </c>
      <c r="O1340" s="55">
        <v>0.11</v>
      </c>
      <c r="P1340" s="55">
        <v>0.22</v>
      </c>
      <c r="Q1340" s="54">
        <f t="shared" si="338"/>
        <v>1551.4740000000002</v>
      </c>
      <c r="R1340" s="24" t="s">
        <v>804</v>
      </c>
      <c r="S1340" s="84" t="s">
        <v>581</v>
      </c>
      <c r="T1340" s="94">
        <v>0.9</v>
      </c>
      <c r="U1340" s="56">
        <v>0.2</v>
      </c>
      <c r="V1340" s="56">
        <v>0.25</v>
      </c>
      <c r="W1340" s="47">
        <f t="shared" si="335"/>
        <v>317.92500000000001</v>
      </c>
      <c r="X1340" s="47">
        <f t="shared" si="336"/>
        <v>254.34000000000003</v>
      </c>
      <c r="Y1340" s="47">
        <f t="shared" si="337"/>
        <v>317.92500000000001</v>
      </c>
      <c r="Z1340" s="66" t="s">
        <v>1712</v>
      </c>
      <c r="AA1340" s="66" t="s">
        <v>6327</v>
      </c>
    </row>
    <row r="1341" spans="2:27" x14ac:dyDescent="0.25">
      <c r="B1341" s="64" t="s">
        <v>50</v>
      </c>
      <c r="C1341" s="64" t="s">
        <v>803</v>
      </c>
      <c r="D1341" s="64">
        <v>56101605</v>
      </c>
      <c r="E1341" s="84" t="s">
        <v>583</v>
      </c>
      <c r="F1341" s="85" t="s">
        <v>4213</v>
      </c>
      <c r="G1341" s="64" t="s">
        <v>290</v>
      </c>
      <c r="H1341" s="86">
        <v>1269.8800000000001</v>
      </c>
      <c r="I1341" s="63">
        <f t="shared" si="333"/>
        <v>1142.8920000000001</v>
      </c>
      <c r="J1341" s="87">
        <v>0.06</v>
      </c>
      <c r="K1341" s="53">
        <v>5.5E-2</v>
      </c>
      <c r="L1341" s="54">
        <f t="shared" si="334"/>
        <v>1205.7510600000001</v>
      </c>
      <c r="M1341" s="54">
        <v>1413</v>
      </c>
      <c r="N1341" s="54">
        <f t="shared" si="331"/>
        <v>1271.7</v>
      </c>
      <c r="O1341" s="55">
        <v>0.11</v>
      </c>
      <c r="P1341" s="55">
        <v>0.22</v>
      </c>
      <c r="Q1341" s="54">
        <f t="shared" si="338"/>
        <v>1551.4740000000002</v>
      </c>
      <c r="R1341" s="24" t="s">
        <v>804</v>
      </c>
      <c r="S1341" s="84" t="s">
        <v>583</v>
      </c>
      <c r="T1341" s="94">
        <v>0.9</v>
      </c>
      <c r="U1341" s="56">
        <v>0.2</v>
      </c>
      <c r="V1341" s="56">
        <v>0.25</v>
      </c>
      <c r="W1341" s="47">
        <f t="shared" si="335"/>
        <v>317.92500000000001</v>
      </c>
      <c r="X1341" s="47">
        <f t="shared" si="336"/>
        <v>254.34000000000003</v>
      </c>
      <c r="Y1341" s="47">
        <f t="shared" si="337"/>
        <v>317.92500000000001</v>
      </c>
      <c r="Z1341" s="66" t="s">
        <v>1712</v>
      </c>
      <c r="AA1341" s="66" t="s">
        <v>6327</v>
      </c>
    </row>
    <row r="1342" spans="2:27" x14ac:dyDescent="0.25">
      <c r="B1342" s="64" t="s">
        <v>50</v>
      </c>
      <c r="C1342" s="64" t="s">
        <v>803</v>
      </c>
      <c r="D1342" s="64">
        <v>56101605</v>
      </c>
      <c r="E1342" s="84" t="s">
        <v>597</v>
      </c>
      <c r="F1342" s="85" t="s">
        <v>4214</v>
      </c>
      <c r="G1342" s="64" t="s">
        <v>290</v>
      </c>
      <c r="H1342" s="86">
        <v>845.88</v>
      </c>
      <c r="I1342" s="63">
        <f t="shared" si="333"/>
        <v>761.29200000000003</v>
      </c>
      <c r="J1342" s="87">
        <v>0.06</v>
      </c>
      <c r="K1342" s="53">
        <v>5.5E-2</v>
      </c>
      <c r="L1342" s="54">
        <f t="shared" si="334"/>
        <v>803.16306000000009</v>
      </c>
      <c r="M1342" s="54">
        <v>942</v>
      </c>
      <c r="N1342" s="54">
        <f t="shared" si="331"/>
        <v>847.80000000000007</v>
      </c>
      <c r="O1342" s="55">
        <v>0.11</v>
      </c>
      <c r="P1342" s="55">
        <v>0.22</v>
      </c>
      <c r="Q1342" s="54">
        <f t="shared" si="338"/>
        <v>1034.316</v>
      </c>
      <c r="R1342" s="24" t="s">
        <v>804</v>
      </c>
      <c r="S1342" s="84" t="s">
        <v>597</v>
      </c>
      <c r="T1342" s="94">
        <v>0.9</v>
      </c>
      <c r="U1342" s="56">
        <v>0.2</v>
      </c>
      <c r="V1342" s="56">
        <v>0.25</v>
      </c>
      <c r="W1342" s="47">
        <f t="shared" si="335"/>
        <v>211.95000000000002</v>
      </c>
      <c r="X1342" s="47">
        <f t="shared" si="336"/>
        <v>169.56000000000003</v>
      </c>
      <c r="Y1342" s="47">
        <f t="shared" si="337"/>
        <v>211.95000000000002</v>
      </c>
      <c r="Z1342" s="66" t="s">
        <v>1712</v>
      </c>
      <c r="AA1342" s="66" t="s">
        <v>6327</v>
      </c>
    </row>
    <row r="1343" spans="2:27" x14ac:dyDescent="0.25">
      <c r="B1343" s="64" t="s">
        <v>50</v>
      </c>
      <c r="C1343" s="64" t="s">
        <v>803</v>
      </c>
      <c r="D1343" s="64">
        <v>56101605</v>
      </c>
      <c r="E1343" s="84" t="s">
        <v>599</v>
      </c>
      <c r="F1343" s="85" t="s">
        <v>4215</v>
      </c>
      <c r="G1343" s="64" t="s">
        <v>290</v>
      </c>
      <c r="H1343" s="86">
        <v>845.88</v>
      </c>
      <c r="I1343" s="63">
        <f t="shared" si="333"/>
        <v>761.29200000000003</v>
      </c>
      <c r="J1343" s="87">
        <v>0.06</v>
      </c>
      <c r="K1343" s="53">
        <v>5.5E-2</v>
      </c>
      <c r="L1343" s="54">
        <f t="shared" ref="L1343:L1406" si="350">I1343+(I1343*K1343)</f>
        <v>803.16306000000009</v>
      </c>
      <c r="M1343" s="54">
        <v>942</v>
      </c>
      <c r="N1343" s="54">
        <f t="shared" si="331"/>
        <v>847.80000000000007</v>
      </c>
      <c r="O1343" s="55">
        <v>0.11</v>
      </c>
      <c r="P1343" s="55">
        <v>0.22</v>
      </c>
      <c r="Q1343" s="54">
        <f t="shared" si="338"/>
        <v>1034.316</v>
      </c>
      <c r="R1343" s="24" t="s">
        <v>804</v>
      </c>
      <c r="S1343" s="84" t="s">
        <v>599</v>
      </c>
      <c r="T1343" s="94">
        <v>0.9</v>
      </c>
      <c r="U1343" s="56">
        <v>0.2</v>
      </c>
      <c r="V1343" s="56">
        <v>0.25</v>
      </c>
      <c r="W1343" s="47">
        <f t="shared" si="335"/>
        <v>211.95000000000002</v>
      </c>
      <c r="X1343" s="47">
        <f t="shared" si="336"/>
        <v>169.56000000000003</v>
      </c>
      <c r="Y1343" s="47">
        <f t="shared" si="337"/>
        <v>211.95000000000002</v>
      </c>
      <c r="Z1343" s="66" t="s">
        <v>1712</v>
      </c>
      <c r="AA1343" s="66" t="s">
        <v>6327</v>
      </c>
    </row>
    <row r="1344" spans="2:27" x14ac:dyDescent="0.25">
      <c r="B1344" s="64" t="s">
        <v>50</v>
      </c>
      <c r="C1344" s="64" t="s">
        <v>803</v>
      </c>
      <c r="D1344" s="64">
        <v>56101605</v>
      </c>
      <c r="E1344" s="84" t="s">
        <v>601</v>
      </c>
      <c r="F1344" s="85" t="s">
        <v>4216</v>
      </c>
      <c r="G1344" s="64" t="s">
        <v>290</v>
      </c>
      <c r="H1344" s="86">
        <v>795</v>
      </c>
      <c r="I1344" s="63">
        <f t="shared" si="333"/>
        <v>715.5</v>
      </c>
      <c r="J1344" s="87">
        <v>0.06</v>
      </c>
      <c r="K1344" s="53">
        <v>5.5E-2</v>
      </c>
      <c r="L1344" s="54">
        <f t="shared" si="350"/>
        <v>754.85249999999996</v>
      </c>
      <c r="M1344" s="54">
        <v>885</v>
      </c>
      <c r="N1344" s="54">
        <f t="shared" si="331"/>
        <v>796.5</v>
      </c>
      <c r="O1344" s="55">
        <v>0.11</v>
      </c>
      <c r="P1344" s="55">
        <v>0.22</v>
      </c>
      <c r="Q1344" s="54">
        <f t="shared" si="338"/>
        <v>971.73</v>
      </c>
      <c r="R1344" s="24" t="s">
        <v>804</v>
      </c>
      <c r="S1344" s="84" t="s">
        <v>601</v>
      </c>
      <c r="T1344" s="94">
        <v>0.9</v>
      </c>
      <c r="U1344" s="56">
        <v>0.2</v>
      </c>
      <c r="V1344" s="56">
        <v>0.25</v>
      </c>
      <c r="W1344" s="47">
        <f t="shared" si="335"/>
        <v>199.125</v>
      </c>
      <c r="X1344" s="47">
        <f t="shared" si="336"/>
        <v>159.30000000000001</v>
      </c>
      <c r="Y1344" s="47">
        <f t="shared" si="337"/>
        <v>199.125</v>
      </c>
      <c r="Z1344" s="66" t="s">
        <v>1712</v>
      </c>
      <c r="AA1344" s="66" t="s">
        <v>6327</v>
      </c>
    </row>
    <row r="1345" spans="2:27" x14ac:dyDescent="0.25">
      <c r="B1345" s="64" t="s">
        <v>50</v>
      </c>
      <c r="C1345" s="64" t="s">
        <v>803</v>
      </c>
      <c r="D1345" s="64">
        <v>56101605</v>
      </c>
      <c r="E1345" s="84" t="s">
        <v>615</v>
      </c>
      <c r="F1345" s="85" t="s">
        <v>4217</v>
      </c>
      <c r="G1345" s="64" t="s">
        <v>290</v>
      </c>
      <c r="H1345" s="86">
        <v>630.70000000000005</v>
      </c>
      <c r="I1345" s="63">
        <f t="shared" si="333"/>
        <v>567.63000000000011</v>
      </c>
      <c r="J1345" s="87">
        <v>0.06</v>
      </c>
      <c r="K1345" s="53">
        <v>5.5E-2</v>
      </c>
      <c r="L1345" s="54">
        <f t="shared" si="350"/>
        <v>598.84965000000011</v>
      </c>
      <c r="M1345" s="54">
        <v>702</v>
      </c>
      <c r="N1345" s="54">
        <f t="shared" si="331"/>
        <v>631.80000000000007</v>
      </c>
      <c r="O1345" s="55">
        <v>0.11</v>
      </c>
      <c r="P1345" s="55">
        <v>0.22</v>
      </c>
      <c r="Q1345" s="54">
        <f t="shared" si="338"/>
        <v>770.79600000000005</v>
      </c>
      <c r="R1345" s="24" t="s">
        <v>804</v>
      </c>
      <c r="S1345" s="84" t="s">
        <v>615</v>
      </c>
      <c r="T1345" s="94">
        <v>0.9</v>
      </c>
      <c r="U1345" s="56">
        <v>0.2</v>
      </c>
      <c r="V1345" s="56">
        <v>0.25</v>
      </c>
      <c r="W1345" s="47">
        <f t="shared" si="335"/>
        <v>157.95000000000002</v>
      </c>
      <c r="X1345" s="47">
        <f t="shared" si="336"/>
        <v>126.36000000000001</v>
      </c>
      <c r="Y1345" s="47">
        <f t="shared" si="337"/>
        <v>157.95000000000002</v>
      </c>
      <c r="Z1345" s="66" t="s">
        <v>1712</v>
      </c>
      <c r="AA1345" s="66" t="s">
        <v>6327</v>
      </c>
    </row>
    <row r="1346" spans="2:27" x14ac:dyDescent="0.25">
      <c r="B1346" s="64" t="s">
        <v>50</v>
      </c>
      <c r="C1346" s="64" t="s">
        <v>803</v>
      </c>
      <c r="D1346" s="64">
        <v>56101605</v>
      </c>
      <c r="E1346" s="84" t="s">
        <v>617</v>
      </c>
      <c r="F1346" s="85" t="s">
        <v>4218</v>
      </c>
      <c r="G1346" s="64" t="s">
        <v>290</v>
      </c>
      <c r="H1346" s="86">
        <v>563.92000000000007</v>
      </c>
      <c r="I1346" s="63">
        <f t="shared" si="333"/>
        <v>507.52800000000008</v>
      </c>
      <c r="J1346" s="87">
        <v>0.06</v>
      </c>
      <c r="K1346" s="53">
        <v>5.5E-2</v>
      </c>
      <c r="L1346" s="54">
        <f t="shared" si="350"/>
        <v>535.44204000000013</v>
      </c>
      <c r="M1346" s="54">
        <v>628</v>
      </c>
      <c r="N1346" s="54">
        <f t="shared" si="331"/>
        <v>565.20000000000005</v>
      </c>
      <c r="O1346" s="55">
        <v>0.11</v>
      </c>
      <c r="P1346" s="55">
        <v>0.22</v>
      </c>
      <c r="Q1346" s="54">
        <f t="shared" si="338"/>
        <v>689.5440000000001</v>
      </c>
      <c r="R1346" s="24" t="s">
        <v>804</v>
      </c>
      <c r="S1346" s="84" t="s">
        <v>617</v>
      </c>
      <c r="T1346" s="94">
        <v>0.9</v>
      </c>
      <c r="U1346" s="56">
        <v>0.2</v>
      </c>
      <c r="V1346" s="56">
        <v>0.25</v>
      </c>
      <c r="W1346" s="47">
        <f t="shared" si="335"/>
        <v>141.30000000000001</v>
      </c>
      <c r="X1346" s="47">
        <f t="shared" si="336"/>
        <v>113.04000000000002</v>
      </c>
      <c r="Y1346" s="47">
        <f t="shared" si="337"/>
        <v>141.30000000000001</v>
      </c>
      <c r="Z1346" s="66" t="s">
        <v>1712</v>
      </c>
      <c r="AA1346" s="66" t="s">
        <v>6327</v>
      </c>
    </row>
    <row r="1347" spans="2:27" x14ac:dyDescent="0.25">
      <c r="B1347" s="64" t="s">
        <v>50</v>
      </c>
      <c r="C1347" s="64" t="s">
        <v>803</v>
      </c>
      <c r="D1347" s="64">
        <v>56101605</v>
      </c>
      <c r="E1347" s="84" t="s">
        <v>619</v>
      </c>
      <c r="F1347" s="85" t="s">
        <v>4219</v>
      </c>
      <c r="G1347" s="64" t="s">
        <v>290</v>
      </c>
      <c r="H1347" s="86">
        <v>563.92000000000007</v>
      </c>
      <c r="I1347" s="63">
        <f t="shared" si="333"/>
        <v>507.52800000000008</v>
      </c>
      <c r="J1347" s="87">
        <v>0.06</v>
      </c>
      <c r="K1347" s="53">
        <v>5.5E-2</v>
      </c>
      <c r="L1347" s="54">
        <f t="shared" si="350"/>
        <v>535.44204000000013</v>
      </c>
      <c r="M1347" s="54">
        <v>628</v>
      </c>
      <c r="N1347" s="54">
        <f t="shared" si="331"/>
        <v>565.20000000000005</v>
      </c>
      <c r="O1347" s="55">
        <v>0.11</v>
      </c>
      <c r="P1347" s="55">
        <v>0.22</v>
      </c>
      <c r="Q1347" s="54">
        <f t="shared" si="338"/>
        <v>689.5440000000001</v>
      </c>
      <c r="R1347" s="24" t="s">
        <v>804</v>
      </c>
      <c r="S1347" s="84" t="s">
        <v>619</v>
      </c>
      <c r="T1347" s="94">
        <v>0.9</v>
      </c>
      <c r="U1347" s="56">
        <v>0.2</v>
      </c>
      <c r="V1347" s="56">
        <v>0.25</v>
      </c>
      <c r="W1347" s="47">
        <f t="shared" si="335"/>
        <v>141.30000000000001</v>
      </c>
      <c r="X1347" s="47">
        <f t="shared" si="336"/>
        <v>113.04000000000002</v>
      </c>
      <c r="Y1347" s="47">
        <f t="shared" si="337"/>
        <v>141.30000000000001</v>
      </c>
      <c r="Z1347" s="66" t="s">
        <v>1712</v>
      </c>
      <c r="AA1347" s="66" t="s">
        <v>6327</v>
      </c>
    </row>
    <row r="1348" spans="2:27" x14ac:dyDescent="0.25">
      <c r="B1348" s="64" t="s">
        <v>50</v>
      </c>
      <c r="C1348" s="64" t="s">
        <v>803</v>
      </c>
      <c r="D1348" s="64">
        <v>56101605</v>
      </c>
      <c r="E1348" s="84" t="s">
        <v>643</v>
      </c>
      <c r="F1348" s="85" t="s">
        <v>4220</v>
      </c>
      <c r="G1348" s="64" t="s">
        <v>290</v>
      </c>
      <c r="H1348" s="86">
        <v>556.5</v>
      </c>
      <c r="I1348" s="63">
        <f t="shared" si="333"/>
        <v>500.85</v>
      </c>
      <c r="J1348" s="87">
        <v>0.06</v>
      </c>
      <c r="K1348" s="53">
        <v>5.5E-2</v>
      </c>
      <c r="L1348" s="54">
        <f t="shared" si="350"/>
        <v>528.39675</v>
      </c>
      <c r="M1348" s="54">
        <v>620</v>
      </c>
      <c r="N1348" s="54">
        <f t="shared" si="331"/>
        <v>558</v>
      </c>
      <c r="O1348" s="55">
        <v>0.11</v>
      </c>
      <c r="P1348" s="55">
        <v>0.22</v>
      </c>
      <c r="Q1348" s="54">
        <f t="shared" si="338"/>
        <v>680.76</v>
      </c>
      <c r="R1348" s="24" t="s">
        <v>804</v>
      </c>
      <c r="S1348" s="84" t="s">
        <v>643</v>
      </c>
      <c r="T1348" s="94">
        <v>0.9</v>
      </c>
      <c r="U1348" s="56">
        <v>0.2</v>
      </c>
      <c r="V1348" s="56">
        <v>0.25</v>
      </c>
      <c r="W1348" s="47">
        <f t="shared" si="335"/>
        <v>139.5</v>
      </c>
      <c r="X1348" s="47">
        <f t="shared" si="336"/>
        <v>111.60000000000001</v>
      </c>
      <c r="Y1348" s="47">
        <f t="shared" si="337"/>
        <v>139.5</v>
      </c>
      <c r="Z1348" s="66" t="s">
        <v>1712</v>
      </c>
      <c r="AA1348" s="66" t="s">
        <v>6327</v>
      </c>
    </row>
    <row r="1349" spans="2:27" x14ac:dyDescent="0.25">
      <c r="B1349" s="64" t="s">
        <v>50</v>
      </c>
      <c r="C1349" s="64" t="s">
        <v>803</v>
      </c>
      <c r="D1349" s="64">
        <v>56101605</v>
      </c>
      <c r="E1349" s="84" t="s">
        <v>645</v>
      </c>
      <c r="F1349" s="85" t="s">
        <v>4221</v>
      </c>
      <c r="G1349" s="64" t="s">
        <v>290</v>
      </c>
      <c r="H1349" s="86">
        <v>506.68</v>
      </c>
      <c r="I1349" s="63">
        <f t="shared" si="333"/>
        <v>456.012</v>
      </c>
      <c r="J1349" s="87">
        <v>0.06</v>
      </c>
      <c r="K1349" s="53">
        <v>5.5E-2</v>
      </c>
      <c r="L1349" s="54">
        <f t="shared" si="350"/>
        <v>481.09266000000002</v>
      </c>
      <c r="M1349" s="54">
        <v>564</v>
      </c>
      <c r="N1349" s="54">
        <f t="shared" si="331"/>
        <v>507.6</v>
      </c>
      <c r="O1349" s="55">
        <v>0.11</v>
      </c>
      <c r="P1349" s="55">
        <v>0.22</v>
      </c>
      <c r="Q1349" s="54">
        <f t="shared" si="338"/>
        <v>619.27200000000005</v>
      </c>
      <c r="R1349" s="24" t="s">
        <v>804</v>
      </c>
      <c r="S1349" s="84" t="s">
        <v>645</v>
      </c>
      <c r="T1349" s="94">
        <v>0.9</v>
      </c>
      <c r="U1349" s="56">
        <v>0.2</v>
      </c>
      <c r="V1349" s="56">
        <v>0.25</v>
      </c>
      <c r="W1349" s="47">
        <f t="shared" si="335"/>
        <v>126.9</v>
      </c>
      <c r="X1349" s="47">
        <f t="shared" si="336"/>
        <v>101.52000000000001</v>
      </c>
      <c r="Y1349" s="47">
        <f t="shared" si="337"/>
        <v>126.9</v>
      </c>
      <c r="Z1349" s="66" t="s">
        <v>1712</v>
      </c>
      <c r="AA1349" s="66" t="s">
        <v>6327</v>
      </c>
    </row>
    <row r="1350" spans="2:27" x14ac:dyDescent="0.25">
      <c r="B1350" s="64" t="s">
        <v>50</v>
      </c>
      <c r="C1350" s="64" t="s">
        <v>803</v>
      </c>
      <c r="D1350" s="64">
        <v>56101605</v>
      </c>
      <c r="E1350" s="84" t="s">
        <v>647</v>
      </c>
      <c r="F1350" s="85" t="s">
        <v>4222</v>
      </c>
      <c r="G1350" s="64" t="s">
        <v>290</v>
      </c>
      <c r="H1350" s="86">
        <v>506.68</v>
      </c>
      <c r="I1350" s="63">
        <f t="shared" si="333"/>
        <v>456.012</v>
      </c>
      <c r="J1350" s="87">
        <v>0.06</v>
      </c>
      <c r="K1350" s="53">
        <v>5.5E-2</v>
      </c>
      <c r="L1350" s="54">
        <f t="shared" si="350"/>
        <v>481.09266000000002</v>
      </c>
      <c r="M1350" s="54">
        <v>564</v>
      </c>
      <c r="N1350" s="54">
        <f t="shared" si="331"/>
        <v>507.6</v>
      </c>
      <c r="O1350" s="55">
        <v>0.11</v>
      </c>
      <c r="P1350" s="55">
        <v>0.22</v>
      </c>
      <c r="Q1350" s="54">
        <f t="shared" si="338"/>
        <v>619.27200000000005</v>
      </c>
      <c r="R1350" s="24" t="s">
        <v>804</v>
      </c>
      <c r="S1350" s="84" t="s">
        <v>647</v>
      </c>
      <c r="T1350" s="94">
        <v>0.9</v>
      </c>
      <c r="U1350" s="56">
        <v>0.2</v>
      </c>
      <c r="V1350" s="56">
        <v>0.25</v>
      </c>
      <c r="W1350" s="47">
        <f t="shared" si="335"/>
        <v>126.9</v>
      </c>
      <c r="X1350" s="47">
        <f t="shared" si="336"/>
        <v>101.52000000000001</v>
      </c>
      <c r="Y1350" s="47">
        <f t="shared" si="337"/>
        <v>126.9</v>
      </c>
      <c r="Z1350" s="66" t="s">
        <v>1712</v>
      </c>
      <c r="AA1350" s="66" t="s">
        <v>6327</v>
      </c>
    </row>
    <row r="1351" spans="2:27" x14ac:dyDescent="0.25">
      <c r="B1351" s="64" t="s">
        <v>50</v>
      </c>
      <c r="C1351" s="64" t="s">
        <v>803</v>
      </c>
      <c r="D1351" s="64">
        <v>56101605</v>
      </c>
      <c r="E1351" s="84" t="s">
        <v>673</v>
      </c>
      <c r="F1351" s="85" t="s">
        <v>4223</v>
      </c>
      <c r="G1351" s="64" t="s">
        <v>290</v>
      </c>
      <c r="H1351" s="86">
        <v>609.5</v>
      </c>
      <c r="I1351" s="63">
        <f t="shared" si="333"/>
        <v>548.55000000000007</v>
      </c>
      <c r="J1351" s="87">
        <v>0.06</v>
      </c>
      <c r="K1351" s="53">
        <v>5.5E-2</v>
      </c>
      <c r="L1351" s="54">
        <f t="shared" si="350"/>
        <v>578.72025000000008</v>
      </c>
      <c r="M1351" s="54">
        <v>678</v>
      </c>
      <c r="N1351" s="54">
        <f t="shared" si="331"/>
        <v>610.20000000000005</v>
      </c>
      <c r="O1351" s="55">
        <v>0.11</v>
      </c>
      <c r="P1351" s="55">
        <v>0.22</v>
      </c>
      <c r="Q1351" s="54">
        <f t="shared" si="338"/>
        <v>744.44400000000007</v>
      </c>
      <c r="R1351" s="24" t="s">
        <v>804</v>
      </c>
      <c r="S1351" s="84" t="s">
        <v>673</v>
      </c>
      <c r="T1351" s="94">
        <v>0.9</v>
      </c>
      <c r="U1351" s="56">
        <v>0.2</v>
      </c>
      <c r="V1351" s="56">
        <v>0.25</v>
      </c>
      <c r="W1351" s="47">
        <f t="shared" si="335"/>
        <v>152.55000000000001</v>
      </c>
      <c r="X1351" s="47">
        <f t="shared" si="336"/>
        <v>122.04000000000002</v>
      </c>
      <c r="Y1351" s="47">
        <f t="shared" si="337"/>
        <v>152.55000000000001</v>
      </c>
      <c r="Z1351" s="66" t="s">
        <v>1712</v>
      </c>
      <c r="AA1351" s="66" t="s">
        <v>6327</v>
      </c>
    </row>
    <row r="1352" spans="2:27" x14ac:dyDescent="0.25">
      <c r="B1352" s="64" t="s">
        <v>50</v>
      </c>
      <c r="C1352" s="64" t="s">
        <v>803</v>
      </c>
      <c r="D1352" s="64">
        <v>56101605</v>
      </c>
      <c r="E1352" s="84" t="s">
        <v>675</v>
      </c>
      <c r="F1352" s="85" t="s">
        <v>4224</v>
      </c>
      <c r="G1352" s="64" t="s">
        <v>290</v>
      </c>
      <c r="H1352" s="86">
        <v>546.96</v>
      </c>
      <c r="I1352" s="63">
        <f t="shared" si="333"/>
        <v>492.26400000000007</v>
      </c>
      <c r="J1352" s="87">
        <v>0.06</v>
      </c>
      <c r="K1352" s="53">
        <v>5.5E-2</v>
      </c>
      <c r="L1352" s="54">
        <f t="shared" si="350"/>
        <v>519.33852000000002</v>
      </c>
      <c r="M1352" s="54">
        <v>609</v>
      </c>
      <c r="N1352" s="54">
        <f t="shared" si="331"/>
        <v>548.1</v>
      </c>
      <c r="O1352" s="55">
        <v>0.11</v>
      </c>
      <c r="P1352" s="55">
        <v>0.22</v>
      </c>
      <c r="Q1352" s="54">
        <f t="shared" si="338"/>
        <v>668.68200000000002</v>
      </c>
      <c r="R1352" s="24" t="s">
        <v>804</v>
      </c>
      <c r="S1352" s="84" t="s">
        <v>675</v>
      </c>
      <c r="T1352" s="94">
        <v>0.9</v>
      </c>
      <c r="U1352" s="56">
        <v>0.2</v>
      </c>
      <c r="V1352" s="56">
        <v>0.25</v>
      </c>
      <c r="W1352" s="47">
        <f t="shared" si="335"/>
        <v>137.02500000000001</v>
      </c>
      <c r="X1352" s="47">
        <f t="shared" si="336"/>
        <v>109.62</v>
      </c>
      <c r="Y1352" s="47">
        <f t="shared" si="337"/>
        <v>137.02500000000001</v>
      </c>
      <c r="Z1352" s="66" t="s">
        <v>1712</v>
      </c>
      <c r="AA1352" s="66" t="s">
        <v>6327</v>
      </c>
    </row>
    <row r="1353" spans="2:27" x14ac:dyDescent="0.25">
      <c r="B1353" s="64" t="s">
        <v>50</v>
      </c>
      <c r="C1353" s="64" t="s">
        <v>803</v>
      </c>
      <c r="D1353" s="64">
        <v>56101605</v>
      </c>
      <c r="E1353" s="84" t="s">
        <v>677</v>
      </c>
      <c r="F1353" s="85" t="s">
        <v>4225</v>
      </c>
      <c r="G1353" s="64" t="s">
        <v>290</v>
      </c>
      <c r="H1353" s="86">
        <v>546.96</v>
      </c>
      <c r="I1353" s="63">
        <f t="shared" ref="I1353:I1416" si="351">H1353*0.9</f>
        <v>492.26400000000007</v>
      </c>
      <c r="J1353" s="87">
        <v>0.06</v>
      </c>
      <c r="K1353" s="53">
        <v>5.5E-2</v>
      </c>
      <c r="L1353" s="54">
        <f t="shared" si="350"/>
        <v>519.33852000000002</v>
      </c>
      <c r="M1353" s="54">
        <v>609</v>
      </c>
      <c r="N1353" s="54">
        <f t="shared" si="331"/>
        <v>548.1</v>
      </c>
      <c r="O1353" s="55">
        <v>0.11</v>
      </c>
      <c r="P1353" s="55">
        <v>0.22</v>
      </c>
      <c r="Q1353" s="54">
        <f t="shared" si="338"/>
        <v>668.68200000000002</v>
      </c>
      <c r="R1353" s="24" t="s">
        <v>804</v>
      </c>
      <c r="S1353" s="84" t="s">
        <v>677</v>
      </c>
      <c r="T1353" s="94">
        <v>0.9</v>
      </c>
      <c r="U1353" s="56">
        <v>0.2</v>
      </c>
      <c r="V1353" s="56">
        <v>0.25</v>
      </c>
      <c r="W1353" s="47">
        <f t="shared" si="335"/>
        <v>137.02500000000001</v>
      </c>
      <c r="X1353" s="47">
        <f t="shared" si="336"/>
        <v>109.62</v>
      </c>
      <c r="Y1353" s="47">
        <f t="shared" si="337"/>
        <v>137.02500000000001</v>
      </c>
      <c r="Z1353" s="66" t="s">
        <v>1712</v>
      </c>
      <c r="AA1353" s="66" t="s">
        <v>6327</v>
      </c>
    </row>
    <row r="1354" spans="2:27" x14ac:dyDescent="0.25">
      <c r="B1354" s="64" t="s">
        <v>50</v>
      </c>
      <c r="C1354" s="64" t="s">
        <v>803</v>
      </c>
      <c r="D1354" s="64">
        <v>56101605</v>
      </c>
      <c r="E1354" s="84" t="s">
        <v>585</v>
      </c>
      <c r="F1354" s="85" t="s">
        <v>4226</v>
      </c>
      <c r="G1354" s="64" t="s">
        <v>290</v>
      </c>
      <c r="H1354" s="86">
        <v>689</v>
      </c>
      <c r="I1354" s="63">
        <f t="shared" si="351"/>
        <v>620.1</v>
      </c>
      <c r="J1354" s="87">
        <v>0.06</v>
      </c>
      <c r="K1354" s="53">
        <v>5.5E-2</v>
      </c>
      <c r="L1354" s="54">
        <f t="shared" si="350"/>
        <v>654.20550000000003</v>
      </c>
      <c r="M1354" s="54">
        <v>767</v>
      </c>
      <c r="N1354" s="54">
        <f t="shared" si="331"/>
        <v>690.30000000000007</v>
      </c>
      <c r="O1354" s="55">
        <v>0.11</v>
      </c>
      <c r="P1354" s="55">
        <v>0.22</v>
      </c>
      <c r="Q1354" s="54">
        <f t="shared" si="338"/>
        <v>842.16600000000005</v>
      </c>
      <c r="R1354" s="24" t="s">
        <v>804</v>
      </c>
      <c r="S1354" s="84" t="s">
        <v>585</v>
      </c>
      <c r="T1354" s="94">
        <v>0.9</v>
      </c>
      <c r="U1354" s="56">
        <v>0.2</v>
      </c>
      <c r="V1354" s="56">
        <v>0.25</v>
      </c>
      <c r="W1354" s="47">
        <f t="shared" si="335"/>
        <v>172.57500000000002</v>
      </c>
      <c r="X1354" s="47">
        <f t="shared" si="336"/>
        <v>138.06000000000003</v>
      </c>
      <c r="Y1354" s="47">
        <f t="shared" si="337"/>
        <v>172.57500000000002</v>
      </c>
      <c r="Z1354" s="66" t="s">
        <v>1712</v>
      </c>
      <c r="AA1354" s="66" t="s">
        <v>6327</v>
      </c>
    </row>
    <row r="1355" spans="2:27" x14ac:dyDescent="0.25">
      <c r="B1355" s="64" t="s">
        <v>50</v>
      </c>
      <c r="C1355" s="64" t="s">
        <v>803</v>
      </c>
      <c r="D1355" s="64">
        <v>56101605</v>
      </c>
      <c r="E1355" s="84" t="s">
        <v>587</v>
      </c>
      <c r="F1355" s="85" t="s">
        <v>4227</v>
      </c>
      <c r="G1355" s="64" t="s">
        <v>290</v>
      </c>
      <c r="H1355" s="86">
        <v>689</v>
      </c>
      <c r="I1355" s="63">
        <f t="shared" si="351"/>
        <v>620.1</v>
      </c>
      <c r="J1355" s="87">
        <v>0.06</v>
      </c>
      <c r="K1355" s="53">
        <v>5.5E-2</v>
      </c>
      <c r="L1355" s="54">
        <f t="shared" si="350"/>
        <v>654.20550000000003</v>
      </c>
      <c r="M1355" s="54">
        <v>767</v>
      </c>
      <c r="N1355" s="54">
        <f t="shared" si="331"/>
        <v>690.30000000000007</v>
      </c>
      <c r="O1355" s="55">
        <v>0.11</v>
      </c>
      <c r="P1355" s="55">
        <v>0.22</v>
      </c>
      <c r="Q1355" s="54">
        <f t="shared" si="338"/>
        <v>842.16600000000005</v>
      </c>
      <c r="R1355" s="24" t="s">
        <v>804</v>
      </c>
      <c r="S1355" s="84" t="s">
        <v>587</v>
      </c>
      <c r="T1355" s="94">
        <v>0.9</v>
      </c>
      <c r="U1355" s="56">
        <v>0.2</v>
      </c>
      <c r="V1355" s="56">
        <v>0.25</v>
      </c>
      <c r="W1355" s="47">
        <f t="shared" si="335"/>
        <v>172.57500000000002</v>
      </c>
      <c r="X1355" s="47">
        <f t="shared" si="336"/>
        <v>138.06000000000003</v>
      </c>
      <c r="Y1355" s="47">
        <f t="shared" si="337"/>
        <v>172.57500000000002</v>
      </c>
      <c r="Z1355" s="66" t="s">
        <v>1712</v>
      </c>
      <c r="AA1355" s="66" t="s">
        <v>6327</v>
      </c>
    </row>
    <row r="1356" spans="2:27" x14ac:dyDescent="0.25">
      <c r="B1356" s="64" t="s">
        <v>50</v>
      </c>
      <c r="C1356" s="64" t="s">
        <v>803</v>
      </c>
      <c r="D1356" s="64">
        <v>56101605</v>
      </c>
      <c r="E1356" s="84" t="s">
        <v>589</v>
      </c>
      <c r="F1356" s="85" t="s">
        <v>4228</v>
      </c>
      <c r="G1356" s="64" t="s">
        <v>290</v>
      </c>
      <c r="H1356" s="86">
        <v>689</v>
      </c>
      <c r="I1356" s="63">
        <f t="shared" si="351"/>
        <v>620.1</v>
      </c>
      <c r="J1356" s="87">
        <v>0.06</v>
      </c>
      <c r="K1356" s="53">
        <v>5.5E-2</v>
      </c>
      <c r="L1356" s="54">
        <f t="shared" si="350"/>
        <v>654.20550000000003</v>
      </c>
      <c r="M1356" s="54">
        <v>767</v>
      </c>
      <c r="N1356" s="54">
        <f t="shared" si="331"/>
        <v>690.30000000000007</v>
      </c>
      <c r="O1356" s="55">
        <v>0.11</v>
      </c>
      <c r="P1356" s="55">
        <v>0.22</v>
      </c>
      <c r="Q1356" s="54">
        <f t="shared" si="338"/>
        <v>842.16600000000005</v>
      </c>
      <c r="R1356" s="24" t="s">
        <v>804</v>
      </c>
      <c r="S1356" s="84" t="s">
        <v>589</v>
      </c>
      <c r="T1356" s="94">
        <v>0.9</v>
      </c>
      <c r="U1356" s="56">
        <v>0.2</v>
      </c>
      <c r="V1356" s="56">
        <v>0.25</v>
      </c>
      <c r="W1356" s="47">
        <f t="shared" si="335"/>
        <v>172.57500000000002</v>
      </c>
      <c r="X1356" s="47">
        <f t="shared" si="336"/>
        <v>138.06000000000003</v>
      </c>
      <c r="Y1356" s="47">
        <f t="shared" si="337"/>
        <v>172.57500000000002</v>
      </c>
      <c r="Z1356" s="66" t="s">
        <v>1712</v>
      </c>
      <c r="AA1356" s="66" t="s">
        <v>6327</v>
      </c>
    </row>
    <row r="1357" spans="2:27" x14ac:dyDescent="0.25">
      <c r="B1357" s="64" t="s">
        <v>50</v>
      </c>
      <c r="C1357" s="64" t="s">
        <v>803</v>
      </c>
      <c r="D1357" s="64">
        <v>56101605</v>
      </c>
      <c r="E1357" s="84" t="s">
        <v>603</v>
      </c>
      <c r="F1357" s="85" t="s">
        <v>4229</v>
      </c>
      <c r="G1357" s="64" t="s">
        <v>290</v>
      </c>
      <c r="H1357" s="86">
        <v>527.88</v>
      </c>
      <c r="I1357" s="63">
        <f t="shared" si="351"/>
        <v>475.09199999999998</v>
      </c>
      <c r="J1357" s="87">
        <v>0.06</v>
      </c>
      <c r="K1357" s="53">
        <v>5.5E-2</v>
      </c>
      <c r="L1357" s="54">
        <f t="shared" si="350"/>
        <v>501.22206</v>
      </c>
      <c r="M1357" s="54">
        <v>587</v>
      </c>
      <c r="N1357" s="54">
        <f t="shared" si="331"/>
        <v>528.30000000000007</v>
      </c>
      <c r="O1357" s="55">
        <v>0.11</v>
      </c>
      <c r="P1357" s="55">
        <v>0.22</v>
      </c>
      <c r="Q1357" s="54">
        <f t="shared" si="338"/>
        <v>644.52600000000007</v>
      </c>
      <c r="R1357" s="24" t="s">
        <v>804</v>
      </c>
      <c r="S1357" s="84" t="s">
        <v>603</v>
      </c>
      <c r="T1357" s="94">
        <v>0.9</v>
      </c>
      <c r="U1357" s="56">
        <v>0.2</v>
      </c>
      <c r="V1357" s="56">
        <v>0.25</v>
      </c>
      <c r="W1357" s="47">
        <f t="shared" si="335"/>
        <v>132.07500000000002</v>
      </c>
      <c r="X1357" s="47">
        <f t="shared" si="336"/>
        <v>105.66000000000003</v>
      </c>
      <c r="Y1357" s="47">
        <f t="shared" si="337"/>
        <v>132.07500000000002</v>
      </c>
      <c r="Z1357" s="66" t="s">
        <v>1712</v>
      </c>
      <c r="AA1357" s="66" t="s">
        <v>6327</v>
      </c>
    </row>
    <row r="1358" spans="2:27" x14ac:dyDescent="0.25">
      <c r="B1358" s="64" t="s">
        <v>50</v>
      </c>
      <c r="C1358" s="64" t="s">
        <v>803</v>
      </c>
      <c r="D1358" s="64">
        <v>56101605</v>
      </c>
      <c r="E1358" s="84" t="s">
        <v>605</v>
      </c>
      <c r="F1358" s="85" t="s">
        <v>4230</v>
      </c>
      <c r="G1358" s="64" t="s">
        <v>290</v>
      </c>
      <c r="H1358" s="86">
        <v>527.88</v>
      </c>
      <c r="I1358" s="63">
        <f t="shared" si="351"/>
        <v>475.09199999999998</v>
      </c>
      <c r="J1358" s="87">
        <v>0.06</v>
      </c>
      <c r="K1358" s="53">
        <v>5.5E-2</v>
      </c>
      <c r="L1358" s="54">
        <f t="shared" si="350"/>
        <v>501.22206</v>
      </c>
      <c r="M1358" s="54">
        <v>587</v>
      </c>
      <c r="N1358" s="54">
        <f t="shared" si="331"/>
        <v>528.30000000000007</v>
      </c>
      <c r="O1358" s="55">
        <v>0.11</v>
      </c>
      <c r="P1358" s="55">
        <v>0.22</v>
      </c>
      <c r="Q1358" s="54">
        <f t="shared" si="338"/>
        <v>644.52600000000007</v>
      </c>
      <c r="R1358" s="24" t="s">
        <v>804</v>
      </c>
      <c r="S1358" s="84" t="s">
        <v>605</v>
      </c>
      <c r="T1358" s="94">
        <v>0.9</v>
      </c>
      <c r="U1358" s="56">
        <v>0.2</v>
      </c>
      <c r="V1358" s="56">
        <v>0.25</v>
      </c>
      <c r="W1358" s="47">
        <f t="shared" si="335"/>
        <v>132.07500000000002</v>
      </c>
      <c r="X1358" s="47">
        <f t="shared" si="336"/>
        <v>105.66000000000003</v>
      </c>
      <c r="Y1358" s="47">
        <f t="shared" si="337"/>
        <v>132.07500000000002</v>
      </c>
      <c r="Z1358" s="66" t="s">
        <v>1712</v>
      </c>
      <c r="AA1358" s="66" t="s">
        <v>6327</v>
      </c>
    </row>
    <row r="1359" spans="2:27" x14ac:dyDescent="0.25">
      <c r="B1359" s="64" t="s">
        <v>50</v>
      </c>
      <c r="C1359" s="64" t="s">
        <v>803</v>
      </c>
      <c r="D1359" s="64">
        <v>56101605</v>
      </c>
      <c r="E1359" s="84" t="s">
        <v>607</v>
      </c>
      <c r="F1359" s="85" t="s">
        <v>4231</v>
      </c>
      <c r="G1359" s="64" t="s">
        <v>290</v>
      </c>
      <c r="H1359" s="86">
        <v>527.88</v>
      </c>
      <c r="I1359" s="63">
        <f t="shared" si="351"/>
        <v>475.09199999999998</v>
      </c>
      <c r="J1359" s="87">
        <v>0.06</v>
      </c>
      <c r="K1359" s="53">
        <v>5.5E-2</v>
      </c>
      <c r="L1359" s="54">
        <f t="shared" si="350"/>
        <v>501.22206</v>
      </c>
      <c r="M1359" s="54">
        <v>587</v>
      </c>
      <c r="N1359" s="54">
        <f t="shared" si="331"/>
        <v>528.30000000000007</v>
      </c>
      <c r="O1359" s="55">
        <v>0.11</v>
      </c>
      <c r="P1359" s="55">
        <v>0.22</v>
      </c>
      <c r="Q1359" s="54">
        <f t="shared" si="338"/>
        <v>644.52600000000007</v>
      </c>
      <c r="R1359" s="24" t="s">
        <v>804</v>
      </c>
      <c r="S1359" s="84" t="s">
        <v>607</v>
      </c>
      <c r="T1359" s="94">
        <v>0.9</v>
      </c>
      <c r="U1359" s="56">
        <v>0.2</v>
      </c>
      <c r="V1359" s="56">
        <v>0.25</v>
      </c>
      <c r="W1359" s="47">
        <f t="shared" si="335"/>
        <v>132.07500000000002</v>
      </c>
      <c r="X1359" s="47">
        <f t="shared" si="336"/>
        <v>105.66000000000003</v>
      </c>
      <c r="Y1359" s="47">
        <f t="shared" si="337"/>
        <v>132.07500000000002</v>
      </c>
      <c r="Z1359" s="66" t="s">
        <v>1712</v>
      </c>
      <c r="AA1359" s="66" t="s">
        <v>6327</v>
      </c>
    </row>
    <row r="1360" spans="2:27" x14ac:dyDescent="0.25">
      <c r="B1360" s="64" t="s">
        <v>50</v>
      </c>
      <c r="C1360" s="64" t="s">
        <v>803</v>
      </c>
      <c r="D1360" s="64">
        <v>56101605</v>
      </c>
      <c r="E1360" s="84" t="s">
        <v>621</v>
      </c>
      <c r="F1360" s="85" t="s">
        <v>4232</v>
      </c>
      <c r="G1360" s="64" t="s">
        <v>290</v>
      </c>
      <c r="H1360" s="86">
        <v>422.94</v>
      </c>
      <c r="I1360" s="63">
        <f t="shared" si="351"/>
        <v>380.64600000000002</v>
      </c>
      <c r="J1360" s="87">
        <v>0.06</v>
      </c>
      <c r="K1360" s="53">
        <v>5.5E-2</v>
      </c>
      <c r="L1360" s="54">
        <f t="shared" si="350"/>
        <v>401.58153000000004</v>
      </c>
      <c r="M1360" s="54">
        <v>471</v>
      </c>
      <c r="N1360" s="54">
        <f t="shared" si="331"/>
        <v>423.90000000000003</v>
      </c>
      <c r="O1360" s="55">
        <v>0.11</v>
      </c>
      <c r="P1360" s="55">
        <v>0.22</v>
      </c>
      <c r="Q1360" s="54">
        <f t="shared" si="338"/>
        <v>517.15800000000002</v>
      </c>
      <c r="R1360" s="24" t="s">
        <v>804</v>
      </c>
      <c r="S1360" s="84" t="s">
        <v>621</v>
      </c>
      <c r="T1360" s="94">
        <v>0.9</v>
      </c>
      <c r="U1360" s="56">
        <v>0.2</v>
      </c>
      <c r="V1360" s="56">
        <v>0.25</v>
      </c>
      <c r="W1360" s="47">
        <f t="shared" si="335"/>
        <v>105.97500000000001</v>
      </c>
      <c r="X1360" s="47">
        <f t="shared" si="336"/>
        <v>84.780000000000015</v>
      </c>
      <c r="Y1360" s="47">
        <f t="shared" si="337"/>
        <v>105.97500000000001</v>
      </c>
      <c r="Z1360" s="66" t="s">
        <v>1712</v>
      </c>
      <c r="AA1360" s="66" t="s">
        <v>6327</v>
      </c>
    </row>
    <row r="1361" spans="2:27" x14ac:dyDescent="0.25">
      <c r="B1361" s="64" t="s">
        <v>50</v>
      </c>
      <c r="C1361" s="64" t="s">
        <v>803</v>
      </c>
      <c r="D1361" s="64">
        <v>56101605</v>
      </c>
      <c r="E1361" s="84" t="s">
        <v>623</v>
      </c>
      <c r="F1361" s="85" t="s">
        <v>4233</v>
      </c>
      <c r="G1361" s="64" t="s">
        <v>290</v>
      </c>
      <c r="H1361" s="86">
        <v>338.14000000000004</v>
      </c>
      <c r="I1361" s="63">
        <f t="shared" si="351"/>
        <v>304.32600000000002</v>
      </c>
      <c r="J1361" s="87">
        <v>0.06</v>
      </c>
      <c r="K1361" s="53">
        <v>5.5E-2</v>
      </c>
      <c r="L1361" s="54">
        <f t="shared" si="350"/>
        <v>321.06393000000003</v>
      </c>
      <c r="M1361" s="54">
        <v>377</v>
      </c>
      <c r="N1361" s="54">
        <f t="shared" si="331"/>
        <v>339.3</v>
      </c>
      <c r="O1361" s="55">
        <v>0.11</v>
      </c>
      <c r="P1361" s="55">
        <v>0.22</v>
      </c>
      <c r="Q1361" s="54">
        <f t="shared" si="338"/>
        <v>413.94600000000003</v>
      </c>
      <c r="R1361" s="24" t="s">
        <v>804</v>
      </c>
      <c r="S1361" s="84" t="s">
        <v>623</v>
      </c>
      <c r="T1361" s="94">
        <v>0.9</v>
      </c>
      <c r="U1361" s="56">
        <v>0.2</v>
      </c>
      <c r="V1361" s="56">
        <v>0.25</v>
      </c>
      <c r="W1361" s="47">
        <f t="shared" si="335"/>
        <v>84.825000000000003</v>
      </c>
      <c r="X1361" s="47">
        <f t="shared" si="336"/>
        <v>67.86</v>
      </c>
      <c r="Y1361" s="47">
        <f t="shared" si="337"/>
        <v>84.825000000000003</v>
      </c>
      <c r="Z1361" s="66" t="s">
        <v>1712</v>
      </c>
      <c r="AA1361" s="66" t="s">
        <v>6327</v>
      </c>
    </row>
    <row r="1362" spans="2:27" x14ac:dyDescent="0.25">
      <c r="B1362" s="64" t="s">
        <v>50</v>
      </c>
      <c r="C1362" s="64" t="s">
        <v>803</v>
      </c>
      <c r="D1362" s="64">
        <v>56101605</v>
      </c>
      <c r="E1362" s="84" t="s">
        <v>625</v>
      </c>
      <c r="F1362" s="85" t="s">
        <v>4234</v>
      </c>
      <c r="G1362" s="64" t="s">
        <v>290</v>
      </c>
      <c r="H1362" s="86">
        <v>338.14000000000004</v>
      </c>
      <c r="I1362" s="63">
        <f t="shared" si="351"/>
        <v>304.32600000000002</v>
      </c>
      <c r="J1362" s="87">
        <v>0.06</v>
      </c>
      <c r="K1362" s="53">
        <v>5.5E-2</v>
      </c>
      <c r="L1362" s="54">
        <f t="shared" si="350"/>
        <v>321.06393000000003</v>
      </c>
      <c r="M1362" s="54">
        <v>377</v>
      </c>
      <c r="N1362" s="54">
        <f t="shared" si="331"/>
        <v>339.3</v>
      </c>
      <c r="O1362" s="55">
        <v>0.11</v>
      </c>
      <c r="P1362" s="55">
        <v>0.22</v>
      </c>
      <c r="Q1362" s="54">
        <f t="shared" si="338"/>
        <v>413.94600000000003</v>
      </c>
      <c r="R1362" s="24" t="s">
        <v>804</v>
      </c>
      <c r="S1362" s="84" t="s">
        <v>625</v>
      </c>
      <c r="T1362" s="94">
        <v>0.9</v>
      </c>
      <c r="U1362" s="56">
        <v>0.2</v>
      </c>
      <c r="V1362" s="56">
        <v>0.25</v>
      </c>
      <c r="W1362" s="47">
        <f t="shared" si="335"/>
        <v>84.825000000000003</v>
      </c>
      <c r="X1362" s="47">
        <f t="shared" si="336"/>
        <v>67.86</v>
      </c>
      <c r="Y1362" s="47">
        <f t="shared" si="337"/>
        <v>84.825000000000003</v>
      </c>
      <c r="Z1362" s="66" t="s">
        <v>1712</v>
      </c>
      <c r="AA1362" s="66" t="s">
        <v>6327</v>
      </c>
    </row>
    <row r="1363" spans="2:27" x14ac:dyDescent="0.25">
      <c r="B1363" s="64" t="s">
        <v>50</v>
      </c>
      <c r="C1363" s="64" t="s">
        <v>803</v>
      </c>
      <c r="D1363" s="64">
        <v>56101605</v>
      </c>
      <c r="E1363" s="84" t="s">
        <v>651</v>
      </c>
      <c r="F1363" s="85" t="s">
        <v>4235</v>
      </c>
      <c r="G1363" s="64" t="s">
        <v>290</v>
      </c>
      <c r="H1363" s="86">
        <v>378.42</v>
      </c>
      <c r="I1363" s="63">
        <f t="shared" si="351"/>
        <v>340.57800000000003</v>
      </c>
      <c r="J1363" s="87">
        <v>0.06</v>
      </c>
      <c r="K1363" s="53">
        <v>5.5E-2</v>
      </c>
      <c r="L1363" s="54">
        <f t="shared" si="350"/>
        <v>359.30979000000002</v>
      </c>
      <c r="M1363" s="54">
        <v>422</v>
      </c>
      <c r="N1363" s="54">
        <f t="shared" si="331"/>
        <v>379.8</v>
      </c>
      <c r="O1363" s="55">
        <v>0.11</v>
      </c>
      <c r="P1363" s="55">
        <v>0.22</v>
      </c>
      <c r="Q1363" s="54">
        <f t="shared" si="338"/>
        <v>463.35599999999999</v>
      </c>
      <c r="R1363" s="24" t="s">
        <v>804</v>
      </c>
      <c r="S1363" s="84" t="s">
        <v>651</v>
      </c>
      <c r="T1363" s="94">
        <v>0.9</v>
      </c>
      <c r="U1363" s="56">
        <v>0.2</v>
      </c>
      <c r="V1363" s="56">
        <v>0.25</v>
      </c>
      <c r="W1363" s="47">
        <f t="shared" si="335"/>
        <v>94.95</v>
      </c>
      <c r="X1363" s="47">
        <f t="shared" si="336"/>
        <v>75.960000000000008</v>
      </c>
      <c r="Y1363" s="47">
        <f t="shared" si="337"/>
        <v>94.95</v>
      </c>
      <c r="Z1363" s="66" t="s">
        <v>1712</v>
      </c>
      <c r="AA1363" s="66" t="s">
        <v>6327</v>
      </c>
    </row>
    <row r="1364" spans="2:27" x14ac:dyDescent="0.25">
      <c r="B1364" s="64" t="s">
        <v>50</v>
      </c>
      <c r="C1364" s="64" t="s">
        <v>803</v>
      </c>
      <c r="D1364" s="64">
        <v>56101605</v>
      </c>
      <c r="E1364" s="84" t="s">
        <v>653</v>
      </c>
      <c r="F1364" s="85" t="s">
        <v>4236</v>
      </c>
      <c r="G1364" s="64" t="s">
        <v>290</v>
      </c>
      <c r="H1364" s="86">
        <v>302.10000000000002</v>
      </c>
      <c r="I1364" s="63">
        <f t="shared" si="351"/>
        <v>271.89000000000004</v>
      </c>
      <c r="J1364" s="87">
        <v>0.06</v>
      </c>
      <c r="K1364" s="53">
        <v>5.5E-2</v>
      </c>
      <c r="L1364" s="54">
        <f t="shared" si="350"/>
        <v>286.84395000000006</v>
      </c>
      <c r="M1364" s="54">
        <v>337</v>
      </c>
      <c r="N1364" s="54">
        <f t="shared" si="331"/>
        <v>303.3</v>
      </c>
      <c r="O1364" s="55">
        <v>0.11</v>
      </c>
      <c r="P1364" s="55">
        <v>0.22</v>
      </c>
      <c r="Q1364" s="54">
        <f t="shared" si="338"/>
        <v>370.02600000000001</v>
      </c>
      <c r="R1364" s="24" t="s">
        <v>804</v>
      </c>
      <c r="S1364" s="84" t="s">
        <v>653</v>
      </c>
      <c r="T1364" s="94">
        <v>0.9</v>
      </c>
      <c r="U1364" s="56">
        <v>0.2</v>
      </c>
      <c r="V1364" s="56">
        <v>0.25</v>
      </c>
      <c r="W1364" s="47">
        <f t="shared" si="335"/>
        <v>75.825000000000003</v>
      </c>
      <c r="X1364" s="47">
        <f t="shared" si="336"/>
        <v>60.660000000000004</v>
      </c>
      <c r="Y1364" s="47">
        <f t="shared" si="337"/>
        <v>75.825000000000003</v>
      </c>
      <c r="Z1364" s="66" t="s">
        <v>1712</v>
      </c>
      <c r="AA1364" s="66" t="s">
        <v>6327</v>
      </c>
    </row>
    <row r="1365" spans="2:27" x14ac:dyDescent="0.25">
      <c r="B1365" s="64" t="s">
        <v>50</v>
      </c>
      <c r="C1365" s="64" t="s">
        <v>803</v>
      </c>
      <c r="D1365" s="64">
        <v>56101605</v>
      </c>
      <c r="E1365" s="84" t="s">
        <v>655</v>
      </c>
      <c r="F1365" s="85" t="s">
        <v>4237</v>
      </c>
      <c r="G1365" s="64" t="s">
        <v>290</v>
      </c>
      <c r="H1365" s="86">
        <v>302.10000000000002</v>
      </c>
      <c r="I1365" s="63">
        <f t="shared" si="351"/>
        <v>271.89000000000004</v>
      </c>
      <c r="J1365" s="87">
        <v>0.06</v>
      </c>
      <c r="K1365" s="53">
        <v>5.5E-2</v>
      </c>
      <c r="L1365" s="54">
        <f t="shared" si="350"/>
        <v>286.84395000000006</v>
      </c>
      <c r="M1365" s="54">
        <v>337</v>
      </c>
      <c r="N1365" s="54">
        <f t="shared" si="331"/>
        <v>303.3</v>
      </c>
      <c r="O1365" s="55">
        <v>0.11</v>
      </c>
      <c r="P1365" s="55">
        <v>0.22</v>
      </c>
      <c r="Q1365" s="54">
        <f t="shared" si="338"/>
        <v>370.02600000000001</v>
      </c>
      <c r="R1365" s="24" t="s">
        <v>804</v>
      </c>
      <c r="S1365" s="84" t="s">
        <v>655</v>
      </c>
      <c r="T1365" s="94">
        <v>0.9</v>
      </c>
      <c r="U1365" s="56">
        <v>0.2</v>
      </c>
      <c r="V1365" s="56">
        <v>0.25</v>
      </c>
      <c r="W1365" s="47">
        <f t="shared" si="335"/>
        <v>75.825000000000003</v>
      </c>
      <c r="X1365" s="47">
        <f t="shared" si="336"/>
        <v>60.660000000000004</v>
      </c>
      <c r="Y1365" s="47">
        <f t="shared" si="337"/>
        <v>75.825000000000003</v>
      </c>
      <c r="Z1365" s="66" t="s">
        <v>1712</v>
      </c>
      <c r="AA1365" s="66" t="s">
        <v>6327</v>
      </c>
    </row>
    <row r="1366" spans="2:27" x14ac:dyDescent="0.25">
      <c r="B1366" s="64" t="s">
        <v>50</v>
      </c>
      <c r="C1366" s="64" t="s">
        <v>803</v>
      </c>
      <c r="D1366" s="64">
        <v>56101605</v>
      </c>
      <c r="E1366" s="84" t="s">
        <v>679</v>
      </c>
      <c r="F1366" s="85" t="s">
        <v>4238</v>
      </c>
      <c r="G1366" s="64" t="s">
        <v>290</v>
      </c>
      <c r="H1366" s="86">
        <v>390.08000000000004</v>
      </c>
      <c r="I1366" s="63">
        <f t="shared" si="351"/>
        <v>351.07200000000006</v>
      </c>
      <c r="J1366" s="87">
        <v>0.06</v>
      </c>
      <c r="K1366" s="53">
        <v>5.5E-2</v>
      </c>
      <c r="L1366" s="54">
        <f t="shared" si="350"/>
        <v>370.38096000000007</v>
      </c>
      <c r="M1366" s="54">
        <v>434</v>
      </c>
      <c r="N1366" s="54">
        <f t="shared" si="331"/>
        <v>390.6</v>
      </c>
      <c r="O1366" s="55">
        <v>0.11</v>
      </c>
      <c r="P1366" s="55">
        <v>0.22</v>
      </c>
      <c r="Q1366" s="54">
        <f t="shared" si="338"/>
        <v>476.53200000000004</v>
      </c>
      <c r="R1366" s="24" t="s">
        <v>804</v>
      </c>
      <c r="S1366" s="84" t="s">
        <v>679</v>
      </c>
      <c r="T1366" s="94">
        <v>0.9</v>
      </c>
      <c r="U1366" s="56">
        <v>0.2</v>
      </c>
      <c r="V1366" s="56">
        <v>0.25</v>
      </c>
      <c r="W1366" s="47">
        <f t="shared" si="335"/>
        <v>97.65</v>
      </c>
      <c r="X1366" s="47">
        <f t="shared" si="336"/>
        <v>78.12</v>
      </c>
      <c r="Y1366" s="47">
        <f t="shared" si="337"/>
        <v>97.65</v>
      </c>
      <c r="Z1366" s="66" t="s">
        <v>1712</v>
      </c>
      <c r="AA1366" s="66" t="s">
        <v>6327</v>
      </c>
    </row>
    <row r="1367" spans="2:27" x14ac:dyDescent="0.25">
      <c r="B1367" s="64" t="s">
        <v>50</v>
      </c>
      <c r="C1367" s="64" t="s">
        <v>803</v>
      </c>
      <c r="D1367" s="64">
        <v>56101605</v>
      </c>
      <c r="E1367" s="84" t="s">
        <v>683</v>
      </c>
      <c r="F1367" s="85" t="s">
        <v>4239</v>
      </c>
      <c r="G1367" s="64" t="s">
        <v>290</v>
      </c>
      <c r="H1367" s="86">
        <v>311.64000000000004</v>
      </c>
      <c r="I1367" s="63">
        <f t="shared" si="351"/>
        <v>280.47600000000006</v>
      </c>
      <c r="J1367" s="87">
        <v>0.06</v>
      </c>
      <c r="K1367" s="53">
        <v>5.5E-2</v>
      </c>
      <c r="L1367" s="54">
        <f t="shared" si="350"/>
        <v>295.90218000000004</v>
      </c>
      <c r="M1367" s="54">
        <v>348</v>
      </c>
      <c r="N1367" s="54">
        <f t="shared" si="331"/>
        <v>313.2</v>
      </c>
      <c r="O1367" s="55">
        <v>0.11</v>
      </c>
      <c r="P1367" s="55">
        <v>0.22</v>
      </c>
      <c r="Q1367" s="54">
        <f t="shared" si="338"/>
        <v>382.10399999999998</v>
      </c>
      <c r="R1367" s="24" t="s">
        <v>804</v>
      </c>
      <c r="S1367" s="84" t="s">
        <v>683</v>
      </c>
      <c r="T1367" s="94">
        <v>0.9</v>
      </c>
      <c r="U1367" s="56">
        <v>0.2</v>
      </c>
      <c r="V1367" s="56">
        <v>0.25</v>
      </c>
      <c r="W1367" s="47">
        <f t="shared" si="335"/>
        <v>78.3</v>
      </c>
      <c r="X1367" s="47">
        <f t="shared" si="336"/>
        <v>62.64</v>
      </c>
      <c r="Y1367" s="47">
        <f t="shared" si="337"/>
        <v>78.3</v>
      </c>
      <c r="Z1367" s="66" t="s">
        <v>1712</v>
      </c>
      <c r="AA1367" s="66" t="s">
        <v>6327</v>
      </c>
    </row>
    <row r="1368" spans="2:27" x14ac:dyDescent="0.25">
      <c r="B1368" s="64" t="s">
        <v>50</v>
      </c>
      <c r="C1368" s="64" t="s">
        <v>803</v>
      </c>
      <c r="D1368" s="64">
        <v>56101605</v>
      </c>
      <c r="E1368" s="84" t="s">
        <v>685</v>
      </c>
      <c r="F1368" s="85" t="s">
        <v>4240</v>
      </c>
      <c r="G1368" s="64" t="s">
        <v>290</v>
      </c>
      <c r="H1368" s="86">
        <v>311.64000000000004</v>
      </c>
      <c r="I1368" s="63">
        <f t="shared" si="351"/>
        <v>280.47600000000006</v>
      </c>
      <c r="J1368" s="87">
        <v>0.06</v>
      </c>
      <c r="K1368" s="53">
        <v>5.5E-2</v>
      </c>
      <c r="L1368" s="54">
        <f t="shared" si="350"/>
        <v>295.90218000000004</v>
      </c>
      <c r="M1368" s="54">
        <v>348</v>
      </c>
      <c r="N1368" s="54">
        <f t="shared" si="331"/>
        <v>313.2</v>
      </c>
      <c r="O1368" s="55">
        <v>0.11</v>
      </c>
      <c r="P1368" s="55">
        <v>0.22</v>
      </c>
      <c r="Q1368" s="54">
        <f t="shared" si="338"/>
        <v>382.10399999999998</v>
      </c>
      <c r="R1368" s="24" t="s">
        <v>804</v>
      </c>
      <c r="S1368" s="84" t="s">
        <v>685</v>
      </c>
      <c r="T1368" s="94">
        <v>0.9</v>
      </c>
      <c r="U1368" s="56">
        <v>0.2</v>
      </c>
      <c r="V1368" s="56">
        <v>0.25</v>
      </c>
      <c r="W1368" s="47">
        <f t="shared" si="335"/>
        <v>78.3</v>
      </c>
      <c r="X1368" s="47">
        <f t="shared" si="336"/>
        <v>62.64</v>
      </c>
      <c r="Y1368" s="47">
        <f t="shared" si="337"/>
        <v>78.3</v>
      </c>
      <c r="Z1368" s="66" t="s">
        <v>1712</v>
      </c>
      <c r="AA1368" s="66" t="s">
        <v>6327</v>
      </c>
    </row>
    <row r="1369" spans="2:27" x14ac:dyDescent="0.25">
      <c r="B1369" s="64" t="s">
        <v>50</v>
      </c>
      <c r="C1369" s="64" t="s">
        <v>803</v>
      </c>
      <c r="D1369" s="64">
        <v>56101605</v>
      </c>
      <c r="E1369" s="84" t="s">
        <v>591</v>
      </c>
      <c r="F1369" s="85" t="s">
        <v>4241</v>
      </c>
      <c r="G1369" s="64" t="s">
        <v>290</v>
      </c>
      <c r="H1369" s="86">
        <v>874.5</v>
      </c>
      <c r="I1369" s="63">
        <f t="shared" si="351"/>
        <v>787.05000000000007</v>
      </c>
      <c r="J1369" s="87">
        <v>0.06</v>
      </c>
      <c r="K1369" s="53">
        <v>5.5E-2</v>
      </c>
      <c r="L1369" s="54">
        <f t="shared" si="350"/>
        <v>830.33775000000003</v>
      </c>
      <c r="M1369" s="54">
        <v>974</v>
      </c>
      <c r="N1369" s="54">
        <f t="shared" si="331"/>
        <v>876.6</v>
      </c>
      <c r="O1369" s="55">
        <v>0.11</v>
      </c>
      <c r="P1369" s="55">
        <v>0.22</v>
      </c>
      <c r="Q1369" s="54">
        <f t="shared" ref="Q1369:Q1432" si="352">N1369+(N1369*P1369)</f>
        <v>1069.452</v>
      </c>
      <c r="R1369" s="24" t="s">
        <v>804</v>
      </c>
      <c r="S1369" s="84" t="s">
        <v>591</v>
      </c>
      <c r="T1369" s="94">
        <v>0.9</v>
      </c>
      <c r="U1369" s="56">
        <v>0.2</v>
      </c>
      <c r="V1369" s="56">
        <v>0.25</v>
      </c>
      <c r="W1369" s="47">
        <f t="shared" si="335"/>
        <v>219.15</v>
      </c>
      <c r="X1369" s="47">
        <f t="shared" si="336"/>
        <v>175.32000000000002</v>
      </c>
      <c r="Y1369" s="47">
        <f t="shared" si="337"/>
        <v>219.15</v>
      </c>
      <c r="Z1369" s="66" t="s">
        <v>1712</v>
      </c>
      <c r="AA1369" s="66" t="s">
        <v>6327</v>
      </c>
    </row>
    <row r="1370" spans="2:27" x14ac:dyDescent="0.25">
      <c r="B1370" s="64" t="s">
        <v>50</v>
      </c>
      <c r="C1370" s="64" t="s">
        <v>803</v>
      </c>
      <c r="D1370" s="64">
        <v>56101605</v>
      </c>
      <c r="E1370" s="84" t="s">
        <v>593</v>
      </c>
      <c r="F1370" s="85" t="s">
        <v>4242</v>
      </c>
      <c r="G1370" s="64" t="s">
        <v>290</v>
      </c>
      <c r="H1370" s="86">
        <v>874.5</v>
      </c>
      <c r="I1370" s="63">
        <f t="shared" si="351"/>
        <v>787.05000000000007</v>
      </c>
      <c r="J1370" s="87">
        <v>0.06</v>
      </c>
      <c r="K1370" s="53">
        <v>5.5E-2</v>
      </c>
      <c r="L1370" s="54">
        <f t="shared" si="350"/>
        <v>830.33775000000003</v>
      </c>
      <c r="M1370" s="54">
        <v>974</v>
      </c>
      <c r="N1370" s="54">
        <f t="shared" si="331"/>
        <v>876.6</v>
      </c>
      <c r="O1370" s="55">
        <v>0.11</v>
      </c>
      <c r="P1370" s="55">
        <v>0.22</v>
      </c>
      <c r="Q1370" s="54">
        <f t="shared" si="352"/>
        <v>1069.452</v>
      </c>
      <c r="R1370" s="24" t="s">
        <v>804</v>
      </c>
      <c r="S1370" s="84" t="s">
        <v>593</v>
      </c>
      <c r="T1370" s="94">
        <v>0.9</v>
      </c>
      <c r="U1370" s="56">
        <v>0.2</v>
      </c>
      <c r="V1370" s="56">
        <v>0.25</v>
      </c>
      <c r="W1370" s="47">
        <f t="shared" ref="W1370:W1433" si="353">N1370*V1370</f>
        <v>219.15</v>
      </c>
      <c r="X1370" s="47">
        <f t="shared" ref="X1370:X1433" si="354">N1370*U1370</f>
        <v>175.32000000000002</v>
      </c>
      <c r="Y1370" s="47">
        <f t="shared" ref="Y1370:Y1433" si="355">N1370*V1370</f>
        <v>219.15</v>
      </c>
      <c r="Z1370" s="66" t="s">
        <v>1712</v>
      </c>
      <c r="AA1370" s="66" t="s">
        <v>6327</v>
      </c>
    </row>
    <row r="1371" spans="2:27" x14ac:dyDescent="0.25">
      <c r="B1371" s="64" t="s">
        <v>50</v>
      </c>
      <c r="C1371" s="64" t="s">
        <v>803</v>
      </c>
      <c r="D1371" s="64">
        <v>56101605</v>
      </c>
      <c r="E1371" s="84" t="s">
        <v>595</v>
      </c>
      <c r="F1371" s="85" t="s">
        <v>4243</v>
      </c>
      <c r="G1371" s="64" t="s">
        <v>290</v>
      </c>
      <c r="H1371" s="86">
        <v>874.5</v>
      </c>
      <c r="I1371" s="63">
        <f t="shared" si="351"/>
        <v>787.05000000000007</v>
      </c>
      <c r="J1371" s="87">
        <v>0.06</v>
      </c>
      <c r="K1371" s="53">
        <v>5.5E-2</v>
      </c>
      <c r="L1371" s="54">
        <f t="shared" si="350"/>
        <v>830.33775000000003</v>
      </c>
      <c r="M1371" s="54">
        <v>974</v>
      </c>
      <c r="N1371" s="54">
        <f t="shared" si="331"/>
        <v>876.6</v>
      </c>
      <c r="O1371" s="55">
        <v>0.11</v>
      </c>
      <c r="P1371" s="55">
        <v>0.22</v>
      </c>
      <c r="Q1371" s="54">
        <f t="shared" si="352"/>
        <v>1069.452</v>
      </c>
      <c r="R1371" s="24" t="s">
        <v>804</v>
      </c>
      <c r="S1371" s="84" t="s">
        <v>595</v>
      </c>
      <c r="T1371" s="94">
        <v>0.9</v>
      </c>
      <c r="U1371" s="56">
        <v>0.2</v>
      </c>
      <c r="V1371" s="56">
        <v>0.25</v>
      </c>
      <c r="W1371" s="47">
        <f t="shared" si="353"/>
        <v>219.15</v>
      </c>
      <c r="X1371" s="47">
        <f t="shared" si="354"/>
        <v>175.32000000000002</v>
      </c>
      <c r="Y1371" s="47">
        <f t="shared" si="355"/>
        <v>219.15</v>
      </c>
      <c r="Z1371" s="66" t="s">
        <v>1712</v>
      </c>
      <c r="AA1371" s="66" t="s">
        <v>6327</v>
      </c>
    </row>
    <row r="1372" spans="2:27" x14ac:dyDescent="0.25">
      <c r="B1372" s="64" t="s">
        <v>50</v>
      </c>
      <c r="C1372" s="64" t="s">
        <v>803</v>
      </c>
      <c r="D1372" s="64">
        <v>56101605</v>
      </c>
      <c r="E1372" s="84" t="s">
        <v>609</v>
      </c>
      <c r="F1372" s="85" t="s">
        <v>4244</v>
      </c>
      <c r="G1372" s="64" t="s">
        <v>290</v>
      </c>
      <c r="H1372" s="86">
        <v>813.0200000000001</v>
      </c>
      <c r="I1372" s="63">
        <f t="shared" si="351"/>
        <v>731.71800000000007</v>
      </c>
      <c r="J1372" s="87">
        <v>0.06</v>
      </c>
      <c r="K1372" s="53">
        <v>5.5E-2</v>
      </c>
      <c r="L1372" s="54">
        <f t="shared" si="350"/>
        <v>771.96249000000012</v>
      </c>
      <c r="M1372" s="54">
        <v>905</v>
      </c>
      <c r="N1372" s="54">
        <f t="shared" si="331"/>
        <v>814.5</v>
      </c>
      <c r="O1372" s="55">
        <v>0.11</v>
      </c>
      <c r="P1372" s="55">
        <v>0.22</v>
      </c>
      <c r="Q1372" s="54">
        <f t="shared" si="352"/>
        <v>993.69</v>
      </c>
      <c r="R1372" s="24" t="s">
        <v>804</v>
      </c>
      <c r="S1372" s="84" t="s">
        <v>609</v>
      </c>
      <c r="T1372" s="94">
        <v>0.9</v>
      </c>
      <c r="U1372" s="56">
        <v>0.2</v>
      </c>
      <c r="V1372" s="56">
        <v>0.25</v>
      </c>
      <c r="W1372" s="47">
        <f t="shared" si="353"/>
        <v>203.625</v>
      </c>
      <c r="X1372" s="47">
        <f t="shared" si="354"/>
        <v>162.9</v>
      </c>
      <c r="Y1372" s="47">
        <f t="shared" si="355"/>
        <v>203.625</v>
      </c>
      <c r="Z1372" s="66" t="s">
        <v>1712</v>
      </c>
      <c r="AA1372" s="66" t="s">
        <v>6327</v>
      </c>
    </row>
    <row r="1373" spans="2:27" x14ac:dyDescent="0.25">
      <c r="B1373" s="64" t="s">
        <v>50</v>
      </c>
      <c r="C1373" s="64" t="s">
        <v>803</v>
      </c>
      <c r="D1373" s="64">
        <v>56101605</v>
      </c>
      <c r="E1373" s="84" t="s">
        <v>611</v>
      </c>
      <c r="F1373" s="85" t="s">
        <v>4245</v>
      </c>
      <c r="G1373" s="64" t="s">
        <v>290</v>
      </c>
      <c r="H1373" s="86">
        <v>649.78000000000009</v>
      </c>
      <c r="I1373" s="63">
        <f t="shared" si="351"/>
        <v>584.80200000000013</v>
      </c>
      <c r="J1373" s="87">
        <v>0.06</v>
      </c>
      <c r="K1373" s="53">
        <v>5.5E-2</v>
      </c>
      <c r="L1373" s="54">
        <f t="shared" si="350"/>
        <v>616.96611000000019</v>
      </c>
      <c r="M1373" s="54">
        <v>723</v>
      </c>
      <c r="N1373" s="54">
        <f t="shared" si="331"/>
        <v>650.70000000000005</v>
      </c>
      <c r="O1373" s="55">
        <v>0.11</v>
      </c>
      <c r="P1373" s="55">
        <v>0.22</v>
      </c>
      <c r="Q1373" s="54">
        <f t="shared" si="352"/>
        <v>793.85400000000004</v>
      </c>
      <c r="R1373" s="24" t="s">
        <v>804</v>
      </c>
      <c r="S1373" s="84" t="s">
        <v>611</v>
      </c>
      <c r="T1373" s="94">
        <v>0.9</v>
      </c>
      <c r="U1373" s="56">
        <v>0.2</v>
      </c>
      <c r="V1373" s="56">
        <v>0.25</v>
      </c>
      <c r="W1373" s="47">
        <f t="shared" si="353"/>
        <v>162.67500000000001</v>
      </c>
      <c r="X1373" s="47">
        <f t="shared" si="354"/>
        <v>130.14000000000001</v>
      </c>
      <c r="Y1373" s="47">
        <f t="shared" si="355"/>
        <v>162.67500000000001</v>
      </c>
      <c r="Z1373" s="66" t="s">
        <v>1712</v>
      </c>
      <c r="AA1373" s="66" t="s">
        <v>6327</v>
      </c>
    </row>
    <row r="1374" spans="2:27" x14ac:dyDescent="0.25">
      <c r="B1374" s="64" t="s">
        <v>50</v>
      </c>
      <c r="C1374" s="64" t="s">
        <v>803</v>
      </c>
      <c r="D1374" s="64">
        <v>56101605</v>
      </c>
      <c r="E1374" s="84" t="s">
        <v>613</v>
      </c>
      <c r="F1374" s="85" t="s">
        <v>4246</v>
      </c>
      <c r="G1374" s="64" t="s">
        <v>290</v>
      </c>
      <c r="H1374" s="86">
        <v>649.78000000000009</v>
      </c>
      <c r="I1374" s="63">
        <f t="shared" si="351"/>
        <v>584.80200000000013</v>
      </c>
      <c r="J1374" s="87">
        <v>0.06</v>
      </c>
      <c r="K1374" s="53">
        <v>5.5E-2</v>
      </c>
      <c r="L1374" s="54">
        <f t="shared" si="350"/>
        <v>616.96611000000019</v>
      </c>
      <c r="M1374" s="54">
        <v>723</v>
      </c>
      <c r="N1374" s="54">
        <f t="shared" si="331"/>
        <v>650.70000000000005</v>
      </c>
      <c r="O1374" s="55">
        <v>0.11</v>
      </c>
      <c r="P1374" s="55">
        <v>0.22</v>
      </c>
      <c r="Q1374" s="54">
        <f t="shared" si="352"/>
        <v>793.85400000000004</v>
      </c>
      <c r="R1374" s="24" t="s">
        <v>804</v>
      </c>
      <c r="S1374" s="84" t="s">
        <v>613</v>
      </c>
      <c r="T1374" s="94">
        <v>0.9</v>
      </c>
      <c r="U1374" s="56">
        <v>0.2</v>
      </c>
      <c r="V1374" s="56">
        <v>0.25</v>
      </c>
      <c r="W1374" s="47">
        <f t="shared" si="353"/>
        <v>162.67500000000001</v>
      </c>
      <c r="X1374" s="47">
        <f t="shared" si="354"/>
        <v>130.14000000000001</v>
      </c>
      <c r="Y1374" s="47">
        <f t="shared" si="355"/>
        <v>162.67500000000001</v>
      </c>
      <c r="Z1374" s="66" t="s">
        <v>1712</v>
      </c>
      <c r="AA1374" s="66" t="s">
        <v>6327</v>
      </c>
    </row>
    <row r="1375" spans="2:27" x14ac:dyDescent="0.25">
      <c r="B1375" s="64" t="s">
        <v>50</v>
      </c>
      <c r="C1375" s="64" t="s">
        <v>803</v>
      </c>
      <c r="D1375" s="64">
        <v>56101605</v>
      </c>
      <c r="E1375" s="84" t="s">
        <v>627</v>
      </c>
      <c r="F1375" s="85" t="s">
        <v>4247</v>
      </c>
      <c r="G1375" s="64" t="s">
        <v>290</v>
      </c>
      <c r="H1375" s="86">
        <v>561.80000000000007</v>
      </c>
      <c r="I1375" s="63">
        <f t="shared" si="351"/>
        <v>505.62000000000006</v>
      </c>
      <c r="J1375" s="87">
        <v>0.06</v>
      </c>
      <c r="K1375" s="53">
        <v>5.5E-2</v>
      </c>
      <c r="L1375" s="54">
        <f t="shared" si="350"/>
        <v>533.42910000000006</v>
      </c>
      <c r="M1375" s="54">
        <v>626</v>
      </c>
      <c r="N1375" s="54">
        <f t="shared" si="331"/>
        <v>563.4</v>
      </c>
      <c r="O1375" s="55">
        <v>0.11</v>
      </c>
      <c r="P1375" s="55">
        <v>0.22</v>
      </c>
      <c r="Q1375" s="54">
        <f t="shared" si="352"/>
        <v>687.34799999999996</v>
      </c>
      <c r="R1375" s="24" t="s">
        <v>804</v>
      </c>
      <c r="S1375" s="84" t="s">
        <v>627</v>
      </c>
      <c r="T1375" s="94">
        <v>0.9</v>
      </c>
      <c r="U1375" s="56">
        <v>0.2</v>
      </c>
      <c r="V1375" s="56">
        <v>0.25</v>
      </c>
      <c r="W1375" s="47">
        <f t="shared" si="353"/>
        <v>140.85</v>
      </c>
      <c r="X1375" s="47">
        <f t="shared" si="354"/>
        <v>112.68</v>
      </c>
      <c r="Y1375" s="47">
        <f t="shared" si="355"/>
        <v>140.85</v>
      </c>
      <c r="Z1375" s="66" t="s">
        <v>1712</v>
      </c>
      <c r="AA1375" s="66" t="s">
        <v>6327</v>
      </c>
    </row>
    <row r="1376" spans="2:27" x14ac:dyDescent="0.25">
      <c r="B1376" s="64" t="s">
        <v>50</v>
      </c>
      <c r="C1376" s="64" t="s">
        <v>803</v>
      </c>
      <c r="D1376" s="64">
        <v>56101605</v>
      </c>
      <c r="E1376" s="84" t="s">
        <v>629</v>
      </c>
      <c r="F1376" s="85" t="s">
        <v>4248</v>
      </c>
      <c r="G1376" s="64" t="s">
        <v>290</v>
      </c>
      <c r="H1376" s="86">
        <v>449.44</v>
      </c>
      <c r="I1376" s="63">
        <f t="shared" si="351"/>
        <v>404.49599999999998</v>
      </c>
      <c r="J1376" s="87">
        <v>0.06</v>
      </c>
      <c r="K1376" s="53">
        <v>5.5E-2</v>
      </c>
      <c r="L1376" s="54">
        <f t="shared" si="350"/>
        <v>426.74327999999997</v>
      </c>
      <c r="M1376" s="54">
        <v>501</v>
      </c>
      <c r="N1376" s="54">
        <f t="shared" si="331"/>
        <v>450.90000000000003</v>
      </c>
      <c r="O1376" s="55">
        <v>0.11</v>
      </c>
      <c r="P1376" s="55">
        <v>0.22</v>
      </c>
      <c r="Q1376" s="54">
        <f t="shared" si="352"/>
        <v>550.09800000000007</v>
      </c>
      <c r="R1376" s="24" t="s">
        <v>804</v>
      </c>
      <c r="S1376" s="84" t="s">
        <v>629</v>
      </c>
      <c r="T1376" s="94">
        <v>0.9</v>
      </c>
      <c r="U1376" s="56">
        <v>0.2</v>
      </c>
      <c r="V1376" s="56">
        <v>0.25</v>
      </c>
      <c r="W1376" s="47">
        <f t="shared" si="353"/>
        <v>112.72500000000001</v>
      </c>
      <c r="X1376" s="47">
        <f t="shared" si="354"/>
        <v>90.18</v>
      </c>
      <c r="Y1376" s="47">
        <f t="shared" si="355"/>
        <v>112.72500000000001</v>
      </c>
      <c r="Z1376" s="66" t="s">
        <v>1712</v>
      </c>
      <c r="AA1376" s="66" t="s">
        <v>6327</v>
      </c>
    </row>
    <row r="1377" spans="2:27" x14ac:dyDescent="0.25">
      <c r="B1377" s="64" t="s">
        <v>50</v>
      </c>
      <c r="C1377" s="64" t="s">
        <v>803</v>
      </c>
      <c r="D1377" s="64">
        <v>56101605</v>
      </c>
      <c r="E1377" s="84" t="s">
        <v>631</v>
      </c>
      <c r="F1377" s="85" t="s">
        <v>4249</v>
      </c>
      <c r="G1377" s="64" t="s">
        <v>290</v>
      </c>
      <c r="H1377" s="86">
        <v>449.44</v>
      </c>
      <c r="I1377" s="63">
        <f t="shared" si="351"/>
        <v>404.49599999999998</v>
      </c>
      <c r="J1377" s="87">
        <v>0.06</v>
      </c>
      <c r="K1377" s="53">
        <v>5.5E-2</v>
      </c>
      <c r="L1377" s="54">
        <f t="shared" si="350"/>
        <v>426.74327999999997</v>
      </c>
      <c r="M1377" s="54">
        <v>501</v>
      </c>
      <c r="N1377" s="54">
        <f t="shared" si="331"/>
        <v>450.90000000000003</v>
      </c>
      <c r="O1377" s="55">
        <v>0.11</v>
      </c>
      <c r="P1377" s="55">
        <v>0.22</v>
      </c>
      <c r="Q1377" s="54">
        <f t="shared" si="352"/>
        <v>550.09800000000007</v>
      </c>
      <c r="R1377" s="24" t="s">
        <v>804</v>
      </c>
      <c r="S1377" s="84" t="s">
        <v>631</v>
      </c>
      <c r="T1377" s="94">
        <v>0.9</v>
      </c>
      <c r="U1377" s="56">
        <v>0.2</v>
      </c>
      <c r="V1377" s="56">
        <v>0.25</v>
      </c>
      <c r="W1377" s="47">
        <f t="shared" si="353"/>
        <v>112.72500000000001</v>
      </c>
      <c r="X1377" s="47">
        <f t="shared" si="354"/>
        <v>90.18</v>
      </c>
      <c r="Y1377" s="47">
        <f t="shared" si="355"/>
        <v>112.72500000000001</v>
      </c>
      <c r="Z1377" s="66" t="s">
        <v>1712</v>
      </c>
      <c r="AA1377" s="66" t="s">
        <v>6327</v>
      </c>
    </row>
    <row r="1378" spans="2:27" x14ac:dyDescent="0.25">
      <c r="B1378" s="64" t="s">
        <v>50</v>
      </c>
      <c r="C1378" s="64" t="s">
        <v>803</v>
      </c>
      <c r="D1378" s="64">
        <v>56101605</v>
      </c>
      <c r="E1378" s="84" t="s">
        <v>657</v>
      </c>
      <c r="F1378" s="85" t="s">
        <v>4250</v>
      </c>
      <c r="G1378" s="64" t="s">
        <v>290</v>
      </c>
      <c r="H1378" s="86">
        <v>543.78</v>
      </c>
      <c r="I1378" s="63">
        <f t="shared" si="351"/>
        <v>489.40199999999999</v>
      </c>
      <c r="J1378" s="87">
        <v>0.06</v>
      </c>
      <c r="K1378" s="53">
        <v>5.5E-2</v>
      </c>
      <c r="L1378" s="54">
        <f t="shared" si="350"/>
        <v>516.31911000000002</v>
      </c>
      <c r="M1378" s="54">
        <v>606</v>
      </c>
      <c r="N1378" s="54">
        <f t="shared" si="331"/>
        <v>545.4</v>
      </c>
      <c r="O1378" s="55">
        <v>0.11</v>
      </c>
      <c r="P1378" s="55">
        <v>0.22</v>
      </c>
      <c r="Q1378" s="54">
        <f t="shared" si="352"/>
        <v>665.38799999999992</v>
      </c>
      <c r="R1378" s="24" t="s">
        <v>804</v>
      </c>
      <c r="S1378" s="84" t="s">
        <v>657</v>
      </c>
      <c r="T1378" s="94">
        <v>0.9</v>
      </c>
      <c r="U1378" s="56">
        <v>0.2</v>
      </c>
      <c r="V1378" s="56">
        <v>0.25</v>
      </c>
      <c r="W1378" s="47">
        <f t="shared" si="353"/>
        <v>136.35</v>
      </c>
      <c r="X1378" s="47">
        <f t="shared" si="354"/>
        <v>109.08</v>
      </c>
      <c r="Y1378" s="47">
        <f t="shared" si="355"/>
        <v>136.35</v>
      </c>
      <c r="Z1378" s="66" t="s">
        <v>1712</v>
      </c>
      <c r="AA1378" s="66" t="s">
        <v>6327</v>
      </c>
    </row>
    <row r="1379" spans="2:27" x14ac:dyDescent="0.25">
      <c r="B1379" s="64" t="s">
        <v>50</v>
      </c>
      <c r="C1379" s="64" t="s">
        <v>803</v>
      </c>
      <c r="D1379" s="64">
        <v>56101605</v>
      </c>
      <c r="E1379" s="84" t="s">
        <v>659</v>
      </c>
      <c r="F1379" s="85" t="s">
        <v>4251</v>
      </c>
      <c r="G1379" s="64" t="s">
        <v>290</v>
      </c>
      <c r="H1379" s="86">
        <v>434.6</v>
      </c>
      <c r="I1379" s="63">
        <f t="shared" si="351"/>
        <v>391.14000000000004</v>
      </c>
      <c r="J1379" s="87">
        <v>0.06</v>
      </c>
      <c r="K1379" s="53">
        <v>5.5E-2</v>
      </c>
      <c r="L1379" s="54">
        <f t="shared" si="350"/>
        <v>412.65270000000004</v>
      </c>
      <c r="M1379" s="54">
        <v>484</v>
      </c>
      <c r="N1379" s="54">
        <f t="shared" si="331"/>
        <v>435.6</v>
      </c>
      <c r="O1379" s="55">
        <v>0.11</v>
      </c>
      <c r="P1379" s="55">
        <v>0.22</v>
      </c>
      <c r="Q1379" s="54">
        <f t="shared" si="352"/>
        <v>531.43200000000002</v>
      </c>
      <c r="R1379" s="24" t="s">
        <v>804</v>
      </c>
      <c r="S1379" s="84" t="s">
        <v>659</v>
      </c>
      <c r="T1379" s="94">
        <v>0.9</v>
      </c>
      <c r="U1379" s="56">
        <v>0.2</v>
      </c>
      <c r="V1379" s="56">
        <v>0.25</v>
      </c>
      <c r="W1379" s="47">
        <f t="shared" si="353"/>
        <v>108.9</v>
      </c>
      <c r="X1379" s="47">
        <f t="shared" si="354"/>
        <v>87.12</v>
      </c>
      <c r="Y1379" s="47">
        <f t="shared" si="355"/>
        <v>108.9</v>
      </c>
      <c r="Z1379" s="66" t="s">
        <v>1712</v>
      </c>
      <c r="AA1379" s="66" t="s">
        <v>6327</v>
      </c>
    </row>
    <row r="1380" spans="2:27" x14ac:dyDescent="0.25">
      <c r="B1380" s="64" t="s">
        <v>50</v>
      </c>
      <c r="C1380" s="64" t="s">
        <v>803</v>
      </c>
      <c r="D1380" s="64">
        <v>56101605</v>
      </c>
      <c r="E1380" s="84" t="s">
        <v>661</v>
      </c>
      <c r="F1380" s="85" t="s">
        <v>4252</v>
      </c>
      <c r="G1380" s="64" t="s">
        <v>290</v>
      </c>
      <c r="H1380" s="86">
        <v>434.6</v>
      </c>
      <c r="I1380" s="63">
        <f t="shared" si="351"/>
        <v>391.14000000000004</v>
      </c>
      <c r="J1380" s="87">
        <v>0.06</v>
      </c>
      <c r="K1380" s="53">
        <v>5.5E-2</v>
      </c>
      <c r="L1380" s="54">
        <f t="shared" si="350"/>
        <v>412.65270000000004</v>
      </c>
      <c r="M1380" s="54">
        <v>484</v>
      </c>
      <c r="N1380" s="54">
        <f t="shared" si="331"/>
        <v>435.6</v>
      </c>
      <c r="O1380" s="55">
        <v>0.11</v>
      </c>
      <c r="P1380" s="55">
        <v>0.22</v>
      </c>
      <c r="Q1380" s="54">
        <f t="shared" si="352"/>
        <v>531.43200000000002</v>
      </c>
      <c r="R1380" s="24" t="s">
        <v>804</v>
      </c>
      <c r="S1380" s="84" t="s">
        <v>661</v>
      </c>
      <c r="T1380" s="94">
        <v>0.9</v>
      </c>
      <c r="U1380" s="56">
        <v>0.2</v>
      </c>
      <c r="V1380" s="56">
        <v>0.25</v>
      </c>
      <c r="W1380" s="47">
        <f t="shared" si="353"/>
        <v>108.9</v>
      </c>
      <c r="X1380" s="47">
        <f t="shared" si="354"/>
        <v>87.12</v>
      </c>
      <c r="Y1380" s="47">
        <f t="shared" si="355"/>
        <v>108.9</v>
      </c>
      <c r="Z1380" s="66" t="s">
        <v>1712</v>
      </c>
      <c r="AA1380" s="66" t="s">
        <v>6327</v>
      </c>
    </row>
    <row r="1381" spans="2:27" x14ac:dyDescent="0.25">
      <c r="B1381" s="64" t="s">
        <v>50</v>
      </c>
      <c r="C1381" s="64" t="s">
        <v>803</v>
      </c>
      <c r="D1381" s="64">
        <v>56101605</v>
      </c>
      <c r="E1381" s="84" t="s">
        <v>687</v>
      </c>
      <c r="F1381" s="85" t="s">
        <v>4253</v>
      </c>
      <c r="G1381" s="64" t="s">
        <v>290</v>
      </c>
      <c r="H1381" s="86">
        <v>447.32000000000005</v>
      </c>
      <c r="I1381" s="63">
        <f t="shared" si="351"/>
        <v>402.58800000000008</v>
      </c>
      <c r="J1381" s="87">
        <v>0.06</v>
      </c>
      <c r="K1381" s="53">
        <v>5.5E-2</v>
      </c>
      <c r="L1381" s="54">
        <f t="shared" si="350"/>
        <v>424.73034000000007</v>
      </c>
      <c r="M1381" s="54">
        <v>499</v>
      </c>
      <c r="N1381" s="54">
        <f t="shared" si="331"/>
        <v>449.1</v>
      </c>
      <c r="O1381" s="55">
        <v>0.11</v>
      </c>
      <c r="P1381" s="55">
        <v>0.22</v>
      </c>
      <c r="Q1381" s="54">
        <f t="shared" si="352"/>
        <v>547.90200000000004</v>
      </c>
      <c r="R1381" s="24" t="s">
        <v>804</v>
      </c>
      <c r="S1381" s="84" t="s">
        <v>687</v>
      </c>
      <c r="T1381" s="94">
        <v>0.9</v>
      </c>
      <c r="U1381" s="56">
        <v>0.2</v>
      </c>
      <c r="V1381" s="56">
        <v>0.25</v>
      </c>
      <c r="W1381" s="47">
        <f t="shared" si="353"/>
        <v>112.27500000000001</v>
      </c>
      <c r="X1381" s="47">
        <f t="shared" si="354"/>
        <v>89.820000000000007</v>
      </c>
      <c r="Y1381" s="47">
        <f t="shared" si="355"/>
        <v>112.27500000000001</v>
      </c>
      <c r="Z1381" s="66" t="s">
        <v>1712</v>
      </c>
      <c r="AA1381" s="66" t="s">
        <v>6327</v>
      </c>
    </row>
    <row r="1382" spans="2:27" x14ac:dyDescent="0.25">
      <c r="B1382" s="64" t="s">
        <v>50</v>
      </c>
      <c r="C1382" s="64" t="s">
        <v>803</v>
      </c>
      <c r="D1382" s="64">
        <v>56101605</v>
      </c>
      <c r="E1382" s="84" t="s">
        <v>689</v>
      </c>
      <c r="F1382" s="85" t="s">
        <v>4254</v>
      </c>
      <c r="G1382" s="64" t="s">
        <v>290</v>
      </c>
      <c r="H1382" s="86">
        <v>357.22</v>
      </c>
      <c r="I1382" s="63">
        <f t="shared" si="351"/>
        <v>321.49800000000005</v>
      </c>
      <c r="J1382" s="87">
        <v>0.06</v>
      </c>
      <c r="K1382" s="53">
        <v>5.5E-2</v>
      </c>
      <c r="L1382" s="54">
        <f t="shared" si="350"/>
        <v>339.18039000000005</v>
      </c>
      <c r="M1382" s="54">
        <v>398</v>
      </c>
      <c r="N1382" s="54">
        <f t="shared" si="331"/>
        <v>358.2</v>
      </c>
      <c r="O1382" s="55">
        <v>0.11</v>
      </c>
      <c r="P1382" s="55">
        <v>0.22</v>
      </c>
      <c r="Q1382" s="54">
        <f t="shared" si="352"/>
        <v>437.00400000000002</v>
      </c>
      <c r="R1382" s="24" t="s">
        <v>804</v>
      </c>
      <c r="S1382" s="84" t="s">
        <v>689</v>
      </c>
      <c r="T1382" s="94">
        <v>0.9</v>
      </c>
      <c r="U1382" s="56">
        <v>0.2</v>
      </c>
      <c r="V1382" s="56">
        <v>0.25</v>
      </c>
      <c r="W1382" s="47">
        <f t="shared" si="353"/>
        <v>89.55</v>
      </c>
      <c r="X1382" s="47">
        <f t="shared" si="354"/>
        <v>71.64</v>
      </c>
      <c r="Y1382" s="47">
        <f t="shared" si="355"/>
        <v>89.55</v>
      </c>
      <c r="Z1382" s="66" t="s">
        <v>1712</v>
      </c>
      <c r="AA1382" s="66" t="s">
        <v>6327</v>
      </c>
    </row>
    <row r="1383" spans="2:27" x14ac:dyDescent="0.25">
      <c r="B1383" s="64" t="s">
        <v>50</v>
      </c>
      <c r="C1383" s="64" t="s">
        <v>803</v>
      </c>
      <c r="D1383" s="64">
        <v>56101605</v>
      </c>
      <c r="E1383" s="84" t="s">
        <v>691</v>
      </c>
      <c r="F1383" s="85" t="s">
        <v>4255</v>
      </c>
      <c r="G1383" s="64" t="s">
        <v>290</v>
      </c>
      <c r="H1383" s="86">
        <v>357.22</v>
      </c>
      <c r="I1383" s="63">
        <f t="shared" si="351"/>
        <v>321.49800000000005</v>
      </c>
      <c r="J1383" s="87">
        <v>0.06</v>
      </c>
      <c r="K1383" s="53">
        <v>5.5E-2</v>
      </c>
      <c r="L1383" s="54">
        <f t="shared" si="350"/>
        <v>339.18039000000005</v>
      </c>
      <c r="M1383" s="54">
        <v>398</v>
      </c>
      <c r="N1383" s="54">
        <f t="shared" si="331"/>
        <v>358.2</v>
      </c>
      <c r="O1383" s="55">
        <v>0.11</v>
      </c>
      <c r="P1383" s="55">
        <v>0.22</v>
      </c>
      <c r="Q1383" s="54">
        <f t="shared" si="352"/>
        <v>437.00400000000002</v>
      </c>
      <c r="R1383" s="24" t="s">
        <v>804</v>
      </c>
      <c r="S1383" s="84" t="s">
        <v>691</v>
      </c>
      <c r="T1383" s="94">
        <v>0.9</v>
      </c>
      <c r="U1383" s="56">
        <v>0.2</v>
      </c>
      <c r="V1383" s="56">
        <v>0.25</v>
      </c>
      <c r="W1383" s="47">
        <f t="shared" si="353"/>
        <v>89.55</v>
      </c>
      <c r="X1383" s="47">
        <f t="shared" si="354"/>
        <v>71.64</v>
      </c>
      <c r="Y1383" s="47">
        <f t="shared" si="355"/>
        <v>89.55</v>
      </c>
      <c r="Z1383" s="66" t="s">
        <v>1712</v>
      </c>
      <c r="AA1383" s="66" t="s">
        <v>6327</v>
      </c>
    </row>
    <row r="1384" spans="2:27" x14ac:dyDescent="0.25">
      <c r="B1384" s="64" t="s">
        <v>50</v>
      </c>
      <c r="C1384" s="64" t="s">
        <v>803</v>
      </c>
      <c r="D1384" s="64">
        <v>56101605</v>
      </c>
      <c r="E1384" s="84" t="s">
        <v>633</v>
      </c>
      <c r="F1384" s="85" t="s">
        <v>4256</v>
      </c>
      <c r="G1384" s="64" t="s">
        <v>290</v>
      </c>
      <c r="H1384" s="86">
        <v>677.34</v>
      </c>
      <c r="I1384" s="63">
        <f t="shared" si="351"/>
        <v>609.60599999999999</v>
      </c>
      <c r="J1384" s="87">
        <v>0.06</v>
      </c>
      <c r="K1384" s="53">
        <v>5.5E-2</v>
      </c>
      <c r="L1384" s="54">
        <f t="shared" si="350"/>
        <v>643.13432999999998</v>
      </c>
      <c r="M1384" s="54">
        <v>754</v>
      </c>
      <c r="N1384" s="54">
        <f t="shared" si="331"/>
        <v>678.6</v>
      </c>
      <c r="O1384" s="55">
        <v>0.11</v>
      </c>
      <c r="P1384" s="55">
        <v>0.22</v>
      </c>
      <c r="Q1384" s="54">
        <f t="shared" si="352"/>
        <v>827.89200000000005</v>
      </c>
      <c r="R1384" s="24" t="s">
        <v>804</v>
      </c>
      <c r="S1384" s="84" t="s">
        <v>633</v>
      </c>
      <c r="T1384" s="94">
        <v>0.9</v>
      </c>
      <c r="U1384" s="56">
        <v>0.2</v>
      </c>
      <c r="V1384" s="56">
        <v>0.25</v>
      </c>
      <c r="W1384" s="47">
        <f t="shared" si="353"/>
        <v>169.65</v>
      </c>
      <c r="X1384" s="47">
        <f t="shared" si="354"/>
        <v>135.72</v>
      </c>
      <c r="Y1384" s="47">
        <f t="shared" si="355"/>
        <v>169.65</v>
      </c>
      <c r="Z1384" s="66" t="s">
        <v>1712</v>
      </c>
      <c r="AA1384" s="66" t="s">
        <v>6327</v>
      </c>
    </row>
    <row r="1385" spans="2:27" x14ac:dyDescent="0.25">
      <c r="B1385" s="64" t="s">
        <v>50</v>
      </c>
      <c r="C1385" s="64" t="s">
        <v>803</v>
      </c>
      <c r="D1385" s="64">
        <v>56101605</v>
      </c>
      <c r="E1385" s="84" t="s">
        <v>635</v>
      </c>
      <c r="F1385" s="85" t="s">
        <v>4257</v>
      </c>
      <c r="G1385" s="64" t="s">
        <v>290</v>
      </c>
      <c r="H1385" s="86">
        <v>677.34</v>
      </c>
      <c r="I1385" s="63">
        <f t="shared" si="351"/>
        <v>609.60599999999999</v>
      </c>
      <c r="J1385" s="87">
        <v>0.06</v>
      </c>
      <c r="K1385" s="53">
        <v>5.5E-2</v>
      </c>
      <c r="L1385" s="54">
        <f t="shared" si="350"/>
        <v>643.13432999999998</v>
      </c>
      <c r="M1385" s="54">
        <v>754</v>
      </c>
      <c r="N1385" s="54">
        <f t="shared" si="331"/>
        <v>678.6</v>
      </c>
      <c r="O1385" s="55">
        <v>0.11</v>
      </c>
      <c r="P1385" s="55">
        <v>0.22</v>
      </c>
      <c r="Q1385" s="54">
        <f t="shared" si="352"/>
        <v>827.89200000000005</v>
      </c>
      <c r="R1385" s="24" t="s">
        <v>804</v>
      </c>
      <c r="S1385" s="84" t="s">
        <v>635</v>
      </c>
      <c r="T1385" s="94">
        <v>0.9</v>
      </c>
      <c r="U1385" s="56">
        <v>0.2</v>
      </c>
      <c r="V1385" s="56">
        <v>0.25</v>
      </c>
      <c r="W1385" s="47">
        <f t="shared" si="353"/>
        <v>169.65</v>
      </c>
      <c r="X1385" s="47">
        <f t="shared" si="354"/>
        <v>135.72</v>
      </c>
      <c r="Y1385" s="47">
        <f t="shared" si="355"/>
        <v>169.65</v>
      </c>
      <c r="Z1385" s="66" t="s">
        <v>1712</v>
      </c>
      <c r="AA1385" s="66" t="s">
        <v>6327</v>
      </c>
    </row>
    <row r="1386" spans="2:27" x14ac:dyDescent="0.25">
      <c r="B1386" s="64" t="s">
        <v>50</v>
      </c>
      <c r="C1386" s="64" t="s">
        <v>803</v>
      </c>
      <c r="D1386" s="64">
        <v>56101605</v>
      </c>
      <c r="E1386" s="84" t="s">
        <v>663</v>
      </c>
      <c r="F1386" s="85" t="s">
        <v>4258</v>
      </c>
      <c r="G1386" s="64" t="s">
        <v>290</v>
      </c>
      <c r="H1386" s="86">
        <v>633.88</v>
      </c>
      <c r="I1386" s="63">
        <f t="shared" si="351"/>
        <v>570.49199999999996</v>
      </c>
      <c r="J1386" s="87">
        <v>0.06</v>
      </c>
      <c r="K1386" s="53">
        <v>5.5E-2</v>
      </c>
      <c r="L1386" s="54">
        <f t="shared" si="350"/>
        <v>601.86905999999999</v>
      </c>
      <c r="M1386" s="54">
        <v>706</v>
      </c>
      <c r="N1386" s="54">
        <f t="shared" si="331"/>
        <v>635.4</v>
      </c>
      <c r="O1386" s="55">
        <v>0.11</v>
      </c>
      <c r="P1386" s="55">
        <v>0.22</v>
      </c>
      <c r="Q1386" s="54">
        <f t="shared" si="352"/>
        <v>775.18799999999999</v>
      </c>
      <c r="R1386" s="24" t="s">
        <v>804</v>
      </c>
      <c r="S1386" s="84" t="s">
        <v>663</v>
      </c>
      <c r="T1386" s="94">
        <v>0.9</v>
      </c>
      <c r="U1386" s="56">
        <v>0.2</v>
      </c>
      <c r="V1386" s="56">
        <v>0.25</v>
      </c>
      <c r="W1386" s="47">
        <f t="shared" si="353"/>
        <v>158.85</v>
      </c>
      <c r="X1386" s="47">
        <f t="shared" si="354"/>
        <v>127.08</v>
      </c>
      <c r="Y1386" s="47">
        <f t="shared" si="355"/>
        <v>158.85</v>
      </c>
      <c r="Z1386" s="66" t="s">
        <v>1712</v>
      </c>
      <c r="AA1386" s="66" t="s">
        <v>6327</v>
      </c>
    </row>
    <row r="1387" spans="2:27" x14ac:dyDescent="0.25">
      <c r="B1387" s="64" t="s">
        <v>50</v>
      </c>
      <c r="C1387" s="64" t="s">
        <v>803</v>
      </c>
      <c r="D1387" s="64">
        <v>56101605</v>
      </c>
      <c r="E1387" s="84" t="s">
        <v>665</v>
      </c>
      <c r="F1387" s="85" t="s">
        <v>4259</v>
      </c>
      <c r="G1387" s="64" t="s">
        <v>290</v>
      </c>
      <c r="H1387" s="86">
        <v>633.88</v>
      </c>
      <c r="I1387" s="63">
        <f t="shared" si="351"/>
        <v>570.49199999999996</v>
      </c>
      <c r="J1387" s="87">
        <v>0.06</v>
      </c>
      <c r="K1387" s="53">
        <v>5.5E-2</v>
      </c>
      <c r="L1387" s="54">
        <f t="shared" si="350"/>
        <v>601.86905999999999</v>
      </c>
      <c r="M1387" s="54">
        <v>706</v>
      </c>
      <c r="N1387" s="54">
        <f t="shared" si="331"/>
        <v>635.4</v>
      </c>
      <c r="O1387" s="55">
        <v>0.11</v>
      </c>
      <c r="P1387" s="55">
        <v>0.22</v>
      </c>
      <c r="Q1387" s="54">
        <f t="shared" si="352"/>
        <v>775.18799999999999</v>
      </c>
      <c r="R1387" s="24" t="s">
        <v>804</v>
      </c>
      <c r="S1387" s="84" t="s">
        <v>665</v>
      </c>
      <c r="T1387" s="94">
        <v>0.9</v>
      </c>
      <c r="U1387" s="56">
        <v>0.2</v>
      </c>
      <c r="V1387" s="56">
        <v>0.25</v>
      </c>
      <c r="W1387" s="47">
        <f t="shared" si="353"/>
        <v>158.85</v>
      </c>
      <c r="X1387" s="47">
        <f t="shared" si="354"/>
        <v>127.08</v>
      </c>
      <c r="Y1387" s="47">
        <f t="shared" si="355"/>
        <v>158.85</v>
      </c>
      <c r="Z1387" s="66" t="s">
        <v>1712</v>
      </c>
      <c r="AA1387" s="66" t="s">
        <v>6327</v>
      </c>
    </row>
    <row r="1388" spans="2:27" x14ac:dyDescent="0.25">
      <c r="B1388" s="64" t="s">
        <v>50</v>
      </c>
      <c r="C1388" s="64" t="s">
        <v>803</v>
      </c>
      <c r="D1388" s="64">
        <v>56101605</v>
      </c>
      <c r="E1388" s="84" t="s">
        <v>637</v>
      </c>
      <c r="F1388" s="85" t="s">
        <v>4260</v>
      </c>
      <c r="G1388" s="64" t="s">
        <v>290</v>
      </c>
      <c r="H1388" s="86">
        <v>677.34</v>
      </c>
      <c r="I1388" s="63">
        <f t="shared" si="351"/>
        <v>609.60599999999999</v>
      </c>
      <c r="J1388" s="87">
        <v>0.06</v>
      </c>
      <c r="K1388" s="53">
        <v>5.5E-2</v>
      </c>
      <c r="L1388" s="54">
        <f t="shared" si="350"/>
        <v>643.13432999999998</v>
      </c>
      <c r="M1388" s="54">
        <v>1075</v>
      </c>
      <c r="N1388" s="54">
        <f t="shared" si="331"/>
        <v>967.5</v>
      </c>
      <c r="O1388" s="55">
        <v>0.11</v>
      </c>
      <c r="P1388" s="55">
        <v>0.22</v>
      </c>
      <c r="Q1388" s="54">
        <f t="shared" si="352"/>
        <v>1180.3499999999999</v>
      </c>
      <c r="R1388" s="24" t="s">
        <v>804</v>
      </c>
      <c r="S1388" s="84" t="s">
        <v>637</v>
      </c>
      <c r="T1388" s="94">
        <v>0.9</v>
      </c>
      <c r="U1388" s="56">
        <v>0.2</v>
      </c>
      <c r="V1388" s="56">
        <v>0.25</v>
      </c>
      <c r="W1388" s="47">
        <f t="shared" si="353"/>
        <v>241.875</v>
      </c>
      <c r="X1388" s="47">
        <f t="shared" si="354"/>
        <v>193.5</v>
      </c>
      <c r="Y1388" s="47">
        <f t="shared" si="355"/>
        <v>241.875</v>
      </c>
      <c r="Z1388" s="66" t="s">
        <v>1712</v>
      </c>
      <c r="AA1388" s="66" t="s">
        <v>6327</v>
      </c>
    </row>
    <row r="1389" spans="2:27" x14ac:dyDescent="0.25">
      <c r="B1389" s="64" t="s">
        <v>50</v>
      </c>
      <c r="C1389" s="64" t="s">
        <v>803</v>
      </c>
      <c r="D1389" s="64">
        <v>56101605</v>
      </c>
      <c r="E1389" s="84" t="s">
        <v>639</v>
      </c>
      <c r="F1389" s="85" t="s">
        <v>4261</v>
      </c>
      <c r="G1389" s="64" t="s">
        <v>290</v>
      </c>
      <c r="H1389" s="86">
        <v>677.34</v>
      </c>
      <c r="I1389" s="63">
        <f t="shared" si="351"/>
        <v>609.60599999999999</v>
      </c>
      <c r="J1389" s="87">
        <v>0.06</v>
      </c>
      <c r="K1389" s="53">
        <v>5.5E-2</v>
      </c>
      <c r="L1389" s="54">
        <f t="shared" si="350"/>
        <v>643.13432999999998</v>
      </c>
      <c r="M1389" s="54">
        <v>1062</v>
      </c>
      <c r="N1389" s="54">
        <f t="shared" si="331"/>
        <v>955.80000000000007</v>
      </c>
      <c r="O1389" s="55">
        <v>0.11</v>
      </c>
      <c r="P1389" s="55">
        <v>0.22</v>
      </c>
      <c r="Q1389" s="54">
        <f t="shared" si="352"/>
        <v>1166.076</v>
      </c>
      <c r="R1389" s="24" t="s">
        <v>804</v>
      </c>
      <c r="S1389" s="84" t="s">
        <v>639</v>
      </c>
      <c r="T1389" s="94">
        <v>0.9</v>
      </c>
      <c r="U1389" s="56">
        <v>0.2</v>
      </c>
      <c r="V1389" s="56">
        <v>0.25</v>
      </c>
      <c r="W1389" s="47">
        <f t="shared" si="353"/>
        <v>238.95000000000002</v>
      </c>
      <c r="X1389" s="47">
        <f t="shared" si="354"/>
        <v>191.16000000000003</v>
      </c>
      <c r="Y1389" s="47">
        <f t="shared" si="355"/>
        <v>238.95000000000002</v>
      </c>
      <c r="Z1389" s="66" t="s">
        <v>1712</v>
      </c>
      <c r="AA1389" s="66" t="s">
        <v>6327</v>
      </c>
    </row>
    <row r="1390" spans="2:27" x14ac:dyDescent="0.25">
      <c r="B1390" s="64" t="s">
        <v>50</v>
      </c>
      <c r="C1390" s="64" t="s">
        <v>803</v>
      </c>
      <c r="D1390" s="64">
        <v>56101605</v>
      </c>
      <c r="E1390" s="84" t="s">
        <v>667</v>
      </c>
      <c r="F1390" s="85" t="s">
        <v>4262</v>
      </c>
      <c r="G1390" s="64" t="s">
        <v>290</v>
      </c>
      <c r="H1390" s="86">
        <v>1053.6400000000001</v>
      </c>
      <c r="I1390" s="63">
        <f t="shared" si="351"/>
        <v>948.27600000000007</v>
      </c>
      <c r="J1390" s="87">
        <v>0.06</v>
      </c>
      <c r="K1390" s="53">
        <v>5.5E-2</v>
      </c>
      <c r="L1390" s="54">
        <f t="shared" si="350"/>
        <v>1000.43118</v>
      </c>
      <c r="M1390" s="54">
        <v>1173</v>
      </c>
      <c r="N1390" s="54">
        <f t="shared" si="331"/>
        <v>1055.7</v>
      </c>
      <c r="O1390" s="55">
        <v>0.11</v>
      </c>
      <c r="P1390" s="55">
        <v>0.22</v>
      </c>
      <c r="Q1390" s="54">
        <f t="shared" si="352"/>
        <v>1287.9540000000002</v>
      </c>
      <c r="R1390" s="24" t="s">
        <v>804</v>
      </c>
      <c r="S1390" s="84" t="s">
        <v>667</v>
      </c>
      <c r="T1390" s="94">
        <v>0.9</v>
      </c>
      <c r="U1390" s="56">
        <v>0.2</v>
      </c>
      <c r="V1390" s="56">
        <v>0.25</v>
      </c>
      <c r="W1390" s="47">
        <f t="shared" si="353"/>
        <v>263.92500000000001</v>
      </c>
      <c r="X1390" s="47">
        <f t="shared" si="354"/>
        <v>211.14000000000001</v>
      </c>
      <c r="Y1390" s="47">
        <f t="shared" si="355"/>
        <v>263.92500000000001</v>
      </c>
      <c r="Z1390" s="66" t="s">
        <v>1712</v>
      </c>
      <c r="AA1390" s="66" t="s">
        <v>6327</v>
      </c>
    </row>
    <row r="1391" spans="2:27" x14ac:dyDescent="0.25">
      <c r="B1391" s="64" t="s">
        <v>50</v>
      </c>
      <c r="C1391" s="64" t="s">
        <v>803</v>
      </c>
      <c r="D1391" s="64">
        <v>56101605</v>
      </c>
      <c r="E1391" s="84" t="s">
        <v>669</v>
      </c>
      <c r="F1391" s="85" t="s">
        <v>4263</v>
      </c>
      <c r="G1391" s="64" t="s">
        <v>290</v>
      </c>
      <c r="H1391" s="86">
        <v>1053.6400000000001</v>
      </c>
      <c r="I1391" s="63">
        <f t="shared" si="351"/>
        <v>948.27600000000007</v>
      </c>
      <c r="J1391" s="87">
        <v>0.06</v>
      </c>
      <c r="K1391" s="53">
        <v>5.5E-2</v>
      </c>
      <c r="L1391" s="54">
        <f t="shared" si="350"/>
        <v>1000.43118</v>
      </c>
      <c r="M1391" s="54">
        <v>1173</v>
      </c>
      <c r="N1391" s="54">
        <f t="shared" si="331"/>
        <v>1055.7</v>
      </c>
      <c r="O1391" s="55">
        <v>0.11</v>
      </c>
      <c r="P1391" s="55">
        <v>0.22</v>
      </c>
      <c r="Q1391" s="54">
        <f t="shared" si="352"/>
        <v>1287.9540000000002</v>
      </c>
      <c r="R1391" s="24" t="s">
        <v>804</v>
      </c>
      <c r="S1391" s="84" t="s">
        <v>669</v>
      </c>
      <c r="T1391" s="94">
        <v>0.9</v>
      </c>
      <c r="U1391" s="56">
        <v>0.2</v>
      </c>
      <c r="V1391" s="56">
        <v>0.25</v>
      </c>
      <c r="W1391" s="47">
        <f t="shared" si="353"/>
        <v>263.92500000000001</v>
      </c>
      <c r="X1391" s="47">
        <f t="shared" si="354"/>
        <v>211.14000000000001</v>
      </c>
      <c r="Y1391" s="47">
        <f t="shared" si="355"/>
        <v>263.92500000000001</v>
      </c>
      <c r="Z1391" s="66" t="s">
        <v>1712</v>
      </c>
      <c r="AA1391" s="66" t="s">
        <v>6327</v>
      </c>
    </row>
    <row r="1392" spans="2:27" x14ac:dyDescent="0.25">
      <c r="B1392" s="64" t="s">
        <v>50</v>
      </c>
      <c r="C1392" s="64" t="s">
        <v>803</v>
      </c>
      <c r="D1392" s="64">
        <v>56101605</v>
      </c>
      <c r="E1392" s="88" t="s">
        <v>671</v>
      </c>
      <c r="F1392" s="88" t="s">
        <v>4264</v>
      </c>
      <c r="G1392" s="64" t="s">
        <v>290</v>
      </c>
      <c r="H1392" s="86">
        <v>752.6</v>
      </c>
      <c r="I1392" s="63">
        <f t="shared" si="351"/>
        <v>677.34</v>
      </c>
      <c r="J1392" s="87">
        <v>0.06</v>
      </c>
      <c r="K1392" s="53">
        <v>5.5E-2</v>
      </c>
      <c r="L1392" s="54">
        <f t="shared" si="350"/>
        <v>714.59370000000001</v>
      </c>
      <c r="M1392" s="54">
        <v>838</v>
      </c>
      <c r="N1392" s="54">
        <f t="shared" si="331"/>
        <v>754.2</v>
      </c>
      <c r="O1392" s="55">
        <v>0.11</v>
      </c>
      <c r="P1392" s="55">
        <v>0.22</v>
      </c>
      <c r="Q1392" s="54">
        <f t="shared" si="352"/>
        <v>920.12400000000002</v>
      </c>
      <c r="R1392" s="24" t="s">
        <v>804</v>
      </c>
      <c r="S1392" s="89" t="s">
        <v>671</v>
      </c>
      <c r="T1392" s="94">
        <v>0.9</v>
      </c>
      <c r="U1392" s="56">
        <v>0.2</v>
      </c>
      <c r="V1392" s="56">
        <v>0.25</v>
      </c>
      <c r="W1392" s="47">
        <f t="shared" si="353"/>
        <v>188.55</v>
      </c>
      <c r="X1392" s="47">
        <f t="shared" si="354"/>
        <v>150.84</v>
      </c>
      <c r="Y1392" s="47">
        <f t="shared" si="355"/>
        <v>188.55</v>
      </c>
      <c r="Z1392" s="66" t="s">
        <v>1712</v>
      </c>
      <c r="AA1392" s="66" t="s">
        <v>6327</v>
      </c>
    </row>
    <row r="1393" spans="2:27" x14ac:dyDescent="0.25">
      <c r="B1393" s="64" t="s">
        <v>50</v>
      </c>
      <c r="C1393" s="64" t="s">
        <v>803</v>
      </c>
      <c r="D1393" s="64">
        <v>56101605</v>
      </c>
      <c r="E1393" s="88" t="s">
        <v>693</v>
      </c>
      <c r="F1393" s="88" t="s">
        <v>4265</v>
      </c>
      <c r="G1393" s="64" t="s">
        <v>290</v>
      </c>
      <c r="H1393" s="86">
        <v>311.64000000000004</v>
      </c>
      <c r="I1393" s="63">
        <f t="shared" si="351"/>
        <v>280.47600000000006</v>
      </c>
      <c r="J1393" s="87">
        <v>0.06</v>
      </c>
      <c r="K1393" s="53">
        <v>5.5E-2</v>
      </c>
      <c r="L1393" s="54">
        <f t="shared" si="350"/>
        <v>295.90218000000004</v>
      </c>
      <c r="M1393" s="54">
        <v>533</v>
      </c>
      <c r="N1393" s="54">
        <f t="shared" si="331"/>
        <v>479.7</v>
      </c>
      <c r="O1393" s="55">
        <v>0.11</v>
      </c>
      <c r="P1393" s="55">
        <v>0.22</v>
      </c>
      <c r="Q1393" s="54">
        <f t="shared" si="352"/>
        <v>585.23399999999992</v>
      </c>
      <c r="R1393" s="24" t="s">
        <v>804</v>
      </c>
      <c r="S1393" s="89" t="s">
        <v>693</v>
      </c>
      <c r="T1393" s="94">
        <v>0.9</v>
      </c>
      <c r="U1393" s="56">
        <v>0.2</v>
      </c>
      <c r="V1393" s="56">
        <v>0.25</v>
      </c>
      <c r="W1393" s="47">
        <f t="shared" si="353"/>
        <v>119.925</v>
      </c>
      <c r="X1393" s="47">
        <f t="shared" si="354"/>
        <v>95.94</v>
      </c>
      <c r="Y1393" s="47">
        <f t="shared" si="355"/>
        <v>119.925</v>
      </c>
      <c r="Z1393" s="66" t="s">
        <v>1712</v>
      </c>
      <c r="AA1393" s="66" t="s">
        <v>6327</v>
      </c>
    </row>
    <row r="1394" spans="2:27" x14ac:dyDescent="0.25">
      <c r="B1394" s="64" t="s">
        <v>50</v>
      </c>
      <c r="C1394" s="64" t="s">
        <v>803</v>
      </c>
      <c r="D1394" s="64">
        <v>56101605</v>
      </c>
      <c r="E1394" s="88" t="s">
        <v>641</v>
      </c>
      <c r="F1394" s="88" t="s">
        <v>4266</v>
      </c>
      <c r="G1394" s="64" t="s">
        <v>290</v>
      </c>
      <c r="H1394" s="86">
        <v>824.68000000000006</v>
      </c>
      <c r="I1394" s="63">
        <f t="shared" si="351"/>
        <v>742.2120000000001</v>
      </c>
      <c r="J1394" s="87">
        <v>0.06</v>
      </c>
      <c r="K1394" s="53">
        <v>5.5E-2</v>
      </c>
      <c r="L1394" s="54">
        <f t="shared" si="350"/>
        <v>783.03366000000005</v>
      </c>
      <c r="M1394" s="54">
        <v>918</v>
      </c>
      <c r="N1394" s="54">
        <f t="shared" si="331"/>
        <v>826.2</v>
      </c>
      <c r="O1394" s="55">
        <v>0.11</v>
      </c>
      <c r="P1394" s="55">
        <v>0.22</v>
      </c>
      <c r="Q1394" s="54">
        <f t="shared" si="352"/>
        <v>1007.9640000000001</v>
      </c>
      <c r="R1394" s="24" t="s">
        <v>804</v>
      </c>
      <c r="S1394" s="89" t="s">
        <v>641</v>
      </c>
      <c r="T1394" s="94">
        <v>0.9</v>
      </c>
      <c r="U1394" s="56">
        <v>0.2</v>
      </c>
      <c r="V1394" s="56">
        <v>0.25</v>
      </c>
      <c r="W1394" s="47">
        <f t="shared" si="353"/>
        <v>206.55</v>
      </c>
      <c r="X1394" s="47">
        <f t="shared" si="354"/>
        <v>165.24</v>
      </c>
      <c r="Y1394" s="47">
        <f t="shared" si="355"/>
        <v>206.55</v>
      </c>
      <c r="Z1394" s="66" t="s">
        <v>1712</v>
      </c>
      <c r="AA1394" s="66" t="s">
        <v>6327</v>
      </c>
    </row>
    <row r="1395" spans="2:27" x14ac:dyDescent="0.25">
      <c r="B1395" s="64" t="s">
        <v>50</v>
      </c>
      <c r="C1395" s="64" t="s">
        <v>803</v>
      </c>
      <c r="D1395" s="64">
        <v>56101605</v>
      </c>
      <c r="E1395" s="84" t="s">
        <v>2590</v>
      </c>
      <c r="F1395" s="85" t="s">
        <v>4267</v>
      </c>
      <c r="G1395" s="64" t="s">
        <v>290</v>
      </c>
      <c r="H1395" s="86">
        <v>730.34</v>
      </c>
      <c r="I1395" s="63">
        <f t="shared" si="351"/>
        <v>657.30600000000004</v>
      </c>
      <c r="J1395" s="87">
        <v>0.06</v>
      </c>
      <c r="K1395" s="53">
        <v>5.5E-2</v>
      </c>
      <c r="L1395" s="54">
        <f t="shared" si="350"/>
        <v>693.45783000000006</v>
      </c>
      <c r="M1395" s="54">
        <v>813</v>
      </c>
      <c r="N1395" s="54">
        <f t="shared" si="331"/>
        <v>731.7</v>
      </c>
      <c r="O1395" s="55">
        <v>0.11</v>
      </c>
      <c r="P1395" s="55">
        <v>0.22</v>
      </c>
      <c r="Q1395" s="54">
        <f t="shared" si="352"/>
        <v>892.67400000000009</v>
      </c>
      <c r="R1395" s="24" t="s">
        <v>804</v>
      </c>
      <c r="S1395" s="84" t="s">
        <v>2590</v>
      </c>
      <c r="T1395" s="94">
        <v>0.9</v>
      </c>
      <c r="U1395" s="56">
        <v>0.2</v>
      </c>
      <c r="V1395" s="56">
        <v>0.25</v>
      </c>
      <c r="W1395" s="47">
        <f t="shared" si="353"/>
        <v>182.92500000000001</v>
      </c>
      <c r="X1395" s="47">
        <f t="shared" si="354"/>
        <v>146.34</v>
      </c>
      <c r="Y1395" s="47">
        <f t="shared" si="355"/>
        <v>182.92500000000001</v>
      </c>
      <c r="Z1395" s="66" t="s">
        <v>1712</v>
      </c>
      <c r="AA1395" s="66" t="s">
        <v>6327</v>
      </c>
    </row>
    <row r="1396" spans="2:27" x14ac:dyDescent="0.25">
      <c r="B1396" s="64" t="s">
        <v>50</v>
      </c>
      <c r="C1396" s="64" t="s">
        <v>803</v>
      </c>
      <c r="D1396" s="64">
        <v>56101605</v>
      </c>
      <c r="E1396" s="84" t="s">
        <v>2591</v>
      </c>
      <c r="F1396" s="85" t="s">
        <v>4268</v>
      </c>
      <c r="G1396" s="64" t="s">
        <v>290</v>
      </c>
      <c r="H1396" s="86">
        <v>730.34</v>
      </c>
      <c r="I1396" s="63">
        <f t="shared" si="351"/>
        <v>657.30600000000004</v>
      </c>
      <c r="J1396" s="87">
        <v>0.06</v>
      </c>
      <c r="K1396" s="53">
        <v>5.5E-2</v>
      </c>
      <c r="L1396" s="54">
        <f t="shared" si="350"/>
        <v>693.45783000000006</v>
      </c>
      <c r="M1396" s="54">
        <v>813</v>
      </c>
      <c r="N1396" s="54">
        <f t="shared" si="331"/>
        <v>731.7</v>
      </c>
      <c r="O1396" s="55">
        <v>0.11</v>
      </c>
      <c r="P1396" s="55">
        <v>0.22</v>
      </c>
      <c r="Q1396" s="54">
        <f t="shared" si="352"/>
        <v>892.67400000000009</v>
      </c>
      <c r="R1396" s="24" t="s">
        <v>804</v>
      </c>
      <c r="S1396" s="84" t="s">
        <v>2591</v>
      </c>
      <c r="T1396" s="94">
        <v>0.9</v>
      </c>
      <c r="U1396" s="56">
        <v>0.2</v>
      </c>
      <c r="V1396" s="56">
        <v>0.25</v>
      </c>
      <c r="W1396" s="47">
        <f t="shared" si="353"/>
        <v>182.92500000000001</v>
      </c>
      <c r="X1396" s="47">
        <f t="shared" si="354"/>
        <v>146.34</v>
      </c>
      <c r="Y1396" s="47">
        <f t="shared" si="355"/>
        <v>182.92500000000001</v>
      </c>
      <c r="Z1396" s="66" t="s">
        <v>1712</v>
      </c>
      <c r="AA1396" s="66" t="s">
        <v>6327</v>
      </c>
    </row>
    <row r="1397" spans="2:27" x14ac:dyDescent="0.25">
      <c r="B1397" s="64" t="s">
        <v>50</v>
      </c>
      <c r="C1397" s="64" t="s">
        <v>803</v>
      </c>
      <c r="D1397" s="64">
        <v>56101605</v>
      </c>
      <c r="E1397" s="84" t="s">
        <v>2593</v>
      </c>
      <c r="F1397" s="85" t="s">
        <v>4269</v>
      </c>
      <c r="G1397" s="64" t="s">
        <v>290</v>
      </c>
      <c r="H1397" s="86">
        <v>730.34</v>
      </c>
      <c r="I1397" s="63">
        <f t="shared" si="351"/>
        <v>657.30600000000004</v>
      </c>
      <c r="J1397" s="87">
        <v>0.06</v>
      </c>
      <c r="K1397" s="53">
        <v>5.5E-2</v>
      </c>
      <c r="L1397" s="54">
        <f t="shared" si="350"/>
        <v>693.45783000000006</v>
      </c>
      <c r="M1397" s="54">
        <v>813</v>
      </c>
      <c r="N1397" s="54">
        <f t="shared" si="331"/>
        <v>731.7</v>
      </c>
      <c r="O1397" s="55">
        <v>0.11</v>
      </c>
      <c r="P1397" s="55">
        <v>0.22</v>
      </c>
      <c r="Q1397" s="54">
        <f t="shared" si="352"/>
        <v>892.67400000000009</v>
      </c>
      <c r="R1397" s="24" t="s">
        <v>804</v>
      </c>
      <c r="S1397" s="84" t="s">
        <v>2593</v>
      </c>
      <c r="T1397" s="94">
        <v>0.9</v>
      </c>
      <c r="U1397" s="56">
        <v>0.2</v>
      </c>
      <c r="V1397" s="56">
        <v>0.25</v>
      </c>
      <c r="W1397" s="47">
        <f t="shared" si="353"/>
        <v>182.92500000000001</v>
      </c>
      <c r="X1397" s="47">
        <f t="shared" si="354"/>
        <v>146.34</v>
      </c>
      <c r="Y1397" s="47">
        <f t="shared" si="355"/>
        <v>182.92500000000001</v>
      </c>
      <c r="Z1397" s="66" t="s">
        <v>1712</v>
      </c>
      <c r="AA1397" s="66" t="s">
        <v>6327</v>
      </c>
    </row>
    <row r="1398" spans="2:27" x14ac:dyDescent="0.25">
      <c r="B1398" s="64" t="s">
        <v>50</v>
      </c>
      <c r="C1398" s="64" t="s">
        <v>803</v>
      </c>
      <c r="D1398" s="64">
        <v>56101605</v>
      </c>
      <c r="E1398" s="84" t="s">
        <v>2606</v>
      </c>
      <c r="F1398" s="85" t="s">
        <v>4270</v>
      </c>
      <c r="G1398" s="64" t="s">
        <v>290</v>
      </c>
      <c r="H1398" s="86">
        <v>647.66000000000008</v>
      </c>
      <c r="I1398" s="63">
        <f t="shared" si="351"/>
        <v>582.89400000000012</v>
      </c>
      <c r="J1398" s="87">
        <v>0.06</v>
      </c>
      <c r="K1398" s="53">
        <v>5.5E-2</v>
      </c>
      <c r="L1398" s="54">
        <f t="shared" si="350"/>
        <v>614.95317000000011</v>
      </c>
      <c r="M1398" s="54">
        <v>721</v>
      </c>
      <c r="N1398" s="54">
        <f t="shared" si="331"/>
        <v>648.9</v>
      </c>
      <c r="O1398" s="55">
        <v>0.11</v>
      </c>
      <c r="P1398" s="55">
        <v>0.22</v>
      </c>
      <c r="Q1398" s="54">
        <f t="shared" si="352"/>
        <v>791.65800000000002</v>
      </c>
      <c r="R1398" s="24" t="s">
        <v>804</v>
      </c>
      <c r="S1398" s="84" t="s">
        <v>2606</v>
      </c>
      <c r="T1398" s="94">
        <v>0.9</v>
      </c>
      <c r="U1398" s="56">
        <v>0.2</v>
      </c>
      <c r="V1398" s="56">
        <v>0.25</v>
      </c>
      <c r="W1398" s="47">
        <f t="shared" si="353"/>
        <v>162.22499999999999</v>
      </c>
      <c r="X1398" s="47">
        <f t="shared" si="354"/>
        <v>129.78</v>
      </c>
      <c r="Y1398" s="47">
        <f t="shared" si="355"/>
        <v>162.22499999999999</v>
      </c>
      <c r="Z1398" s="66" t="s">
        <v>1712</v>
      </c>
      <c r="AA1398" s="66" t="s">
        <v>6327</v>
      </c>
    </row>
    <row r="1399" spans="2:27" x14ac:dyDescent="0.25">
      <c r="B1399" s="64" t="s">
        <v>50</v>
      </c>
      <c r="C1399" s="64" t="s">
        <v>803</v>
      </c>
      <c r="D1399" s="64">
        <v>56101605</v>
      </c>
      <c r="E1399" s="84" t="s">
        <v>2607</v>
      </c>
      <c r="F1399" s="85" t="s">
        <v>4271</v>
      </c>
      <c r="G1399" s="64" t="s">
        <v>290</v>
      </c>
      <c r="H1399" s="86">
        <v>647.66000000000008</v>
      </c>
      <c r="I1399" s="63">
        <f t="shared" si="351"/>
        <v>582.89400000000012</v>
      </c>
      <c r="J1399" s="87">
        <v>0.06</v>
      </c>
      <c r="K1399" s="53">
        <v>5.5E-2</v>
      </c>
      <c r="L1399" s="54">
        <f t="shared" si="350"/>
        <v>614.95317000000011</v>
      </c>
      <c r="M1399" s="54">
        <v>721</v>
      </c>
      <c r="N1399" s="54">
        <f t="shared" si="331"/>
        <v>648.9</v>
      </c>
      <c r="O1399" s="55">
        <v>0.11</v>
      </c>
      <c r="P1399" s="55">
        <v>0.22</v>
      </c>
      <c r="Q1399" s="54">
        <f t="shared" si="352"/>
        <v>791.65800000000002</v>
      </c>
      <c r="R1399" s="24" t="s">
        <v>804</v>
      </c>
      <c r="S1399" s="84" t="s">
        <v>2607</v>
      </c>
      <c r="T1399" s="94">
        <v>0.9</v>
      </c>
      <c r="U1399" s="56">
        <v>0.2</v>
      </c>
      <c r="V1399" s="56">
        <v>0.25</v>
      </c>
      <c r="W1399" s="47">
        <f t="shared" si="353"/>
        <v>162.22499999999999</v>
      </c>
      <c r="X1399" s="47">
        <f t="shared" si="354"/>
        <v>129.78</v>
      </c>
      <c r="Y1399" s="47">
        <f t="shared" si="355"/>
        <v>162.22499999999999</v>
      </c>
      <c r="Z1399" s="66" t="s">
        <v>1712</v>
      </c>
      <c r="AA1399" s="66" t="s">
        <v>6327</v>
      </c>
    </row>
    <row r="1400" spans="2:27" x14ac:dyDescent="0.25">
      <c r="B1400" s="64" t="s">
        <v>50</v>
      </c>
      <c r="C1400" s="64" t="s">
        <v>803</v>
      </c>
      <c r="D1400" s="64">
        <v>56101605</v>
      </c>
      <c r="E1400" s="84" t="s">
        <v>2609</v>
      </c>
      <c r="F1400" s="85" t="s">
        <v>4272</v>
      </c>
      <c r="G1400" s="64" t="s">
        <v>290</v>
      </c>
      <c r="H1400" s="86">
        <v>647.66000000000008</v>
      </c>
      <c r="I1400" s="63">
        <f t="shared" si="351"/>
        <v>582.89400000000012</v>
      </c>
      <c r="J1400" s="87">
        <v>0.06</v>
      </c>
      <c r="K1400" s="53">
        <v>5.5E-2</v>
      </c>
      <c r="L1400" s="54">
        <f t="shared" si="350"/>
        <v>614.95317000000011</v>
      </c>
      <c r="M1400" s="54">
        <v>721</v>
      </c>
      <c r="N1400" s="54">
        <f t="shared" si="331"/>
        <v>648.9</v>
      </c>
      <c r="O1400" s="55">
        <v>0.11</v>
      </c>
      <c r="P1400" s="55">
        <v>0.22</v>
      </c>
      <c r="Q1400" s="54">
        <f t="shared" si="352"/>
        <v>791.65800000000002</v>
      </c>
      <c r="R1400" s="24" t="s">
        <v>804</v>
      </c>
      <c r="S1400" s="84" t="s">
        <v>2609</v>
      </c>
      <c r="T1400" s="94">
        <v>0.9</v>
      </c>
      <c r="U1400" s="56">
        <v>0.2</v>
      </c>
      <c r="V1400" s="56">
        <v>0.25</v>
      </c>
      <c r="W1400" s="47">
        <f t="shared" si="353"/>
        <v>162.22499999999999</v>
      </c>
      <c r="X1400" s="47">
        <f t="shared" si="354"/>
        <v>129.78</v>
      </c>
      <c r="Y1400" s="47">
        <f t="shared" si="355"/>
        <v>162.22499999999999</v>
      </c>
      <c r="Z1400" s="66" t="s">
        <v>1712</v>
      </c>
      <c r="AA1400" s="66" t="s">
        <v>6327</v>
      </c>
    </row>
    <row r="1401" spans="2:27" x14ac:dyDescent="0.25">
      <c r="B1401" s="64" t="s">
        <v>50</v>
      </c>
      <c r="C1401" s="64" t="s">
        <v>803</v>
      </c>
      <c r="D1401" s="64">
        <v>56101605</v>
      </c>
      <c r="E1401" s="84" t="s">
        <v>2594</v>
      </c>
      <c r="F1401" s="85" t="s">
        <v>4273</v>
      </c>
      <c r="G1401" s="64" t="s">
        <v>290</v>
      </c>
      <c r="H1401" s="86">
        <v>469.58000000000004</v>
      </c>
      <c r="I1401" s="63">
        <f t="shared" si="351"/>
        <v>422.62200000000007</v>
      </c>
      <c r="J1401" s="87">
        <v>0.06</v>
      </c>
      <c r="K1401" s="53">
        <v>5.5E-2</v>
      </c>
      <c r="L1401" s="54">
        <f t="shared" si="350"/>
        <v>445.86621000000008</v>
      </c>
      <c r="M1401" s="54">
        <v>523</v>
      </c>
      <c r="N1401" s="54">
        <f t="shared" si="331"/>
        <v>470.7</v>
      </c>
      <c r="O1401" s="55">
        <v>0.11</v>
      </c>
      <c r="P1401" s="55">
        <v>0.22</v>
      </c>
      <c r="Q1401" s="54">
        <f t="shared" si="352"/>
        <v>574.25400000000002</v>
      </c>
      <c r="R1401" s="24" t="s">
        <v>804</v>
      </c>
      <c r="S1401" s="84" t="s">
        <v>2594</v>
      </c>
      <c r="T1401" s="94">
        <v>0.9</v>
      </c>
      <c r="U1401" s="56">
        <v>0.2</v>
      </c>
      <c r="V1401" s="56">
        <v>0.25</v>
      </c>
      <c r="W1401" s="47">
        <f t="shared" si="353"/>
        <v>117.675</v>
      </c>
      <c r="X1401" s="47">
        <f t="shared" si="354"/>
        <v>94.14</v>
      </c>
      <c r="Y1401" s="47">
        <f t="shared" si="355"/>
        <v>117.675</v>
      </c>
      <c r="Z1401" s="66" t="s">
        <v>1712</v>
      </c>
      <c r="AA1401" s="66" t="s">
        <v>6327</v>
      </c>
    </row>
    <row r="1402" spans="2:27" x14ac:dyDescent="0.25">
      <c r="B1402" s="64" t="s">
        <v>50</v>
      </c>
      <c r="C1402" s="64" t="s">
        <v>803</v>
      </c>
      <c r="D1402" s="64">
        <v>56101605</v>
      </c>
      <c r="E1402" s="84" t="s">
        <v>2595</v>
      </c>
      <c r="F1402" s="85" t="s">
        <v>4274</v>
      </c>
      <c r="G1402" s="64" t="s">
        <v>290</v>
      </c>
      <c r="H1402" s="86">
        <v>469.58000000000004</v>
      </c>
      <c r="I1402" s="63">
        <f t="shared" si="351"/>
        <v>422.62200000000007</v>
      </c>
      <c r="J1402" s="87">
        <v>0.06</v>
      </c>
      <c r="K1402" s="53">
        <v>5.5E-2</v>
      </c>
      <c r="L1402" s="54">
        <f t="shared" si="350"/>
        <v>445.86621000000008</v>
      </c>
      <c r="M1402" s="54">
        <v>523</v>
      </c>
      <c r="N1402" s="54">
        <f t="shared" si="331"/>
        <v>470.7</v>
      </c>
      <c r="O1402" s="55">
        <v>0.11</v>
      </c>
      <c r="P1402" s="55">
        <v>0.22</v>
      </c>
      <c r="Q1402" s="54">
        <f t="shared" si="352"/>
        <v>574.25400000000002</v>
      </c>
      <c r="R1402" s="24" t="s">
        <v>804</v>
      </c>
      <c r="S1402" s="84" t="s">
        <v>2595</v>
      </c>
      <c r="T1402" s="94">
        <v>0.9</v>
      </c>
      <c r="U1402" s="56">
        <v>0.2</v>
      </c>
      <c r="V1402" s="56">
        <v>0.25</v>
      </c>
      <c r="W1402" s="47">
        <f t="shared" si="353"/>
        <v>117.675</v>
      </c>
      <c r="X1402" s="47">
        <f t="shared" si="354"/>
        <v>94.14</v>
      </c>
      <c r="Y1402" s="47">
        <f t="shared" si="355"/>
        <v>117.675</v>
      </c>
      <c r="Z1402" s="66" t="s">
        <v>1712</v>
      </c>
      <c r="AA1402" s="66" t="s">
        <v>6327</v>
      </c>
    </row>
    <row r="1403" spans="2:27" x14ac:dyDescent="0.25">
      <c r="B1403" s="64" t="s">
        <v>50</v>
      </c>
      <c r="C1403" s="64" t="s">
        <v>803</v>
      </c>
      <c r="D1403" s="64">
        <v>56101605</v>
      </c>
      <c r="E1403" s="84" t="s">
        <v>2597</v>
      </c>
      <c r="F1403" s="85" t="s">
        <v>4275</v>
      </c>
      <c r="G1403" s="64" t="s">
        <v>290</v>
      </c>
      <c r="H1403" s="86">
        <v>469.58000000000004</v>
      </c>
      <c r="I1403" s="63">
        <f t="shared" si="351"/>
        <v>422.62200000000007</v>
      </c>
      <c r="J1403" s="87">
        <v>0.06</v>
      </c>
      <c r="K1403" s="53">
        <v>5.5E-2</v>
      </c>
      <c r="L1403" s="54">
        <f t="shared" si="350"/>
        <v>445.86621000000008</v>
      </c>
      <c r="M1403" s="54">
        <v>523</v>
      </c>
      <c r="N1403" s="54">
        <f t="shared" si="331"/>
        <v>470.7</v>
      </c>
      <c r="O1403" s="55">
        <v>0.11</v>
      </c>
      <c r="P1403" s="55">
        <v>0.22</v>
      </c>
      <c r="Q1403" s="54">
        <f t="shared" si="352"/>
        <v>574.25400000000002</v>
      </c>
      <c r="R1403" s="24" t="s">
        <v>804</v>
      </c>
      <c r="S1403" s="84" t="s">
        <v>2597</v>
      </c>
      <c r="T1403" s="94">
        <v>0.9</v>
      </c>
      <c r="U1403" s="56">
        <v>0.2</v>
      </c>
      <c r="V1403" s="56">
        <v>0.25</v>
      </c>
      <c r="W1403" s="47">
        <f t="shared" si="353"/>
        <v>117.675</v>
      </c>
      <c r="X1403" s="47">
        <f t="shared" si="354"/>
        <v>94.14</v>
      </c>
      <c r="Y1403" s="47">
        <f t="shared" si="355"/>
        <v>117.675</v>
      </c>
      <c r="Z1403" s="66" t="s">
        <v>1712</v>
      </c>
      <c r="AA1403" s="66" t="s">
        <v>6327</v>
      </c>
    </row>
    <row r="1404" spans="2:27" x14ac:dyDescent="0.25">
      <c r="B1404" s="64" t="s">
        <v>50</v>
      </c>
      <c r="C1404" s="64" t="s">
        <v>803</v>
      </c>
      <c r="D1404" s="64">
        <v>56101605</v>
      </c>
      <c r="E1404" s="84" t="s">
        <v>2610</v>
      </c>
      <c r="F1404" s="85" t="s">
        <v>4276</v>
      </c>
      <c r="G1404" s="64" t="s">
        <v>290</v>
      </c>
      <c r="H1404" s="86">
        <v>428.24</v>
      </c>
      <c r="I1404" s="63">
        <f t="shared" si="351"/>
        <v>385.416</v>
      </c>
      <c r="J1404" s="87">
        <v>0.06</v>
      </c>
      <c r="K1404" s="53">
        <v>5.5E-2</v>
      </c>
      <c r="L1404" s="54">
        <f t="shared" si="350"/>
        <v>406.61387999999999</v>
      </c>
      <c r="M1404" s="54">
        <v>477</v>
      </c>
      <c r="N1404" s="54">
        <f t="shared" si="331"/>
        <v>429.3</v>
      </c>
      <c r="O1404" s="55">
        <v>0.11</v>
      </c>
      <c r="P1404" s="55">
        <v>0.22</v>
      </c>
      <c r="Q1404" s="54">
        <f t="shared" si="352"/>
        <v>523.74599999999998</v>
      </c>
      <c r="R1404" s="24" t="s">
        <v>804</v>
      </c>
      <c r="S1404" s="84" t="s">
        <v>2610</v>
      </c>
      <c r="T1404" s="94">
        <v>0.9</v>
      </c>
      <c r="U1404" s="56">
        <v>0.2</v>
      </c>
      <c r="V1404" s="56">
        <v>0.25</v>
      </c>
      <c r="W1404" s="47">
        <f t="shared" si="353"/>
        <v>107.325</v>
      </c>
      <c r="X1404" s="47">
        <f t="shared" si="354"/>
        <v>85.860000000000014</v>
      </c>
      <c r="Y1404" s="47">
        <f t="shared" si="355"/>
        <v>107.325</v>
      </c>
      <c r="Z1404" s="66" t="s">
        <v>1712</v>
      </c>
      <c r="AA1404" s="66" t="s">
        <v>6327</v>
      </c>
    </row>
    <row r="1405" spans="2:27" x14ac:dyDescent="0.25">
      <c r="B1405" s="64" t="s">
        <v>50</v>
      </c>
      <c r="C1405" s="64" t="s">
        <v>803</v>
      </c>
      <c r="D1405" s="64">
        <v>56101605</v>
      </c>
      <c r="E1405" s="84" t="s">
        <v>2611</v>
      </c>
      <c r="F1405" s="85" t="s">
        <v>4277</v>
      </c>
      <c r="G1405" s="64" t="s">
        <v>290</v>
      </c>
      <c r="H1405" s="86">
        <v>428.24</v>
      </c>
      <c r="I1405" s="63">
        <f t="shared" si="351"/>
        <v>385.416</v>
      </c>
      <c r="J1405" s="87">
        <v>0.06</v>
      </c>
      <c r="K1405" s="53">
        <v>5.5E-2</v>
      </c>
      <c r="L1405" s="54">
        <f t="shared" si="350"/>
        <v>406.61387999999999</v>
      </c>
      <c r="M1405" s="54">
        <v>477</v>
      </c>
      <c r="N1405" s="54">
        <f t="shared" si="331"/>
        <v>429.3</v>
      </c>
      <c r="O1405" s="55">
        <v>0.11</v>
      </c>
      <c r="P1405" s="55">
        <v>0.22</v>
      </c>
      <c r="Q1405" s="54">
        <f t="shared" si="352"/>
        <v>523.74599999999998</v>
      </c>
      <c r="R1405" s="24" t="s">
        <v>804</v>
      </c>
      <c r="S1405" s="84" t="s">
        <v>2611</v>
      </c>
      <c r="T1405" s="94">
        <v>0.9</v>
      </c>
      <c r="U1405" s="56">
        <v>0.2</v>
      </c>
      <c r="V1405" s="56">
        <v>0.25</v>
      </c>
      <c r="W1405" s="47">
        <f t="shared" si="353"/>
        <v>107.325</v>
      </c>
      <c r="X1405" s="47">
        <f t="shared" si="354"/>
        <v>85.860000000000014</v>
      </c>
      <c r="Y1405" s="47">
        <f t="shared" si="355"/>
        <v>107.325</v>
      </c>
      <c r="Z1405" s="66" t="s">
        <v>1712</v>
      </c>
      <c r="AA1405" s="66" t="s">
        <v>6327</v>
      </c>
    </row>
    <row r="1406" spans="2:27" x14ac:dyDescent="0.25">
      <c r="B1406" s="64" t="s">
        <v>50</v>
      </c>
      <c r="C1406" s="64" t="s">
        <v>803</v>
      </c>
      <c r="D1406" s="64">
        <v>56101605</v>
      </c>
      <c r="E1406" s="84" t="s">
        <v>2613</v>
      </c>
      <c r="F1406" s="85" t="s">
        <v>4278</v>
      </c>
      <c r="G1406" s="64" t="s">
        <v>290</v>
      </c>
      <c r="H1406" s="86">
        <v>428.24</v>
      </c>
      <c r="I1406" s="63">
        <f t="shared" si="351"/>
        <v>385.416</v>
      </c>
      <c r="J1406" s="87">
        <v>0.06</v>
      </c>
      <c r="K1406" s="53">
        <v>5.5E-2</v>
      </c>
      <c r="L1406" s="54">
        <f t="shared" si="350"/>
        <v>406.61387999999999</v>
      </c>
      <c r="M1406" s="54">
        <v>477</v>
      </c>
      <c r="N1406" s="54">
        <f t="shared" si="331"/>
        <v>429.3</v>
      </c>
      <c r="O1406" s="55">
        <v>0.11</v>
      </c>
      <c r="P1406" s="55">
        <v>0.22</v>
      </c>
      <c r="Q1406" s="54">
        <f t="shared" si="352"/>
        <v>523.74599999999998</v>
      </c>
      <c r="R1406" s="24" t="s">
        <v>804</v>
      </c>
      <c r="S1406" s="84" t="s">
        <v>2613</v>
      </c>
      <c r="T1406" s="94">
        <v>0.9</v>
      </c>
      <c r="U1406" s="56">
        <v>0.2</v>
      </c>
      <c r="V1406" s="56">
        <v>0.25</v>
      </c>
      <c r="W1406" s="47">
        <f t="shared" si="353"/>
        <v>107.325</v>
      </c>
      <c r="X1406" s="47">
        <f t="shared" si="354"/>
        <v>85.860000000000014</v>
      </c>
      <c r="Y1406" s="47">
        <f t="shared" si="355"/>
        <v>107.325</v>
      </c>
      <c r="Z1406" s="66" t="s">
        <v>1712</v>
      </c>
      <c r="AA1406" s="66" t="s">
        <v>6327</v>
      </c>
    </row>
    <row r="1407" spans="2:27" x14ac:dyDescent="0.25">
      <c r="B1407" s="64" t="s">
        <v>50</v>
      </c>
      <c r="C1407" s="64" t="s">
        <v>803</v>
      </c>
      <c r="D1407" s="64">
        <v>56101605</v>
      </c>
      <c r="E1407" s="84" t="s">
        <v>2598</v>
      </c>
      <c r="F1407" s="85" t="s">
        <v>4279</v>
      </c>
      <c r="G1407" s="64" t="s">
        <v>290</v>
      </c>
      <c r="H1407" s="86">
        <v>1328.18</v>
      </c>
      <c r="I1407" s="63">
        <f t="shared" si="351"/>
        <v>1195.3620000000001</v>
      </c>
      <c r="J1407" s="87">
        <v>0.06</v>
      </c>
      <c r="K1407" s="53">
        <v>5.5E-2</v>
      </c>
      <c r="L1407" s="54">
        <f t="shared" ref="L1407:L1470" si="356">I1407+(I1407*K1407)</f>
        <v>1261.10691</v>
      </c>
      <c r="M1407" s="54">
        <v>1479</v>
      </c>
      <c r="N1407" s="54">
        <f t="shared" si="331"/>
        <v>1331.1000000000001</v>
      </c>
      <c r="O1407" s="55">
        <v>0.11</v>
      </c>
      <c r="P1407" s="55">
        <v>0.22</v>
      </c>
      <c r="Q1407" s="54">
        <f t="shared" si="352"/>
        <v>1623.9420000000002</v>
      </c>
      <c r="R1407" s="24" t="s">
        <v>804</v>
      </c>
      <c r="S1407" s="84" t="s">
        <v>2598</v>
      </c>
      <c r="T1407" s="94">
        <v>0.9</v>
      </c>
      <c r="U1407" s="56">
        <v>0.2</v>
      </c>
      <c r="V1407" s="56">
        <v>0.25</v>
      </c>
      <c r="W1407" s="47">
        <f t="shared" si="353"/>
        <v>332.77500000000003</v>
      </c>
      <c r="X1407" s="47">
        <f t="shared" si="354"/>
        <v>266.22000000000003</v>
      </c>
      <c r="Y1407" s="47">
        <f t="shared" si="355"/>
        <v>332.77500000000003</v>
      </c>
      <c r="Z1407" s="66" t="s">
        <v>1712</v>
      </c>
      <c r="AA1407" s="66" t="s">
        <v>6327</v>
      </c>
    </row>
    <row r="1408" spans="2:27" x14ac:dyDescent="0.25">
      <c r="B1408" s="64" t="s">
        <v>50</v>
      </c>
      <c r="C1408" s="64" t="s">
        <v>803</v>
      </c>
      <c r="D1408" s="64">
        <v>56101605</v>
      </c>
      <c r="E1408" s="84" t="s">
        <v>2600</v>
      </c>
      <c r="F1408" s="85" t="s">
        <v>4280</v>
      </c>
      <c r="G1408" s="64" t="s">
        <v>290</v>
      </c>
      <c r="H1408" s="86">
        <v>1340.9</v>
      </c>
      <c r="I1408" s="63">
        <f t="shared" si="351"/>
        <v>1206.8100000000002</v>
      </c>
      <c r="J1408" s="87">
        <v>0.06</v>
      </c>
      <c r="K1408" s="53">
        <v>5.5E-2</v>
      </c>
      <c r="L1408" s="54">
        <f t="shared" si="356"/>
        <v>1273.1845500000002</v>
      </c>
      <c r="M1408" s="54">
        <v>1493</v>
      </c>
      <c r="N1408" s="54">
        <f t="shared" si="331"/>
        <v>1343.7</v>
      </c>
      <c r="O1408" s="55">
        <v>0.11</v>
      </c>
      <c r="P1408" s="55">
        <v>0.22</v>
      </c>
      <c r="Q1408" s="54">
        <f t="shared" si="352"/>
        <v>1639.3140000000001</v>
      </c>
      <c r="R1408" s="24" t="s">
        <v>804</v>
      </c>
      <c r="S1408" s="84" t="s">
        <v>2600</v>
      </c>
      <c r="T1408" s="94">
        <v>0.9</v>
      </c>
      <c r="U1408" s="56">
        <v>0.2</v>
      </c>
      <c r="V1408" s="56">
        <v>0.25</v>
      </c>
      <c r="W1408" s="47">
        <f t="shared" si="353"/>
        <v>335.92500000000001</v>
      </c>
      <c r="X1408" s="47">
        <f t="shared" si="354"/>
        <v>268.74</v>
      </c>
      <c r="Y1408" s="47">
        <f t="shared" si="355"/>
        <v>335.92500000000001</v>
      </c>
      <c r="Z1408" s="66" t="s">
        <v>1712</v>
      </c>
      <c r="AA1408" s="66" t="s">
        <v>6327</v>
      </c>
    </row>
    <row r="1409" spans="2:27" x14ac:dyDescent="0.25">
      <c r="B1409" s="64" t="s">
        <v>50</v>
      </c>
      <c r="C1409" s="64" t="s">
        <v>803</v>
      </c>
      <c r="D1409" s="64">
        <v>56101605</v>
      </c>
      <c r="E1409" s="84" t="s">
        <v>2614</v>
      </c>
      <c r="F1409" s="85" t="s">
        <v>4281</v>
      </c>
      <c r="G1409" s="64" t="s">
        <v>290</v>
      </c>
      <c r="H1409" s="86">
        <v>1234.9000000000001</v>
      </c>
      <c r="I1409" s="63">
        <f t="shared" si="351"/>
        <v>1111.4100000000001</v>
      </c>
      <c r="J1409" s="87">
        <v>0.06</v>
      </c>
      <c r="K1409" s="53">
        <v>5.5E-2</v>
      </c>
      <c r="L1409" s="54">
        <f t="shared" si="356"/>
        <v>1172.53755</v>
      </c>
      <c r="M1409" s="54">
        <v>1375</v>
      </c>
      <c r="N1409" s="54">
        <f t="shared" si="331"/>
        <v>1237.5</v>
      </c>
      <c r="O1409" s="55">
        <v>0.11</v>
      </c>
      <c r="P1409" s="55">
        <v>0.22</v>
      </c>
      <c r="Q1409" s="54">
        <f t="shared" si="352"/>
        <v>1509.75</v>
      </c>
      <c r="R1409" s="24" t="s">
        <v>804</v>
      </c>
      <c r="S1409" s="84" t="s">
        <v>2614</v>
      </c>
      <c r="T1409" s="94">
        <v>0.9</v>
      </c>
      <c r="U1409" s="56">
        <v>0.2</v>
      </c>
      <c r="V1409" s="56">
        <v>0.25</v>
      </c>
      <c r="W1409" s="47">
        <f t="shared" si="353"/>
        <v>309.375</v>
      </c>
      <c r="X1409" s="47">
        <f t="shared" si="354"/>
        <v>247.5</v>
      </c>
      <c r="Y1409" s="47">
        <f t="shared" si="355"/>
        <v>309.375</v>
      </c>
      <c r="Z1409" s="66" t="s">
        <v>1712</v>
      </c>
      <c r="AA1409" s="66" t="s">
        <v>6327</v>
      </c>
    </row>
    <row r="1410" spans="2:27" x14ac:dyDescent="0.25">
      <c r="B1410" s="64" t="s">
        <v>50</v>
      </c>
      <c r="C1410" s="64" t="s">
        <v>803</v>
      </c>
      <c r="D1410" s="64">
        <v>56101605</v>
      </c>
      <c r="E1410" s="84" t="s">
        <v>2616</v>
      </c>
      <c r="F1410" s="85" t="s">
        <v>4282</v>
      </c>
      <c r="G1410" s="64" t="s">
        <v>290</v>
      </c>
      <c r="H1410" s="86">
        <v>1248.68</v>
      </c>
      <c r="I1410" s="63">
        <f t="shared" si="351"/>
        <v>1123.8120000000001</v>
      </c>
      <c r="J1410" s="87">
        <v>0.06</v>
      </c>
      <c r="K1410" s="53">
        <v>5.5E-2</v>
      </c>
      <c r="L1410" s="54">
        <f t="shared" si="356"/>
        <v>1185.6216600000002</v>
      </c>
      <c r="M1410" s="54">
        <v>1390</v>
      </c>
      <c r="N1410" s="54">
        <f t="shared" si="331"/>
        <v>1251</v>
      </c>
      <c r="O1410" s="55">
        <v>0.11</v>
      </c>
      <c r="P1410" s="55">
        <v>0.22</v>
      </c>
      <c r="Q1410" s="54">
        <f t="shared" si="352"/>
        <v>1526.22</v>
      </c>
      <c r="R1410" s="24" t="s">
        <v>804</v>
      </c>
      <c r="S1410" s="84" t="s">
        <v>2616</v>
      </c>
      <c r="T1410" s="94">
        <v>0.9</v>
      </c>
      <c r="U1410" s="56">
        <v>0.2</v>
      </c>
      <c r="V1410" s="56">
        <v>0.25</v>
      </c>
      <c r="W1410" s="47">
        <f t="shared" si="353"/>
        <v>312.75</v>
      </c>
      <c r="X1410" s="47">
        <f t="shared" si="354"/>
        <v>250.20000000000002</v>
      </c>
      <c r="Y1410" s="47">
        <f t="shared" si="355"/>
        <v>312.75</v>
      </c>
      <c r="Z1410" s="66" t="s">
        <v>1712</v>
      </c>
      <c r="AA1410" s="66" t="s">
        <v>6327</v>
      </c>
    </row>
    <row r="1411" spans="2:27" x14ac:dyDescent="0.25">
      <c r="B1411" s="64" t="s">
        <v>50</v>
      </c>
      <c r="C1411" s="64" t="s">
        <v>803</v>
      </c>
      <c r="D1411" s="64">
        <v>56101605</v>
      </c>
      <c r="E1411" s="84" t="s">
        <v>2602</v>
      </c>
      <c r="F1411" s="85" t="s">
        <v>4283</v>
      </c>
      <c r="G1411" s="64" t="s">
        <v>290</v>
      </c>
      <c r="H1411" s="86">
        <v>842.7</v>
      </c>
      <c r="I1411" s="63">
        <f t="shared" si="351"/>
        <v>758.43000000000006</v>
      </c>
      <c r="J1411" s="87">
        <v>0.06</v>
      </c>
      <c r="K1411" s="53">
        <v>5.5E-2</v>
      </c>
      <c r="L1411" s="54">
        <f t="shared" si="356"/>
        <v>800.14365000000009</v>
      </c>
      <c r="M1411" s="54">
        <v>938</v>
      </c>
      <c r="N1411" s="54">
        <f t="shared" si="331"/>
        <v>844.2</v>
      </c>
      <c r="O1411" s="55">
        <v>0.11</v>
      </c>
      <c r="P1411" s="55">
        <v>0.22</v>
      </c>
      <c r="Q1411" s="54">
        <f t="shared" si="352"/>
        <v>1029.924</v>
      </c>
      <c r="R1411" s="24" t="s">
        <v>804</v>
      </c>
      <c r="S1411" s="84" t="s">
        <v>2602</v>
      </c>
      <c r="T1411" s="94">
        <v>0.9</v>
      </c>
      <c r="U1411" s="56">
        <v>0.2</v>
      </c>
      <c r="V1411" s="56">
        <v>0.25</v>
      </c>
      <c r="W1411" s="47">
        <f t="shared" si="353"/>
        <v>211.05</v>
      </c>
      <c r="X1411" s="47">
        <f t="shared" si="354"/>
        <v>168.84000000000003</v>
      </c>
      <c r="Y1411" s="47">
        <f t="shared" si="355"/>
        <v>211.05</v>
      </c>
      <c r="Z1411" s="66" t="s">
        <v>1712</v>
      </c>
      <c r="AA1411" s="66" t="s">
        <v>6327</v>
      </c>
    </row>
    <row r="1412" spans="2:27" x14ac:dyDescent="0.25">
      <c r="B1412" s="64" t="s">
        <v>50</v>
      </c>
      <c r="C1412" s="64" t="s">
        <v>803</v>
      </c>
      <c r="D1412" s="64">
        <v>56101605</v>
      </c>
      <c r="E1412" s="84" t="s">
        <v>2604</v>
      </c>
      <c r="F1412" s="85" t="s">
        <v>4284</v>
      </c>
      <c r="G1412" s="64" t="s">
        <v>290</v>
      </c>
      <c r="H1412" s="86">
        <v>868.1400000000001</v>
      </c>
      <c r="I1412" s="63">
        <f t="shared" si="351"/>
        <v>781.32600000000014</v>
      </c>
      <c r="J1412" s="87">
        <v>0.06</v>
      </c>
      <c r="K1412" s="53">
        <v>5.5E-2</v>
      </c>
      <c r="L1412" s="54">
        <f t="shared" si="356"/>
        <v>824.29893000000015</v>
      </c>
      <c r="M1412" s="54">
        <v>966</v>
      </c>
      <c r="N1412" s="54">
        <f t="shared" si="331"/>
        <v>869.4</v>
      </c>
      <c r="O1412" s="55">
        <v>0.11</v>
      </c>
      <c r="P1412" s="55">
        <v>0.22</v>
      </c>
      <c r="Q1412" s="54">
        <f t="shared" si="352"/>
        <v>1060.6679999999999</v>
      </c>
      <c r="R1412" s="24" t="s">
        <v>804</v>
      </c>
      <c r="S1412" s="84" t="s">
        <v>2604</v>
      </c>
      <c r="T1412" s="94">
        <v>0.9</v>
      </c>
      <c r="U1412" s="56">
        <v>0.2</v>
      </c>
      <c r="V1412" s="56">
        <v>0.25</v>
      </c>
      <c r="W1412" s="47">
        <f t="shared" si="353"/>
        <v>217.35</v>
      </c>
      <c r="X1412" s="47">
        <f t="shared" si="354"/>
        <v>173.88</v>
      </c>
      <c r="Y1412" s="47">
        <f t="shared" si="355"/>
        <v>217.35</v>
      </c>
      <c r="Z1412" s="66" t="s">
        <v>1712</v>
      </c>
      <c r="AA1412" s="66" t="s">
        <v>6327</v>
      </c>
    </row>
    <row r="1413" spans="2:27" x14ac:dyDescent="0.25">
      <c r="B1413" s="64" t="s">
        <v>50</v>
      </c>
      <c r="C1413" s="64" t="s">
        <v>803</v>
      </c>
      <c r="D1413" s="64">
        <v>56101605</v>
      </c>
      <c r="E1413" s="84" t="s">
        <v>2618</v>
      </c>
      <c r="F1413" s="85" t="s">
        <v>4285</v>
      </c>
      <c r="G1413" s="64" t="s">
        <v>290</v>
      </c>
      <c r="H1413" s="86">
        <v>738.82</v>
      </c>
      <c r="I1413" s="63">
        <f t="shared" si="351"/>
        <v>664.9380000000001</v>
      </c>
      <c r="J1413" s="87">
        <v>0.06</v>
      </c>
      <c r="K1413" s="53">
        <v>5.5E-2</v>
      </c>
      <c r="L1413" s="54">
        <f t="shared" si="356"/>
        <v>701.50959000000012</v>
      </c>
      <c r="M1413" s="54">
        <v>823</v>
      </c>
      <c r="N1413" s="54">
        <f t="shared" si="331"/>
        <v>740.7</v>
      </c>
      <c r="O1413" s="55">
        <v>0.11</v>
      </c>
      <c r="P1413" s="55">
        <v>0.22</v>
      </c>
      <c r="Q1413" s="54">
        <f t="shared" si="352"/>
        <v>903.654</v>
      </c>
      <c r="R1413" s="24" t="s">
        <v>804</v>
      </c>
      <c r="S1413" s="84" t="s">
        <v>2618</v>
      </c>
      <c r="T1413" s="94">
        <v>0.9</v>
      </c>
      <c r="U1413" s="56">
        <v>0.2</v>
      </c>
      <c r="V1413" s="56">
        <v>0.25</v>
      </c>
      <c r="W1413" s="47">
        <f t="shared" si="353"/>
        <v>185.17500000000001</v>
      </c>
      <c r="X1413" s="47">
        <f t="shared" si="354"/>
        <v>148.14000000000001</v>
      </c>
      <c r="Y1413" s="47">
        <f t="shared" si="355"/>
        <v>185.17500000000001</v>
      </c>
      <c r="Z1413" s="66" t="s">
        <v>1712</v>
      </c>
      <c r="AA1413" s="66" t="s">
        <v>6327</v>
      </c>
    </row>
    <row r="1414" spans="2:27" x14ac:dyDescent="0.25">
      <c r="B1414" s="64" t="s">
        <v>50</v>
      </c>
      <c r="C1414" s="64" t="s">
        <v>803</v>
      </c>
      <c r="D1414" s="64">
        <v>56101605</v>
      </c>
      <c r="E1414" s="84" t="s">
        <v>2620</v>
      </c>
      <c r="F1414" s="85" t="s">
        <v>4286</v>
      </c>
      <c r="G1414" s="64" t="s">
        <v>290</v>
      </c>
      <c r="H1414" s="86">
        <v>760.02</v>
      </c>
      <c r="I1414" s="63">
        <f t="shared" si="351"/>
        <v>684.01800000000003</v>
      </c>
      <c r="J1414" s="87">
        <v>0.06</v>
      </c>
      <c r="K1414" s="53">
        <v>5.5E-2</v>
      </c>
      <c r="L1414" s="54">
        <f t="shared" si="356"/>
        <v>721.63899000000004</v>
      </c>
      <c r="M1414" s="54">
        <v>846</v>
      </c>
      <c r="N1414" s="54">
        <f t="shared" si="331"/>
        <v>761.4</v>
      </c>
      <c r="O1414" s="55">
        <v>0.11</v>
      </c>
      <c r="P1414" s="55">
        <v>0.22</v>
      </c>
      <c r="Q1414" s="54">
        <f t="shared" si="352"/>
        <v>928.90800000000002</v>
      </c>
      <c r="R1414" s="24" t="s">
        <v>804</v>
      </c>
      <c r="S1414" s="84" t="s">
        <v>2620</v>
      </c>
      <c r="T1414" s="94">
        <v>0.9</v>
      </c>
      <c r="U1414" s="56">
        <v>0.2</v>
      </c>
      <c r="V1414" s="56">
        <v>0.25</v>
      </c>
      <c r="W1414" s="47">
        <f t="shared" si="353"/>
        <v>190.35</v>
      </c>
      <c r="X1414" s="47">
        <f t="shared" si="354"/>
        <v>152.28</v>
      </c>
      <c r="Y1414" s="47">
        <f t="shared" si="355"/>
        <v>190.35</v>
      </c>
      <c r="Z1414" s="66" t="s">
        <v>1712</v>
      </c>
      <c r="AA1414" s="66" t="s">
        <v>6327</v>
      </c>
    </row>
    <row r="1415" spans="2:27" x14ac:dyDescent="0.25">
      <c r="B1415" s="64" t="s">
        <v>50</v>
      </c>
      <c r="C1415" s="64" t="s">
        <v>803</v>
      </c>
      <c r="D1415" s="64">
        <v>56101605</v>
      </c>
      <c r="E1415" s="84" t="s">
        <v>2622</v>
      </c>
      <c r="F1415" s="85" t="s">
        <v>4287</v>
      </c>
      <c r="G1415" s="64" t="s">
        <v>290</v>
      </c>
      <c r="H1415" s="86">
        <v>1184.02</v>
      </c>
      <c r="I1415" s="63">
        <f t="shared" si="351"/>
        <v>1065.6179999999999</v>
      </c>
      <c r="J1415" s="87">
        <v>0.06</v>
      </c>
      <c r="K1415" s="53">
        <v>5.5E-2</v>
      </c>
      <c r="L1415" s="54">
        <f t="shared" si="356"/>
        <v>1124.2269899999999</v>
      </c>
      <c r="M1415" s="54">
        <v>1318</v>
      </c>
      <c r="N1415" s="54">
        <f t="shared" si="331"/>
        <v>1186.2</v>
      </c>
      <c r="O1415" s="55">
        <v>0.11</v>
      </c>
      <c r="P1415" s="55">
        <v>0.22</v>
      </c>
      <c r="Q1415" s="54">
        <f t="shared" si="352"/>
        <v>1447.164</v>
      </c>
      <c r="R1415" s="24" t="s">
        <v>804</v>
      </c>
      <c r="S1415" s="84" t="s">
        <v>2622</v>
      </c>
      <c r="T1415" s="94">
        <v>0.9</v>
      </c>
      <c r="U1415" s="56">
        <v>0.2</v>
      </c>
      <c r="V1415" s="56">
        <v>0.25</v>
      </c>
      <c r="W1415" s="47">
        <f t="shared" si="353"/>
        <v>296.55</v>
      </c>
      <c r="X1415" s="47">
        <f t="shared" si="354"/>
        <v>237.24</v>
      </c>
      <c r="Y1415" s="47">
        <f t="shared" si="355"/>
        <v>296.55</v>
      </c>
      <c r="Z1415" s="66" t="s">
        <v>1712</v>
      </c>
      <c r="AA1415" s="66" t="s">
        <v>6327</v>
      </c>
    </row>
    <row r="1416" spans="2:27" x14ac:dyDescent="0.25">
      <c r="B1416" s="64" t="s">
        <v>50</v>
      </c>
      <c r="C1416" s="64" t="s">
        <v>803</v>
      </c>
      <c r="D1416" s="64">
        <v>56101605</v>
      </c>
      <c r="E1416" s="84" t="s">
        <v>2624</v>
      </c>
      <c r="F1416" s="85" t="s">
        <v>4288</v>
      </c>
      <c r="G1416" s="64" t="s">
        <v>290</v>
      </c>
      <c r="H1416" s="86">
        <v>1184.02</v>
      </c>
      <c r="I1416" s="63">
        <f t="shared" si="351"/>
        <v>1065.6179999999999</v>
      </c>
      <c r="J1416" s="87">
        <v>0.06</v>
      </c>
      <c r="K1416" s="53">
        <v>5.5E-2</v>
      </c>
      <c r="L1416" s="54">
        <f t="shared" si="356"/>
        <v>1124.2269899999999</v>
      </c>
      <c r="M1416" s="54">
        <v>1318</v>
      </c>
      <c r="N1416" s="54">
        <f t="shared" si="331"/>
        <v>1186.2</v>
      </c>
      <c r="O1416" s="55">
        <v>0.11</v>
      </c>
      <c r="P1416" s="55">
        <v>0.22</v>
      </c>
      <c r="Q1416" s="54">
        <f t="shared" si="352"/>
        <v>1447.164</v>
      </c>
      <c r="R1416" s="24" t="s">
        <v>804</v>
      </c>
      <c r="S1416" s="84" t="s">
        <v>2624</v>
      </c>
      <c r="T1416" s="94">
        <v>0.9</v>
      </c>
      <c r="U1416" s="56">
        <v>0.2</v>
      </c>
      <c r="V1416" s="56">
        <v>0.25</v>
      </c>
      <c r="W1416" s="47">
        <f t="shared" si="353"/>
        <v>296.55</v>
      </c>
      <c r="X1416" s="47">
        <f t="shared" si="354"/>
        <v>237.24</v>
      </c>
      <c r="Y1416" s="47">
        <f t="shared" si="355"/>
        <v>296.55</v>
      </c>
      <c r="Z1416" s="66" t="s">
        <v>1712</v>
      </c>
      <c r="AA1416" s="66" t="s">
        <v>6327</v>
      </c>
    </row>
    <row r="1417" spans="2:27" x14ac:dyDescent="0.25">
      <c r="B1417" s="64" t="s">
        <v>50</v>
      </c>
      <c r="C1417" s="64" t="s">
        <v>803</v>
      </c>
      <c r="D1417" s="64">
        <v>56101605</v>
      </c>
      <c r="E1417" s="84" t="s">
        <v>2626</v>
      </c>
      <c r="F1417" s="85" t="s">
        <v>4289</v>
      </c>
      <c r="G1417" s="64" t="s">
        <v>290</v>
      </c>
      <c r="H1417" s="86">
        <v>1184.02</v>
      </c>
      <c r="I1417" s="63">
        <f t="shared" ref="I1417:I1480" si="357">H1417*0.9</f>
        <v>1065.6179999999999</v>
      </c>
      <c r="J1417" s="87">
        <v>0.06</v>
      </c>
      <c r="K1417" s="53">
        <v>5.5E-2</v>
      </c>
      <c r="L1417" s="54">
        <f t="shared" si="356"/>
        <v>1124.2269899999999</v>
      </c>
      <c r="M1417" s="54">
        <v>1318</v>
      </c>
      <c r="N1417" s="54">
        <f t="shared" si="331"/>
        <v>1186.2</v>
      </c>
      <c r="O1417" s="55">
        <v>0.11</v>
      </c>
      <c r="P1417" s="55">
        <v>0.22</v>
      </c>
      <c r="Q1417" s="54">
        <f t="shared" si="352"/>
        <v>1447.164</v>
      </c>
      <c r="R1417" s="24" t="s">
        <v>804</v>
      </c>
      <c r="S1417" s="84" t="s">
        <v>2626</v>
      </c>
      <c r="T1417" s="94">
        <v>0.9</v>
      </c>
      <c r="U1417" s="56">
        <v>0.2</v>
      </c>
      <c r="V1417" s="56">
        <v>0.25</v>
      </c>
      <c r="W1417" s="47">
        <f t="shared" si="353"/>
        <v>296.55</v>
      </c>
      <c r="X1417" s="47">
        <f t="shared" si="354"/>
        <v>237.24</v>
      </c>
      <c r="Y1417" s="47">
        <f t="shared" si="355"/>
        <v>296.55</v>
      </c>
      <c r="Z1417" s="66" t="s">
        <v>1712</v>
      </c>
      <c r="AA1417" s="66" t="s">
        <v>6327</v>
      </c>
    </row>
    <row r="1418" spans="2:27" x14ac:dyDescent="0.25">
      <c r="B1418" s="64" t="s">
        <v>50</v>
      </c>
      <c r="C1418" s="64" t="s">
        <v>803</v>
      </c>
      <c r="D1418" s="64">
        <v>56101605</v>
      </c>
      <c r="E1418" s="84" t="s">
        <v>2640</v>
      </c>
      <c r="F1418" s="85" t="s">
        <v>4290</v>
      </c>
      <c r="G1418" s="64" t="s">
        <v>290</v>
      </c>
      <c r="H1418" s="86">
        <v>879.80000000000007</v>
      </c>
      <c r="I1418" s="63">
        <f t="shared" si="357"/>
        <v>791.82</v>
      </c>
      <c r="J1418" s="87">
        <v>0.06</v>
      </c>
      <c r="K1418" s="53">
        <v>5.5E-2</v>
      </c>
      <c r="L1418" s="54">
        <f t="shared" si="356"/>
        <v>835.37010000000009</v>
      </c>
      <c r="M1418" s="54">
        <v>1175</v>
      </c>
      <c r="N1418" s="54">
        <f t="shared" si="331"/>
        <v>1057.5</v>
      </c>
      <c r="O1418" s="55">
        <v>0.11</v>
      </c>
      <c r="P1418" s="55">
        <v>0.22</v>
      </c>
      <c r="Q1418" s="54">
        <f t="shared" si="352"/>
        <v>1290.1500000000001</v>
      </c>
      <c r="R1418" s="24" t="s">
        <v>804</v>
      </c>
      <c r="S1418" s="84" t="s">
        <v>2640</v>
      </c>
      <c r="T1418" s="94">
        <v>0.9</v>
      </c>
      <c r="U1418" s="56">
        <v>0.2</v>
      </c>
      <c r="V1418" s="56">
        <v>0.25</v>
      </c>
      <c r="W1418" s="47">
        <f t="shared" si="353"/>
        <v>264.375</v>
      </c>
      <c r="X1418" s="47">
        <f t="shared" si="354"/>
        <v>211.5</v>
      </c>
      <c r="Y1418" s="47">
        <f t="shared" si="355"/>
        <v>264.375</v>
      </c>
      <c r="Z1418" s="66" t="s">
        <v>1712</v>
      </c>
      <c r="AA1418" s="66" t="s">
        <v>6327</v>
      </c>
    </row>
    <row r="1419" spans="2:27" x14ac:dyDescent="0.25">
      <c r="B1419" s="64" t="s">
        <v>50</v>
      </c>
      <c r="C1419" s="64" t="s">
        <v>803</v>
      </c>
      <c r="D1419" s="64">
        <v>56101605</v>
      </c>
      <c r="E1419" s="84" t="s">
        <v>2642</v>
      </c>
      <c r="F1419" s="85" t="s">
        <v>4291</v>
      </c>
      <c r="G1419" s="64" t="s">
        <v>290</v>
      </c>
      <c r="H1419" s="86">
        <v>879.80000000000007</v>
      </c>
      <c r="I1419" s="63">
        <f t="shared" si="357"/>
        <v>791.82</v>
      </c>
      <c r="J1419" s="87">
        <v>0.06</v>
      </c>
      <c r="K1419" s="53">
        <v>5.5E-2</v>
      </c>
      <c r="L1419" s="54">
        <f t="shared" si="356"/>
        <v>835.37010000000009</v>
      </c>
      <c r="M1419" s="54">
        <v>1175</v>
      </c>
      <c r="N1419" s="54">
        <f t="shared" si="331"/>
        <v>1057.5</v>
      </c>
      <c r="O1419" s="55">
        <v>0.11</v>
      </c>
      <c r="P1419" s="55">
        <v>0.22</v>
      </c>
      <c r="Q1419" s="54">
        <f t="shared" si="352"/>
        <v>1290.1500000000001</v>
      </c>
      <c r="R1419" s="24" t="s">
        <v>804</v>
      </c>
      <c r="S1419" s="84" t="s">
        <v>2642</v>
      </c>
      <c r="T1419" s="94">
        <v>0.9</v>
      </c>
      <c r="U1419" s="56">
        <v>0.2</v>
      </c>
      <c r="V1419" s="56">
        <v>0.25</v>
      </c>
      <c r="W1419" s="47">
        <f t="shared" si="353"/>
        <v>264.375</v>
      </c>
      <c r="X1419" s="47">
        <f t="shared" si="354"/>
        <v>211.5</v>
      </c>
      <c r="Y1419" s="47">
        <f t="shared" si="355"/>
        <v>264.375</v>
      </c>
      <c r="Z1419" s="66" t="s">
        <v>1712</v>
      </c>
      <c r="AA1419" s="66" t="s">
        <v>6327</v>
      </c>
    </row>
    <row r="1420" spans="2:27" x14ac:dyDescent="0.25">
      <c r="B1420" s="64" t="s">
        <v>50</v>
      </c>
      <c r="C1420" s="64" t="s">
        <v>803</v>
      </c>
      <c r="D1420" s="64">
        <v>56101605</v>
      </c>
      <c r="E1420" s="84" t="s">
        <v>2644</v>
      </c>
      <c r="F1420" s="85" t="s">
        <v>4292</v>
      </c>
      <c r="G1420" s="64" t="s">
        <v>290</v>
      </c>
      <c r="H1420" s="86">
        <v>879.80000000000007</v>
      </c>
      <c r="I1420" s="63">
        <f t="shared" si="357"/>
        <v>791.82</v>
      </c>
      <c r="J1420" s="87">
        <v>0.06</v>
      </c>
      <c r="K1420" s="53">
        <v>5.5E-2</v>
      </c>
      <c r="L1420" s="54">
        <f t="shared" si="356"/>
        <v>835.37010000000009</v>
      </c>
      <c r="M1420" s="54">
        <v>1175</v>
      </c>
      <c r="N1420" s="54">
        <f t="shared" si="331"/>
        <v>1057.5</v>
      </c>
      <c r="O1420" s="55">
        <v>0.11</v>
      </c>
      <c r="P1420" s="55">
        <v>0.22</v>
      </c>
      <c r="Q1420" s="54">
        <f t="shared" si="352"/>
        <v>1290.1500000000001</v>
      </c>
      <c r="R1420" s="24" t="s">
        <v>804</v>
      </c>
      <c r="S1420" s="84" t="s">
        <v>2644</v>
      </c>
      <c r="T1420" s="94">
        <v>0.9</v>
      </c>
      <c r="U1420" s="56">
        <v>0.2</v>
      </c>
      <c r="V1420" s="56">
        <v>0.25</v>
      </c>
      <c r="W1420" s="47">
        <f t="shared" si="353"/>
        <v>264.375</v>
      </c>
      <c r="X1420" s="47">
        <f t="shared" si="354"/>
        <v>211.5</v>
      </c>
      <c r="Y1420" s="47">
        <f t="shared" si="355"/>
        <v>264.375</v>
      </c>
      <c r="Z1420" s="66" t="s">
        <v>1712</v>
      </c>
      <c r="AA1420" s="66" t="s">
        <v>6327</v>
      </c>
    </row>
    <row r="1421" spans="2:27" x14ac:dyDescent="0.25">
      <c r="B1421" s="64" t="s">
        <v>50</v>
      </c>
      <c r="C1421" s="64" t="s">
        <v>803</v>
      </c>
      <c r="D1421" s="64">
        <v>56101605</v>
      </c>
      <c r="E1421" s="84" t="s">
        <v>2658</v>
      </c>
      <c r="F1421" s="85" t="s">
        <v>4293</v>
      </c>
      <c r="G1421" s="64" t="s">
        <v>290</v>
      </c>
      <c r="H1421" s="86">
        <v>647.66000000000008</v>
      </c>
      <c r="I1421" s="63">
        <f t="shared" si="357"/>
        <v>582.89400000000012</v>
      </c>
      <c r="J1421" s="87">
        <v>0.06</v>
      </c>
      <c r="K1421" s="53">
        <v>5.5E-2</v>
      </c>
      <c r="L1421" s="54">
        <f t="shared" si="356"/>
        <v>614.95317000000011</v>
      </c>
      <c r="M1421" s="54">
        <v>721</v>
      </c>
      <c r="N1421" s="54">
        <f t="shared" si="331"/>
        <v>648.9</v>
      </c>
      <c r="O1421" s="55">
        <v>0.11</v>
      </c>
      <c r="P1421" s="55">
        <v>0.22</v>
      </c>
      <c r="Q1421" s="54">
        <f t="shared" si="352"/>
        <v>791.65800000000002</v>
      </c>
      <c r="R1421" s="24" t="s">
        <v>804</v>
      </c>
      <c r="S1421" s="84" t="s">
        <v>2658</v>
      </c>
      <c r="T1421" s="94">
        <v>0.9</v>
      </c>
      <c r="U1421" s="56">
        <v>0.2</v>
      </c>
      <c r="V1421" s="56">
        <v>0.25</v>
      </c>
      <c r="W1421" s="47">
        <f t="shared" si="353"/>
        <v>162.22499999999999</v>
      </c>
      <c r="X1421" s="47">
        <f t="shared" si="354"/>
        <v>129.78</v>
      </c>
      <c r="Y1421" s="47">
        <f t="shared" si="355"/>
        <v>162.22499999999999</v>
      </c>
      <c r="Z1421" s="66" t="s">
        <v>1712</v>
      </c>
      <c r="AA1421" s="66" t="s">
        <v>6327</v>
      </c>
    </row>
    <row r="1422" spans="2:27" x14ac:dyDescent="0.25">
      <c r="B1422" s="64" t="s">
        <v>50</v>
      </c>
      <c r="C1422" s="64" t="s">
        <v>803</v>
      </c>
      <c r="D1422" s="64">
        <v>56101605</v>
      </c>
      <c r="E1422" s="84" t="s">
        <v>2660</v>
      </c>
      <c r="F1422" s="85" t="s">
        <v>4294</v>
      </c>
      <c r="G1422" s="64" t="s">
        <v>290</v>
      </c>
      <c r="H1422" s="86">
        <v>647.66000000000008</v>
      </c>
      <c r="I1422" s="63">
        <f t="shared" si="357"/>
        <v>582.89400000000012</v>
      </c>
      <c r="J1422" s="87">
        <v>0.06</v>
      </c>
      <c r="K1422" s="53">
        <v>5.5E-2</v>
      </c>
      <c r="L1422" s="54">
        <f t="shared" si="356"/>
        <v>614.95317000000011</v>
      </c>
      <c r="M1422" s="54">
        <v>721</v>
      </c>
      <c r="N1422" s="54">
        <f t="shared" si="331"/>
        <v>648.9</v>
      </c>
      <c r="O1422" s="55">
        <v>0.11</v>
      </c>
      <c r="P1422" s="55">
        <v>0.22</v>
      </c>
      <c r="Q1422" s="54">
        <f t="shared" si="352"/>
        <v>791.65800000000002</v>
      </c>
      <c r="R1422" s="24" t="s">
        <v>804</v>
      </c>
      <c r="S1422" s="84" t="s">
        <v>2660</v>
      </c>
      <c r="T1422" s="94">
        <v>0.9</v>
      </c>
      <c r="U1422" s="56">
        <v>0.2</v>
      </c>
      <c r="V1422" s="56">
        <v>0.25</v>
      </c>
      <c r="W1422" s="47">
        <f t="shared" si="353"/>
        <v>162.22499999999999</v>
      </c>
      <c r="X1422" s="47">
        <f t="shared" si="354"/>
        <v>129.78</v>
      </c>
      <c r="Y1422" s="47">
        <f t="shared" si="355"/>
        <v>162.22499999999999</v>
      </c>
      <c r="Z1422" s="66" t="s">
        <v>1712</v>
      </c>
      <c r="AA1422" s="66" t="s">
        <v>6327</v>
      </c>
    </row>
    <row r="1423" spans="2:27" x14ac:dyDescent="0.25">
      <c r="B1423" s="64" t="s">
        <v>50</v>
      </c>
      <c r="C1423" s="64" t="s">
        <v>803</v>
      </c>
      <c r="D1423" s="64">
        <v>56101605</v>
      </c>
      <c r="E1423" s="84" t="s">
        <v>2662</v>
      </c>
      <c r="F1423" s="85" t="s">
        <v>4295</v>
      </c>
      <c r="G1423" s="64" t="s">
        <v>290</v>
      </c>
      <c r="H1423" s="86">
        <v>647.66000000000008</v>
      </c>
      <c r="I1423" s="63">
        <f t="shared" si="357"/>
        <v>582.89400000000012</v>
      </c>
      <c r="J1423" s="87">
        <v>0.06</v>
      </c>
      <c r="K1423" s="53">
        <v>5.5E-2</v>
      </c>
      <c r="L1423" s="54">
        <f t="shared" si="356"/>
        <v>614.95317000000011</v>
      </c>
      <c r="M1423" s="54">
        <v>721</v>
      </c>
      <c r="N1423" s="54">
        <f t="shared" si="331"/>
        <v>648.9</v>
      </c>
      <c r="O1423" s="55">
        <v>0.11</v>
      </c>
      <c r="P1423" s="55">
        <v>0.22</v>
      </c>
      <c r="Q1423" s="54">
        <f t="shared" si="352"/>
        <v>791.65800000000002</v>
      </c>
      <c r="R1423" s="24" t="s">
        <v>804</v>
      </c>
      <c r="S1423" s="84" t="s">
        <v>2662</v>
      </c>
      <c r="T1423" s="94">
        <v>0.9</v>
      </c>
      <c r="U1423" s="56">
        <v>0.2</v>
      </c>
      <c r="V1423" s="56">
        <v>0.25</v>
      </c>
      <c r="W1423" s="47">
        <f t="shared" si="353"/>
        <v>162.22499999999999</v>
      </c>
      <c r="X1423" s="47">
        <f t="shared" si="354"/>
        <v>129.78</v>
      </c>
      <c r="Y1423" s="47">
        <f t="shared" si="355"/>
        <v>162.22499999999999</v>
      </c>
      <c r="Z1423" s="66" t="s">
        <v>1712</v>
      </c>
      <c r="AA1423" s="66" t="s">
        <v>6327</v>
      </c>
    </row>
    <row r="1424" spans="2:27" x14ac:dyDescent="0.25">
      <c r="B1424" s="64" t="s">
        <v>50</v>
      </c>
      <c r="C1424" s="64" t="s">
        <v>803</v>
      </c>
      <c r="D1424" s="64">
        <v>56101605</v>
      </c>
      <c r="E1424" s="84" t="s">
        <v>2684</v>
      </c>
      <c r="F1424" s="85" t="s">
        <v>4296</v>
      </c>
      <c r="G1424" s="64" t="s">
        <v>290</v>
      </c>
      <c r="H1424" s="86">
        <v>594.66000000000008</v>
      </c>
      <c r="I1424" s="63">
        <f t="shared" si="357"/>
        <v>535.19400000000007</v>
      </c>
      <c r="J1424" s="87">
        <v>0.06</v>
      </c>
      <c r="K1424" s="53">
        <v>5.5E-2</v>
      </c>
      <c r="L1424" s="54">
        <f t="shared" si="356"/>
        <v>564.62967000000003</v>
      </c>
      <c r="M1424" s="54">
        <v>662</v>
      </c>
      <c r="N1424" s="54">
        <f t="shared" si="331"/>
        <v>595.80000000000007</v>
      </c>
      <c r="O1424" s="55">
        <v>0.11</v>
      </c>
      <c r="P1424" s="55">
        <v>0.22</v>
      </c>
      <c r="Q1424" s="54">
        <f t="shared" si="352"/>
        <v>726.87600000000009</v>
      </c>
      <c r="R1424" s="24" t="s">
        <v>804</v>
      </c>
      <c r="S1424" s="84" t="s">
        <v>2684</v>
      </c>
      <c r="T1424" s="94">
        <v>0.9</v>
      </c>
      <c r="U1424" s="56">
        <v>0.2</v>
      </c>
      <c r="V1424" s="56">
        <v>0.25</v>
      </c>
      <c r="W1424" s="47">
        <f t="shared" si="353"/>
        <v>148.95000000000002</v>
      </c>
      <c r="X1424" s="47">
        <f t="shared" si="354"/>
        <v>119.16000000000003</v>
      </c>
      <c r="Y1424" s="47">
        <f t="shared" si="355"/>
        <v>148.95000000000002</v>
      </c>
      <c r="Z1424" s="66" t="s">
        <v>1712</v>
      </c>
      <c r="AA1424" s="66" t="s">
        <v>6327</v>
      </c>
    </row>
    <row r="1425" spans="2:27" x14ac:dyDescent="0.25">
      <c r="B1425" s="64" t="s">
        <v>50</v>
      </c>
      <c r="C1425" s="64" t="s">
        <v>803</v>
      </c>
      <c r="D1425" s="64">
        <v>56101605</v>
      </c>
      <c r="E1425" s="84" t="s">
        <v>2686</v>
      </c>
      <c r="F1425" s="85" t="s">
        <v>4297</v>
      </c>
      <c r="G1425" s="64" t="s">
        <v>290</v>
      </c>
      <c r="H1425" s="86">
        <v>594.66000000000008</v>
      </c>
      <c r="I1425" s="63">
        <f t="shared" si="357"/>
        <v>535.19400000000007</v>
      </c>
      <c r="J1425" s="87">
        <v>0.06</v>
      </c>
      <c r="K1425" s="53">
        <v>5.5E-2</v>
      </c>
      <c r="L1425" s="54">
        <f t="shared" si="356"/>
        <v>564.62967000000003</v>
      </c>
      <c r="M1425" s="54">
        <v>662</v>
      </c>
      <c r="N1425" s="54">
        <f t="shared" si="331"/>
        <v>595.80000000000007</v>
      </c>
      <c r="O1425" s="55">
        <v>0.11</v>
      </c>
      <c r="P1425" s="55">
        <v>0.22</v>
      </c>
      <c r="Q1425" s="54">
        <f t="shared" si="352"/>
        <v>726.87600000000009</v>
      </c>
      <c r="R1425" s="24" t="s">
        <v>804</v>
      </c>
      <c r="S1425" s="84" t="s">
        <v>2686</v>
      </c>
      <c r="T1425" s="94">
        <v>0.9</v>
      </c>
      <c r="U1425" s="56">
        <v>0.2</v>
      </c>
      <c r="V1425" s="56">
        <v>0.25</v>
      </c>
      <c r="W1425" s="47">
        <f t="shared" si="353"/>
        <v>148.95000000000002</v>
      </c>
      <c r="X1425" s="47">
        <f t="shared" si="354"/>
        <v>119.16000000000003</v>
      </c>
      <c r="Y1425" s="47">
        <f t="shared" si="355"/>
        <v>148.95000000000002</v>
      </c>
      <c r="Z1425" s="66" t="s">
        <v>1712</v>
      </c>
      <c r="AA1425" s="66" t="s">
        <v>6327</v>
      </c>
    </row>
    <row r="1426" spans="2:27" x14ac:dyDescent="0.25">
      <c r="B1426" s="64" t="s">
        <v>50</v>
      </c>
      <c r="C1426" s="64" t="s">
        <v>803</v>
      </c>
      <c r="D1426" s="64">
        <v>56101605</v>
      </c>
      <c r="E1426" s="84" t="s">
        <v>2688</v>
      </c>
      <c r="F1426" s="85" t="s">
        <v>4298</v>
      </c>
      <c r="G1426" s="64" t="s">
        <v>290</v>
      </c>
      <c r="H1426" s="86">
        <v>594.66000000000008</v>
      </c>
      <c r="I1426" s="63">
        <f t="shared" si="357"/>
        <v>535.19400000000007</v>
      </c>
      <c r="J1426" s="87">
        <v>0.06</v>
      </c>
      <c r="K1426" s="53">
        <v>5.5E-2</v>
      </c>
      <c r="L1426" s="54">
        <f t="shared" si="356"/>
        <v>564.62967000000003</v>
      </c>
      <c r="M1426" s="54">
        <v>662</v>
      </c>
      <c r="N1426" s="54">
        <f t="shared" si="331"/>
        <v>595.80000000000007</v>
      </c>
      <c r="O1426" s="55">
        <v>0.11</v>
      </c>
      <c r="P1426" s="55">
        <v>0.22</v>
      </c>
      <c r="Q1426" s="54">
        <f t="shared" si="352"/>
        <v>726.87600000000009</v>
      </c>
      <c r="R1426" s="24" t="s">
        <v>804</v>
      </c>
      <c r="S1426" s="84" t="s">
        <v>2688</v>
      </c>
      <c r="T1426" s="94">
        <v>0.9</v>
      </c>
      <c r="U1426" s="56">
        <v>0.2</v>
      </c>
      <c r="V1426" s="56">
        <v>0.25</v>
      </c>
      <c r="W1426" s="47">
        <f t="shared" si="353"/>
        <v>148.95000000000002</v>
      </c>
      <c r="X1426" s="47">
        <f t="shared" si="354"/>
        <v>119.16000000000003</v>
      </c>
      <c r="Y1426" s="47">
        <f t="shared" si="355"/>
        <v>148.95000000000002</v>
      </c>
      <c r="Z1426" s="66" t="s">
        <v>1712</v>
      </c>
      <c r="AA1426" s="66" t="s">
        <v>6327</v>
      </c>
    </row>
    <row r="1427" spans="2:27" x14ac:dyDescent="0.25">
      <c r="B1427" s="64" t="s">
        <v>50</v>
      </c>
      <c r="C1427" s="64" t="s">
        <v>803</v>
      </c>
      <c r="D1427" s="64">
        <v>56101605</v>
      </c>
      <c r="E1427" s="84" t="s">
        <v>2628</v>
      </c>
      <c r="F1427" s="85" t="s">
        <v>4299</v>
      </c>
      <c r="G1427" s="64" t="s">
        <v>290</v>
      </c>
      <c r="H1427" s="86">
        <v>708.08</v>
      </c>
      <c r="I1427" s="63">
        <f t="shared" si="357"/>
        <v>637.27200000000005</v>
      </c>
      <c r="J1427" s="87">
        <v>0.06</v>
      </c>
      <c r="K1427" s="53">
        <v>5.5E-2</v>
      </c>
      <c r="L1427" s="54">
        <f t="shared" si="356"/>
        <v>672.3219600000001</v>
      </c>
      <c r="M1427" s="54">
        <v>789</v>
      </c>
      <c r="N1427" s="54">
        <f t="shared" si="331"/>
        <v>710.1</v>
      </c>
      <c r="O1427" s="55">
        <v>0.11</v>
      </c>
      <c r="P1427" s="55">
        <v>0.22</v>
      </c>
      <c r="Q1427" s="54">
        <f t="shared" si="352"/>
        <v>866.322</v>
      </c>
      <c r="R1427" s="24" t="s">
        <v>804</v>
      </c>
      <c r="S1427" s="84" t="s">
        <v>2628</v>
      </c>
      <c r="T1427" s="94">
        <v>0.9</v>
      </c>
      <c r="U1427" s="56">
        <v>0.2</v>
      </c>
      <c r="V1427" s="56">
        <v>0.25</v>
      </c>
      <c r="W1427" s="47">
        <f t="shared" si="353"/>
        <v>177.52500000000001</v>
      </c>
      <c r="X1427" s="47">
        <f t="shared" si="354"/>
        <v>142.02000000000001</v>
      </c>
      <c r="Y1427" s="47">
        <f t="shared" si="355"/>
        <v>177.52500000000001</v>
      </c>
      <c r="Z1427" s="66" t="s">
        <v>1712</v>
      </c>
      <c r="AA1427" s="66" t="s">
        <v>6327</v>
      </c>
    </row>
    <row r="1428" spans="2:27" x14ac:dyDescent="0.25">
      <c r="B1428" s="64" t="s">
        <v>50</v>
      </c>
      <c r="C1428" s="64" t="s">
        <v>803</v>
      </c>
      <c r="D1428" s="64">
        <v>56101605</v>
      </c>
      <c r="E1428" s="84" t="s">
        <v>2630</v>
      </c>
      <c r="F1428" s="85" t="s">
        <v>4300</v>
      </c>
      <c r="G1428" s="64" t="s">
        <v>290</v>
      </c>
      <c r="H1428" s="86">
        <v>708.08</v>
      </c>
      <c r="I1428" s="63">
        <f t="shared" si="357"/>
        <v>637.27200000000005</v>
      </c>
      <c r="J1428" s="87">
        <v>0.06</v>
      </c>
      <c r="K1428" s="53">
        <v>5.5E-2</v>
      </c>
      <c r="L1428" s="54">
        <f t="shared" si="356"/>
        <v>672.3219600000001</v>
      </c>
      <c r="M1428" s="54">
        <v>789</v>
      </c>
      <c r="N1428" s="54">
        <f t="shared" si="331"/>
        <v>710.1</v>
      </c>
      <c r="O1428" s="55">
        <v>0.11</v>
      </c>
      <c r="P1428" s="55">
        <v>0.22</v>
      </c>
      <c r="Q1428" s="54">
        <f t="shared" si="352"/>
        <v>866.322</v>
      </c>
      <c r="R1428" s="24" t="s">
        <v>804</v>
      </c>
      <c r="S1428" s="84" t="s">
        <v>2630</v>
      </c>
      <c r="T1428" s="94">
        <v>0.9</v>
      </c>
      <c r="U1428" s="56">
        <v>0.2</v>
      </c>
      <c r="V1428" s="56">
        <v>0.25</v>
      </c>
      <c r="W1428" s="47">
        <f t="shared" si="353"/>
        <v>177.52500000000001</v>
      </c>
      <c r="X1428" s="47">
        <f t="shared" si="354"/>
        <v>142.02000000000001</v>
      </c>
      <c r="Y1428" s="47">
        <f t="shared" si="355"/>
        <v>177.52500000000001</v>
      </c>
      <c r="Z1428" s="66" t="s">
        <v>1712</v>
      </c>
      <c r="AA1428" s="66" t="s">
        <v>6327</v>
      </c>
    </row>
    <row r="1429" spans="2:27" x14ac:dyDescent="0.25">
      <c r="B1429" s="64" t="s">
        <v>50</v>
      </c>
      <c r="C1429" s="64" t="s">
        <v>803</v>
      </c>
      <c r="D1429" s="64">
        <v>56101605</v>
      </c>
      <c r="E1429" s="84" t="s">
        <v>2632</v>
      </c>
      <c r="F1429" s="85" t="s">
        <v>4301</v>
      </c>
      <c r="G1429" s="64" t="s">
        <v>290</v>
      </c>
      <c r="H1429" s="86">
        <v>708.08</v>
      </c>
      <c r="I1429" s="63">
        <f t="shared" si="357"/>
        <v>637.27200000000005</v>
      </c>
      <c r="J1429" s="87">
        <v>0.06</v>
      </c>
      <c r="K1429" s="53">
        <v>5.5E-2</v>
      </c>
      <c r="L1429" s="54">
        <f t="shared" si="356"/>
        <v>672.3219600000001</v>
      </c>
      <c r="M1429" s="54">
        <v>789</v>
      </c>
      <c r="N1429" s="54">
        <f t="shared" si="331"/>
        <v>710.1</v>
      </c>
      <c r="O1429" s="55">
        <v>0.11</v>
      </c>
      <c r="P1429" s="55">
        <v>0.22</v>
      </c>
      <c r="Q1429" s="54">
        <f t="shared" si="352"/>
        <v>866.322</v>
      </c>
      <c r="R1429" s="24" t="s">
        <v>804</v>
      </c>
      <c r="S1429" s="84" t="s">
        <v>2632</v>
      </c>
      <c r="T1429" s="94">
        <v>0.9</v>
      </c>
      <c r="U1429" s="56">
        <v>0.2</v>
      </c>
      <c r="V1429" s="56">
        <v>0.25</v>
      </c>
      <c r="W1429" s="47">
        <f t="shared" si="353"/>
        <v>177.52500000000001</v>
      </c>
      <c r="X1429" s="47">
        <f t="shared" si="354"/>
        <v>142.02000000000001</v>
      </c>
      <c r="Y1429" s="47">
        <f t="shared" si="355"/>
        <v>177.52500000000001</v>
      </c>
      <c r="Z1429" s="66" t="s">
        <v>1712</v>
      </c>
      <c r="AA1429" s="66" t="s">
        <v>6327</v>
      </c>
    </row>
    <row r="1430" spans="2:27" x14ac:dyDescent="0.25">
      <c r="B1430" s="64" t="s">
        <v>50</v>
      </c>
      <c r="C1430" s="64" t="s">
        <v>803</v>
      </c>
      <c r="D1430" s="64">
        <v>56101605</v>
      </c>
      <c r="E1430" s="84" t="s">
        <v>2646</v>
      </c>
      <c r="F1430" s="85" t="s">
        <v>4302</v>
      </c>
      <c r="G1430" s="64" t="s">
        <v>290</v>
      </c>
      <c r="H1430" s="86">
        <v>542.72</v>
      </c>
      <c r="I1430" s="63">
        <f t="shared" si="357"/>
        <v>488.44800000000004</v>
      </c>
      <c r="J1430" s="87">
        <v>0.06</v>
      </c>
      <c r="K1430" s="53">
        <v>5.5E-2</v>
      </c>
      <c r="L1430" s="54">
        <f t="shared" si="356"/>
        <v>515.31263999999999</v>
      </c>
      <c r="M1430" s="54">
        <v>650</v>
      </c>
      <c r="N1430" s="54">
        <f t="shared" si="331"/>
        <v>585</v>
      </c>
      <c r="O1430" s="55">
        <v>0.11</v>
      </c>
      <c r="P1430" s="55">
        <v>0.22</v>
      </c>
      <c r="Q1430" s="54">
        <f t="shared" si="352"/>
        <v>713.7</v>
      </c>
      <c r="R1430" s="24" t="s">
        <v>804</v>
      </c>
      <c r="S1430" s="84" t="s">
        <v>2646</v>
      </c>
      <c r="T1430" s="94">
        <v>0.9</v>
      </c>
      <c r="U1430" s="56">
        <v>0.2</v>
      </c>
      <c r="V1430" s="56">
        <v>0.25</v>
      </c>
      <c r="W1430" s="47">
        <f t="shared" si="353"/>
        <v>146.25</v>
      </c>
      <c r="X1430" s="47">
        <f t="shared" si="354"/>
        <v>117</v>
      </c>
      <c r="Y1430" s="47">
        <f t="shared" si="355"/>
        <v>146.25</v>
      </c>
      <c r="Z1430" s="66" t="s">
        <v>1712</v>
      </c>
      <c r="AA1430" s="66" t="s">
        <v>6327</v>
      </c>
    </row>
    <row r="1431" spans="2:27" x14ac:dyDescent="0.25">
      <c r="B1431" s="64" t="s">
        <v>50</v>
      </c>
      <c r="C1431" s="64" t="s">
        <v>803</v>
      </c>
      <c r="D1431" s="64">
        <v>56101605</v>
      </c>
      <c r="E1431" s="84" t="s">
        <v>2648</v>
      </c>
      <c r="F1431" s="85" t="s">
        <v>4303</v>
      </c>
      <c r="G1431" s="64" t="s">
        <v>290</v>
      </c>
      <c r="H1431" s="86">
        <v>542.72</v>
      </c>
      <c r="I1431" s="63">
        <f t="shared" si="357"/>
        <v>488.44800000000004</v>
      </c>
      <c r="J1431" s="87">
        <v>0.06</v>
      </c>
      <c r="K1431" s="53">
        <v>5.5E-2</v>
      </c>
      <c r="L1431" s="54">
        <f t="shared" si="356"/>
        <v>515.31263999999999</v>
      </c>
      <c r="M1431" s="54">
        <v>605</v>
      </c>
      <c r="N1431" s="54">
        <f t="shared" si="331"/>
        <v>544.5</v>
      </c>
      <c r="O1431" s="55">
        <v>0.11</v>
      </c>
      <c r="P1431" s="55">
        <v>0.22</v>
      </c>
      <c r="Q1431" s="54">
        <f t="shared" si="352"/>
        <v>664.29</v>
      </c>
      <c r="R1431" s="24" t="s">
        <v>804</v>
      </c>
      <c r="S1431" s="84" t="s">
        <v>2648</v>
      </c>
      <c r="T1431" s="94">
        <v>0.9</v>
      </c>
      <c r="U1431" s="56">
        <v>0.2</v>
      </c>
      <c r="V1431" s="56">
        <v>0.25</v>
      </c>
      <c r="W1431" s="47">
        <f t="shared" si="353"/>
        <v>136.125</v>
      </c>
      <c r="X1431" s="47">
        <f t="shared" si="354"/>
        <v>108.9</v>
      </c>
      <c r="Y1431" s="47">
        <f t="shared" si="355"/>
        <v>136.125</v>
      </c>
      <c r="Z1431" s="66" t="s">
        <v>1712</v>
      </c>
      <c r="AA1431" s="66" t="s">
        <v>6327</v>
      </c>
    </row>
    <row r="1432" spans="2:27" x14ac:dyDescent="0.25">
      <c r="B1432" s="64" t="s">
        <v>50</v>
      </c>
      <c r="C1432" s="64" t="s">
        <v>803</v>
      </c>
      <c r="D1432" s="64">
        <v>56101605</v>
      </c>
      <c r="E1432" s="84" t="s">
        <v>2650</v>
      </c>
      <c r="F1432" s="85" t="s">
        <v>4304</v>
      </c>
      <c r="G1432" s="64" t="s">
        <v>290</v>
      </c>
      <c r="H1432" s="86">
        <v>542.72</v>
      </c>
      <c r="I1432" s="63">
        <f t="shared" si="357"/>
        <v>488.44800000000004</v>
      </c>
      <c r="J1432" s="87">
        <v>0.06</v>
      </c>
      <c r="K1432" s="53">
        <v>5.5E-2</v>
      </c>
      <c r="L1432" s="54">
        <f t="shared" si="356"/>
        <v>515.31263999999999</v>
      </c>
      <c r="M1432" s="54">
        <v>605</v>
      </c>
      <c r="N1432" s="54">
        <f t="shared" si="331"/>
        <v>544.5</v>
      </c>
      <c r="O1432" s="55">
        <v>0.11</v>
      </c>
      <c r="P1432" s="55">
        <v>0.22</v>
      </c>
      <c r="Q1432" s="54">
        <f t="shared" si="352"/>
        <v>664.29</v>
      </c>
      <c r="R1432" s="24" t="s">
        <v>804</v>
      </c>
      <c r="S1432" s="84" t="s">
        <v>2650</v>
      </c>
      <c r="T1432" s="94">
        <v>0.9</v>
      </c>
      <c r="U1432" s="56">
        <v>0.2</v>
      </c>
      <c r="V1432" s="56">
        <v>0.25</v>
      </c>
      <c r="W1432" s="47">
        <f t="shared" si="353"/>
        <v>136.125</v>
      </c>
      <c r="X1432" s="47">
        <f t="shared" si="354"/>
        <v>108.9</v>
      </c>
      <c r="Y1432" s="47">
        <f t="shared" si="355"/>
        <v>136.125</v>
      </c>
      <c r="Z1432" s="66" t="s">
        <v>1712</v>
      </c>
      <c r="AA1432" s="66" t="s">
        <v>6327</v>
      </c>
    </row>
    <row r="1433" spans="2:27" x14ac:dyDescent="0.25">
      <c r="B1433" s="64" t="s">
        <v>50</v>
      </c>
      <c r="C1433" s="64" t="s">
        <v>803</v>
      </c>
      <c r="D1433" s="64">
        <v>56101605</v>
      </c>
      <c r="E1433" s="84" t="s">
        <v>2664</v>
      </c>
      <c r="F1433" s="85" t="s">
        <v>4305</v>
      </c>
      <c r="G1433" s="64" t="s">
        <v>290</v>
      </c>
      <c r="H1433" s="86">
        <v>438.84000000000003</v>
      </c>
      <c r="I1433" s="63">
        <f t="shared" si="357"/>
        <v>394.95600000000002</v>
      </c>
      <c r="J1433" s="87">
        <v>0.06</v>
      </c>
      <c r="K1433" s="53">
        <v>5.5E-2</v>
      </c>
      <c r="L1433" s="54">
        <f t="shared" si="356"/>
        <v>416.67858000000001</v>
      </c>
      <c r="M1433" s="54">
        <v>489</v>
      </c>
      <c r="N1433" s="54">
        <f t="shared" si="331"/>
        <v>440.1</v>
      </c>
      <c r="O1433" s="55">
        <v>0.11</v>
      </c>
      <c r="P1433" s="55">
        <v>0.22</v>
      </c>
      <c r="Q1433" s="54">
        <f t="shared" ref="Q1433:Q1496" si="358">N1433+(N1433*P1433)</f>
        <v>536.92200000000003</v>
      </c>
      <c r="R1433" s="24" t="s">
        <v>804</v>
      </c>
      <c r="S1433" s="84" t="s">
        <v>2664</v>
      </c>
      <c r="T1433" s="94">
        <v>0.9</v>
      </c>
      <c r="U1433" s="56">
        <v>0.2</v>
      </c>
      <c r="V1433" s="56">
        <v>0.25</v>
      </c>
      <c r="W1433" s="47">
        <f t="shared" si="353"/>
        <v>110.02500000000001</v>
      </c>
      <c r="X1433" s="47">
        <f t="shared" si="354"/>
        <v>88.02000000000001</v>
      </c>
      <c r="Y1433" s="47">
        <f t="shared" si="355"/>
        <v>110.02500000000001</v>
      </c>
      <c r="Z1433" s="66" t="s">
        <v>1712</v>
      </c>
      <c r="AA1433" s="66" t="s">
        <v>6327</v>
      </c>
    </row>
    <row r="1434" spans="2:27" x14ac:dyDescent="0.25">
      <c r="B1434" s="64" t="s">
        <v>50</v>
      </c>
      <c r="C1434" s="64" t="s">
        <v>803</v>
      </c>
      <c r="D1434" s="64">
        <v>56101605</v>
      </c>
      <c r="E1434" s="84" t="s">
        <v>2666</v>
      </c>
      <c r="F1434" s="85" t="s">
        <v>4306</v>
      </c>
      <c r="G1434" s="64" t="s">
        <v>290</v>
      </c>
      <c r="H1434" s="86">
        <v>438.84000000000003</v>
      </c>
      <c r="I1434" s="63">
        <f t="shared" si="357"/>
        <v>394.95600000000002</v>
      </c>
      <c r="J1434" s="87">
        <v>0.06</v>
      </c>
      <c r="K1434" s="53">
        <v>5.5E-2</v>
      </c>
      <c r="L1434" s="54">
        <f t="shared" si="356"/>
        <v>416.67858000000001</v>
      </c>
      <c r="M1434" s="54">
        <v>489</v>
      </c>
      <c r="N1434" s="54">
        <f t="shared" si="331"/>
        <v>440.1</v>
      </c>
      <c r="O1434" s="55">
        <v>0.11</v>
      </c>
      <c r="P1434" s="55">
        <v>0.22</v>
      </c>
      <c r="Q1434" s="54">
        <f t="shared" si="358"/>
        <v>536.92200000000003</v>
      </c>
      <c r="R1434" s="24" t="s">
        <v>804</v>
      </c>
      <c r="S1434" s="84" t="s">
        <v>2666</v>
      </c>
      <c r="T1434" s="94">
        <v>0.9</v>
      </c>
      <c r="U1434" s="56">
        <v>0.2</v>
      </c>
      <c r="V1434" s="56">
        <v>0.25</v>
      </c>
      <c r="W1434" s="47">
        <f t="shared" ref="W1434:W1497" si="359">N1434*V1434</f>
        <v>110.02500000000001</v>
      </c>
      <c r="X1434" s="47">
        <f t="shared" ref="X1434:X1497" si="360">N1434*U1434</f>
        <v>88.02000000000001</v>
      </c>
      <c r="Y1434" s="47">
        <f t="shared" ref="Y1434:Y1497" si="361">N1434*V1434</f>
        <v>110.02500000000001</v>
      </c>
      <c r="Z1434" s="66" t="s">
        <v>1712</v>
      </c>
      <c r="AA1434" s="66" t="s">
        <v>6327</v>
      </c>
    </row>
    <row r="1435" spans="2:27" x14ac:dyDescent="0.25">
      <c r="B1435" s="64" t="s">
        <v>50</v>
      </c>
      <c r="C1435" s="64" t="s">
        <v>803</v>
      </c>
      <c r="D1435" s="64">
        <v>56101605</v>
      </c>
      <c r="E1435" s="84" t="s">
        <v>2668</v>
      </c>
      <c r="F1435" s="85" t="s">
        <v>4307</v>
      </c>
      <c r="G1435" s="64" t="s">
        <v>290</v>
      </c>
      <c r="H1435" s="86">
        <v>438.84000000000003</v>
      </c>
      <c r="I1435" s="63">
        <f t="shared" si="357"/>
        <v>394.95600000000002</v>
      </c>
      <c r="J1435" s="87">
        <v>0.06</v>
      </c>
      <c r="K1435" s="53">
        <v>5.5E-2</v>
      </c>
      <c r="L1435" s="54">
        <f t="shared" si="356"/>
        <v>416.67858000000001</v>
      </c>
      <c r="M1435" s="54">
        <v>489</v>
      </c>
      <c r="N1435" s="54">
        <f t="shared" si="331"/>
        <v>440.1</v>
      </c>
      <c r="O1435" s="55">
        <v>0.11</v>
      </c>
      <c r="P1435" s="55">
        <v>0.22</v>
      </c>
      <c r="Q1435" s="54">
        <f t="shared" si="358"/>
        <v>536.92200000000003</v>
      </c>
      <c r="R1435" s="24" t="s">
        <v>804</v>
      </c>
      <c r="S1435" s="84" t="s">
        <v>2668</v>
      </c>
      <c r="T1435" s="94">
        <v>0.9</v>
      </c>
      <c r="U1435" s="56">
        <v>0.2</v>
      </c>
      <c r="V1435" s="56">
        <v>0.25</v>
      </c>
      <c r="W1435" s="47">
        <f t="shared" si="359"/>
        <v>110.02500000000001</v>
      </c>
      <c r="X1435" s="47">
        <f t="shared" si="360"/>
        <v>88.02000000000001</v>
      </c>
      <c r="Y1435" s="47">
        <f t="shared" si="361"/>
        <v>110.02500000000001</v>
      </c>
      <c r="Z1435" s="66" t="s">
        <v>1712</v>
      </c>
      <c r="AA1435" s="66" t="s">
        <v>6327</v>
      </c>
    </row>
    <row r="1436" spans="2:27" x14ac:dyDescent="0.25">
      <c r="B1436" s="64" t="s">
        <v>50</v>
      </c>
      <c r="C1436" s="64" t="s">
        <v>803</v>
      </c>
      <c r="D1436" s="64">
        <v>56101605</v>
      </c>
      <c r="E1436" s="84" t="s">
        <v>2690</v>
      </c>
      <c r="F1436" s="85" t="s">
        <v>4308</v>
      </c>
      <c r="G1436" s="64" t="s">
        <v>290</v>
      </c>
      <c r="H1436" s="86">
        <v>400.68</v>
      </c>
      <c r="I1436" s="63">
        <f t="shared" si="357"/>
        <v>360.61200000000002</v>
      </c>
      <c r="J1436" s="87">
        <v>0.06</v>
      </c>
      <c r="K1436" s="53">
        <v>5.5E-2</v>
      </c>
      <c r="L1436" s="54">
        <f t="shared" si="356"/>
        <v>380.44566000000003</v>
      </c>
      <c r="M1436" s="54">
        <v>446</v>
      </c>
      <c r="N1436" s="54">
        <f t="shared" si="331"/>
        <v>401.40000000000003</v>
      </c>
      <c r="O1436" s="55">
        <v>0.11</v>
      </c>
      <c r="P1436" s="55">
        <v>0.22</v>
      </c>
      <c r="Q1436" s="54">
        <f t="shared" si="358"/>
        <v>489.70800000000003</v>
      </c>
      <c r="R1436" s="24" t="s">
        <v>804</v>
      </c>
      <c r="S1436" s="84" t="s">
        <v>2690</v>
      </c>
      <c r="T1436" s="94">
        <v>0.9</v>
      </c>
      <c r="U1436" s="56">
        <v>0.2</v>
      </c>
      <c r="V1436" s="56">
        <v>0.25</v>
      </c>
      <c r="W1436" s="47">
        <f t="shared" si="359"/>
        <v>100.35000000000001</v>
      </c>
      <c r="X1436" s="47">
        <f t="shared" si="360"/>
        <v>80.280000000000015</v>
      </c>
      <c r="Y1436" s="47">
        <f t="shared" si="361"/>
        <v>100.35000000000001</v>
      </c>
      <c r="Z1436" s="66" t="s">
        <v>1712</v>
      </c>
      <c r="AA1436" s="66" t="s">
        <v>6327</v>
      </c>
    </row>
    <row r="1437" spans="2:27" x14ac:dyDescent="0.25">
      <c r="B1437" s="64" t="s">
        <v>50</v>
      </c>
      <c r="C1437" s="64" t="s">
        <v>803</v>
      </c>
      <c r="D1437" s="64">
        <v>56101605</v>
      </c>
      <c r="E1437" s="84" t="s">
        <v>2692</v>
      </c>
      <c r="F1437" s="85" t="s">
        <v>4309</v>
      </c>
      <c r="G1437" s="64" t="s">
        <v>290</v>
      </c>
      <c r="H1437" s="86">
        <v>400.68</v>
      </c>
      <c r="I1437" s="63">
        <f t="shared" si="357"/>
        <v>360.61200000000002</v>
      </c>
      <c r="J1437" s="87">
        <v>0.06</v>
      </c>
      <c r="K1437" s="53">
        <v>5.5E-2</v>
      </c>
      <c r="L1437" s="54">
        <f t="shared" si="356"/>
        <v>380.44566000000003</v>
      </c>
      <c r="M1437" s="54">
        <v>446</v>
      </c>
      <c r="N1437" s="54">
        <f t="shared" si="331"/>
        <v>401.40000000000003</v>
      </c>
      <c r="O1437" s="55">
        <v>0.11</v>
      </c>
      <c r="P1437" s="55">
        <v>0.22</v>
      </c>
      <c r="Q1437" s="54">
        <f t="shared" si="358"/>
        <v>489.70800000000003</v>
      </c>
      <c r="R1437" s="24" t="s">
        <v>804</v>
      </c>
      <c r="S1437" s="84" t="s">
        <v>2692</v>
      </c>
      <c r="T1437" s="94">
        <v>0.9</v>
      </c>
      <c r="U1437" s="56">
        <v>0.2</v>
      </c>
      <c r="V1437" s="56">
        <v>0.25</v>
      </c>
      <c r="W1437" s="47">
        <f t="shared" si="359"/>
        <v>100.35000000000001</v>
      </c>
      <c r="X1437" s="47">
        <f t="shared" si="360"/>
        <v>80.280000000000015</v>
      </c>
      <c r="Y1437" s="47">
        <f t="shared" si="361"/>
        <v>100.35000000000001</v>
      </c>
      <c r="Z1437" s="66" t="s">
        <v>1712</v>
      </c>
      <c r="AA1437" s="66" t="s">
        <v>6327</v>
      </c>
    </row>
    <row r="1438" spans="2:27" x14ac:dyDescent="0.25">
      <c r="B1438" s="64" t="s">
        <v>50</v>
      </c>
      <c r="C1438" s="64" t="s">
        <v>803</v>
      </c>
      <c r="D1438" s="64">
        <v>56101605</v>
      </c>
      <c r="E1438" s="84" t="s">
        <v>2694</v>
      </c>
      <c r="F1438" s="85" t="s">
        <v>4310</v>
      </c>
      <c r="G1438" s="64" t="s">
        <v>290</v>
      </c>
      <c r="H1438" s="86">
        <v>400.68</v>
      </c>
      <c r="I1438" s="63">
        <f t="shared" si="357"/>
        <v>360.61200000000002</v>
      </c>
      <c r="J1438" s="87">
        <v>0.06</v>
      </c>
      <c r="K1438" s="53">
        <v>5.5E-2</v>
      </c>
      <c r="L1438" s="54">
        <f t="shared" si="356"/>
        <v>380.44566000000003</v>
      </c>
      <c r="M1438" s="54">
        <v>446</v>
      </c>
      <c r="N1438" s="54">
        <f t="shared" si="331"/>
        <v>401.40000000000003</v>
      </c>
      <c r="O1438" s="55">
        <v>0.11</v>
      </c>
      <c r="P1438" s="55">
        <v>0.22</v>
      </c>
      <c r="Q1438" s="54">
        <f t="shared" si="358"/>
        <v>489.70800000000003</v>
      </c>
      <c r="R1438" s="24" t="s">
        <v>804</v>
      </c>
      <c r="S1438" s="84" t="s">
        <v>2694</v>
      </c>
      <c r="T1438" s="94">
        <v>0.9</v>
      </c>
      <c r="U1438" s="56">
        <v>0.2</v>
      </c>
      <c r="V1438" s="56">
        <v>0.25</v>
      </c>
      <c r="W1438" s="47">
        <f t="shared" si="359"/>
        <v>100.35000000000001</v>
      </c>
      <c r="X1438" s="47">
        <f t="shared" si="360"/>
        <v>80.280000000000015</v>
      </c>
      <c r="Y1438" s="47">
        <f t="shared" si="361"/>
        <v>100.35000000000001</v>
      </c>
      <c r="Z1438" s="66" t="s">
        <v>1712</v>
      </c>
      <c r="AA1438" s="66" t="s">
        <v>6327</v>
      </c>
    </row>
    <row r="1439" spans="2:27" x14ac:dyDescent="0.25">
      <c r="B1439" s="64" t="s">
        <v>50</v>
      </c>
      <c r="C1439" s="64" t="s">
        <v>803</v>
      </c>
      <c r="D1439" s="64">
        <v>56101605</v>
      </c>
      <c r="E1439" s="84" t="s">
        <v>2634</v>
      </c>
      <c r="F1439" s="85" t="s">
        <v>4311</v>
      </c>
      <c r="G1439" s="64" t="s">
        <v>290</v>
      </c>
      <c r="H1439" s="86">
        <v>829.98</v>
      </c>
      <c r="I1439" s="63">
        <f t="shared" si="357"/>
        <v>746.98200000000008</v>
      </c>
      <c r="J1439" s="87">
        <v>0.06</v>
      </c>
      <c r="K1439" s="53">
        <v>5.5E-2</v>
      </c>
      <c r="L1439" s="54">
        <f t="shared" si="356"/>
        <v>788.06601000000012</v>
      </c>
      <c r="M1439" s="54">
        <v>924</v>
      </c>
      <c r="N1439" s="54">
        <f t="shared" si="331"/>
        <v>831.6</v>
      </c>
      <c r="O1439" s="55">
        <v>0.11</v>
      </c>
      <c r="P1439" s="55">
        <v>0.22</v>
      </c>
      <c r="Q1439" s="54">
        <f t="shared" si="358"/>
        <v>1014.552</v>
      </c>
      <c r="R1439" s="24" t="s">
        <v>804</v>
      </c>
      <c r="S1439" s="84" t="s">
        <v>2634</v>
      </c>
      <c r="T1439" s="94">
        <v>0.9</v>
      </c>
      <c r="U1439" s="56">
        <v>0.2</v>
      </c>
      <c r="V1439" s="56">
        <v>0.25</v>
      </c>
      <c r="W1439" s="47">
        <f t="shared" si="359"/>
        <v>207.9</v>
      </c>
      <c r="X1439" s="47">
        <f t="shared" si="360"/>
        <v>166.32000000000002</v>
      </c>
      <c r="Y1439" s="47">
        <f t="shared" si="361"/>
        <v>207.9</v>
      </c>
      <c r="Z1439" s="66" t="s">
        <v>1712</v>
      </c>
      <c r="AA1439" s="66" t="s">
        <v>6327</v>
      </c>
    </row>
    <row r="1440" spans="2:27" x14ac:dyDescent="0.25">
      <c r="B1440" s="64" t="s">
        <v>50</v>
      </c>
      <c r="C1440" s="64" t="s">
        <v>803</v>
      </c>
      <c r="D1440" s="64">
        <v>56101605</v>
      </c>
      <c r="E1440" s="84" t="s">
        <v>2636</v>
      </c>
      <c r="F1440" s="85" t="s">
        <v>4312</v>
      </c>
      <c r="G1440" s="64" t="s">
        <v>290</v>
      </c>
      <c r="H1440" s="86">
        <v>829.98</v>
      </c>
      <c r="I1440" s="63">
        <f t="shared" si="357"/>
        <v>746.98200000000008</v>
      </c>
      <c r="J1440" s="87">
        <v>0.06</v>
      </c>
      <c r="K1440" s="53">
        <v>5.5E-2</v>
      </c>
      <c r="L1440" s="54">
        <f t="shared" si="356"/>
        <v>788.06601000000012</v>
      </c>
      <c r="M1440" s="54">
        <v>924</v>
      </c>
      <c r="N1440" s="54">
        <f t="shared" si="331"/>
        <v>831.6</v>
      </c>
      <c r="O1440" s="55">
        <v>0.11</v>
      </c>
      <c r="P1440" s="55">
        <v>0.22</v>
      </c>
      <c r="Q1440" s="54">
        <f t="shared" si="358"/>
        <v>1014.552</v>
      </c>
      <c r="R1440" s="24" t="s">
        <v>804</v>
      </c>
      <c r="S1440" s="84" t="s">
        <v>2636</v>
      </c>
      <c r="T1440" s="94">
        <v>0.9</v>
      </c>
      <c r="U1440" s="56">
        <v>0.2</v>
      </c>
      <c r="V1440" s="56">
        <v>0.25</v>
      </c>
      <c r="W1440" s="47">
        <f t="shared" si="359"/>
        <v>207.9</v>
      </c>
      <c r="X1440" s="47">
        <f t="shared" si="360"/>
        <v>166.32000000000002</v>
      </c>
      <c r="Y1440" s="47">
        <f t="shared" si="361"/>
        <v>207.9</v>
      </c>
      <c r="Z1440" s="66" t="s">
        <v>1712</v>
      </c>
      <c r="AA1440" s="66" t="s">
        <v>6327</v>
      </c>
    </row>
    <row r="1441" spans="2:27" x14ac:dyDescent="0.25">
      <c r="B1441" s="64" t="s">
        <v>50</v>
      </c>
      <c r="C1441" s="64" t="s">
        <v>803</v>
      </c>
      <c r="D1441" s="64">
        <v>56101605</v>
      </c>
      <c r="E1441" s="84" t="s">
        <v>2638</v>
      </c>
      <c r="F1441" s="85" t="s">
        <v>4313</v>
      </c>
      <c r="G1441" s="64" t="s">
        <v>290</v>
      </c>
      <c r="H1441" s="86">
        <v>829.98</v>
      </c>
      <c r="I1441" s="63">
        <f t="shared" si="357"/>
        <v>746.98200000000008</v>
      </c>
      <c r="J1441" s="87">
        <v>0.06</v>
      </c>
      <c r="K1441" s="53">
        <v>5.5E-2</v>
      </c>
      <c r="L1441" s="54">
        <f t="shared" si="356"/>
        <v>788.06601000000012</v>
      </c>
      <c r="M1441" s="54">
        <v>924</v>
      </c>
      <c r="N1441" s="54">
        <f t="shared" si="331"/>
        <v>831.6</v>
      </c>
      <c r="O1441" s="55">
        <v>0.11</v>
      </c>
      <c r="P1441" s="55">
        <v>0.22</v>
      </c>
      <c r="Q1441" s="54">
        <f t="shared" si="358"/>
        <v>1014.552</v>
      </c>
      <c r="R1441" s="24" t="s">
        <v>804</v>
      </c>
      <c r="S1441" s="84" t="s">
        <v>2638</v>
      </c>
      <c r="T1441" s="94">
        <v>0.9</v>
      </c>
      <c r="U1441" s="56">
        <v>0.2</v>
      </c>
      <c r="V1441" s="56">
        <v>0.25</v>
      </c>
      <c r="W1441" s="47">
        <f t="shared" si="359"/>
        <v>207.9</v>
      </c>
      <c r="X1441" s="47">
        <f t="shared" si="360"/>
        <v>166.32000000000002</v>
      </c>
      <c r="Y1441" s="47">
        <f t="shared" si="361"/>
        <v>207.9</v>
      </c>
      <c r="Z1441" s="66" t="s">
        <v>1712</v>
      </c>
      <c r="AA1441" s="66" t="s">
        <v>6327</v>
      </c>
    </row>
    <row r="1442" spans="2:27" x14ac:dyDescent="0.25">
      <c r="B1442" s="64" t="s">
        <v>50</v>
      </c>
      <c r="C1442" s="64" t="s">
        <v>803</v>
      </c>
      <c r="D1442" s="64">
        <v>56101605</v>
      </c>
      <c r="E1442" s="84" t="s">
        <v>2652</v>
      </c>
      <c r="F1442" s="85" t="s">
        <v>4314</v>
      </c>
      <c r="G1442" s="64" t="s">
        <v>290</v>
      </c>
      <c r="H1442" s="86">
        <v>630.70000000000005</v>
      </c>
      <c r="I1442" s="63">
        <f t="shared" si="357"/>
        <v>567.63000000000011</v>
      </c>
      <c r="J1442" s="87">
        <v>0.06</v>
      </c>
      <c r="K1442" s="53">
        <v>5.5E-2</v>
      </c>
      <c r="L1442" s="54">
        <f t="shared" si="356"/>
        <v>598.84965000000011</v>
      </c>
      <c r="M1442" s="54">
        <v>702</v>
      </c>
      <c r="N1442" s="54">
        <f t="shared" si="331"/>
        <v>631.80000000000007</v>
      </c>
      <c r="O1442" s="55">
        <v>0.11</v>
      </c>
      <c r="P1442" s="55">
        <v>0.22</v>
      </c>
      <c r="Q1442" s="54">
        <f t="shared" si="358"/>
        <v>770.79600000000005</v>
      </c>
      <c r="R1442" s="24" t="s">
        <v>804</v>
      </c>
      <c r="S1442" s="84" t="s">
        <v>2652</v>
      </c>
      <c r="T1442" s="94">
        <v>0.9</v>
      </c>
      <c r="U1442" s="56">
        <v>0.2</v>
      </c>
      <c r="V1442" s="56">
        <v>0.25</v>
      </c>
      <c r="W1442" s="47">
        <f t="shared" si="359"/>
        <v>157.95000000000002</v>
      </c>
      <c r="X1442" s="47">
        <f t="shared" si="360"/>
        <v>126.36000000000001</v>
      </c>
      <c r="Y1442" s="47">
        <f t="shared" si="361"/>
        <v>157.95000000000002</v>
      </c>
      <c r="Z1442" s="66" t="s">
        <v>1712</v>
      </c>
      <c r="AA1442" s="66" t="s">
        <v>6327</v>
      </c>
    </row>
    <row r="1443" spans="2:27" x14ac:dyDescent="0.25">
      <c r="B1443" s="64" t="s">
        <v>50</v>
      </c>
      <c r="C1443" s="64" t="s">
        <v>803</v>
      </c>
      <c r="D1443" s="64">
        <v>56101605</v>
      </c>
      <c r="E1443" s="84" t="s">
        <v>2654</v>
      </c>
      <c r="F1443" s="85" t="s">
        <v>4315</v>
      </c>
      <c r="G1443" s="64" t="s">
        <v>290</v>
      </c>
      <c r="H1443" s="86">
        <v>630.70000000000005</v>
      </c>
      <c r="I1443" s="63">
        <f t="shared" si="357"/>
        <v>567.63000000000011</v>
      </c>
      <c r="J1443" s="87">
        <v>0.06</v>
      </c>
      <c r="K1443" s="53">
        <v>5.5E-2</v>
      </c>
      <c r="L1443" s="54">
        <f t="shared" si="356"/>
        <v>598.84965000000011</v>
      </c>
      <c r="M1443" s="54">
        <v>702</v>
      </c>
      <c r="N1443" s="54">
        <f t="shared" si="331"/>
        <v>631.80000000000007</v>
      </c>
      <c r="O1443" s="55">
        <v>0.11</v>
      </c>
      <c r="P1443" s="55">
        <v>0.22</v>
      </c>
      <c r="Q1443" s="54">
        <f t="shared" si="358"/>
        <v>770.79600000000005</v>
      </c>
      <c r="R1443" s="24" t="s">
        <v>804</v>
      </c>
      <c r="S1443" s="84" t="s">
        <v>2654</v>
      </c>
      <c r="T1443" s="94">
        <v>0.9</v>
      </c>
      <c r="U1443" s="56">
        <v>0.2</v>
      </c>
      <c r="V1443" s="56">
        <v>0.25</v>
      </c>
      <c r="W1443" s="47">
        <f t="shared" si="359"/>
        <v>157.95000000000002</v>
      </c>
      <c r="X1443" s="47">
        <f t="shared" si="360"/>
        <v>126.36000000000001</v>
      </c>
      <c r="Y1443" s="47">
        <f t="shared" si="361"/>
        <v>157.95000000000002</v>
      </c>
      <c r="Z1443" s="66" t="s">
        <v>1712</v>
      </c>
      <c r="AA1443" s="66" t="s">
        <v>6327</v>
      </c>
    </row>
    <row r="1444" spans="2:27" x14ac:dyDescent="0.25">
      <c r="B1444" s="64" t="s">
        <v>50</v>
      </c>
      <c r="C1444" s="64" t="s">
        <v>803</v>
      </c>
      <c r="D1444" s="64">
        <v>56101605</v>
      </c>
      <c r="E1444" s="84" t="s">
        <v>2656</v>
      </c>
      <c r="F1444" s="85" t="s">
        <v>4316</v>
      </c>
      <c r="G1444" s="64" t="s">
        <v>290</v>
      </c>
      <c r="H1444" s="86">
        <v>630.70000000000005</v>
      </c>
      <c r="I1444" s="63">
        <f t="shared" si="357"/>
        <v>567.63000000000011</v>
      </c>
      <c r="J1444" s="87">
        <v>0.06</v>
      </c>
      <c r="K1444" s="53">
        <v>5.5E-2</v>
      </c>
      <c r="L1444" s="54">
        <f t="shared" si="356"/>
        <v>598.84965000000011</v>
      </c>
      <c r="M1444" s="54">
        <v>702</v>
      </c>
      <c r="N1444" s="54">
        <f t="shared" si="331"/>
        <v>631.80000000000007</v>
      </c>
      <c r="O1444" s="55">
        <v>0.11</v>
      </c>
      <c r="P1444" s="55">
        <v>0.22</v>
      </c>
      <c r="Q1444" s="54">
        <f t="shared" si="358"/>
        <v>770.79600000000005</v>
      </c>
      <c r="R1444" s="24" t="s">
        <v>804</v>
      </c>
      <c r="S1444" s="84" t="s">
        <v>2656</v>
      </c>
      <c r="T1444" s="94">
        <v>0.9</v>
      </c>
      <c r="U1444" s="56">
        <v>0.2</v>
      </c>
      <c r="V1444" s="56">
        <v>0.25</v>
      </c>
      <c r="W1444" s="47">
        <f t="shared" si="359"/>
        <v>157.95000000000002</v>
      </c>
      <c r="X1444" s="47">
        <f t="shared" si="360"/>
        <v>126.36000000000001</v>
      </c>
      <c r="Y1444" s="47">
        <f t="shared" si="361"/>
        <v>157.95000000000002</v>
      </c>
      <c r="Z1444" s="66" t="s">
        <v>1712</v>
      </c>
      <c r="AA1444" s="66" t="s">
        <v>6327</v>
      </c>
    </row>
    <row r="1445" spans="2:27" x14ac:dyDescent="0.25">
      <c r="B1445" s="64" t="s">
        <v>50</v>
      </c>
      <c r="C1445" s="64" t="s">
        <v>803</v>
      </c>
      <c r="D1445" s="64">
        <v>56101605</v>
      </c>
      <c r="E1445" s="84" t="s">
        <v>2670</v>
      </c>
      <c r="F1445" s="85" t="s">
        <v>4317</v>
      </c>
      <c r="G1445" s="64" t="s">
        <v>290</v>
      </c>
      <c r="H1445" s="86">
        <v>520.46</v>
      </c>
      <c r="I1445" s="63">
        <f t="shared" si="357"/>
        <v>468.41400000000004</v>
      </c>
      <c r="J1445" s="87">
        <v>0.06</v>
      </c>
      <c r="K1445" s="53">
        <v>5.5E-2</v>
      </c>
      <c r="L1445" s="54">
        <f t="shared" si="356"/>
        <v>494.17677000000003</v>
      </c>
      <c r="M1445" s="54">
        <v>580</v>
      </c>
      <c r="N1445" s="54">
        <f t="shared" si="331"/>
        <v>522</v>
      </c>
      <c r="O1445" s="55">
        <v>0.11</v>
      </c>
      <c r="P1445" s="55">
        <v>0.22</v>
      </c>
      <c r="Q1445" s="54">
        <f t="shared" si="358"/>
        <v>636.84</v>
      </c>
      <c r="R1445" s="24" t="s">
        <v>804</v>
      </c>
      <c r="S1445" s="84" t="s">
        <v>2670</v>
      </c>
      <c r="T1445" s="94">
        <v>0.9</v>
      </c>
      <c r="U1445" s="56">
        <v>0.2</v>
      </c>
      <c r="V1445" s="56">
        <v>0.25</v>
      </c>
      <c r="W1445" s="47">
        <f t="shared" si="359"/>
        <v>130.5</v>
      </c>
      <c r="X1445" s="47">
        <f t="shared" si="360"/>
        <v>104.4</v>
      </c>
      <c r="Y1445" s="47">
        <f t="shared" si="361"/>
        <v>130.5</v>
      </c>
      <c r="Z1445" s="66" t="s">
        <v>1712</v>
      </c>
      <c r="AA1445" s="66" t="s">
        <v>6327</v>
      </c>
    </row>
    <row r="1446" spans="2:27" x14ac:dyDescent="0.25">
      <c r="B1446" s="64" t="s">
        <v>50</v>
      </c>
      <c r="C1446" s="64" t="s">
        <v>803</v>
      </c>
      <c r="D1446" s="64">
        <v>56101605</v>
      </c>
      <c r="E1446" s="84" t="s">
        <v>2672</v>
      </c>
      <c r="F1446" s="85" t="s">
        <v>4318</v>
      </c>
      <c r="G1446" s="64" t="s">
        <v>290</v>
      </c>
      <c r="H1446" s="86">
        <v>520.46</v>
      </c>
      <c r="I1446" s="63">
        <f t="shared" si="357"/>
        <v>468.41400000000004</v>
      </c>
      <c r="J1446" s="87">
        <v>0.06</v>
      </c>
      <c r="K1446" s="53">
        <v>5.5E-2</v>
      </c>
      <c r="L1446" s="54">
        <f t="shared" si="356"/>
        <v>494.17677000000003</v>
      </c>
      <c r="M1446" s="54">
        <v>580</v>
      </c>
      <c r="N1446" s="54">
        <f t="shared" si="331"/>
        <v>522</v>
      </c>
      <c r="O1446" s="55">
        <v>0.11</v>
      </c>
      <c r="P1446" s="55">
        <v>0.22</v>
      </c>
      <c r="Q1446" s="54">
        <f t="shared" si="358"/>
        <v>636.84</v>
      </c>
      <c r="R1446" s="24" t="s">
        <v>804</v>
      </c>
      <c r="S1446" s="84" t="s">
        <v>2672</v>
      </c>
      <c r="T1446" s="94">
        <v>0.9</v>
      </c>
      <c r="U1446" s="56">
        <v>0.2</v>
      </c>
      <c r="V1446" s="56">
        <v>0.25</v>
      </c>
      <c r="W1446" s="47">
        <f t="shared" si="359"/>
        <v>130.5</v>
      </c>
      <c r="X1446" s="47">
        <f t="shared" si="360"/>
        <v>104.4</v>
      </c>
      <c r="Y1446" s="47">
        <f t="shared" si="361"/>
        <v>130.5</v>
      </c>
      <c r="Z1446" s="66" t="s">
        <v>1712</v>
      </c>
      <c r="AA1446" s="66" t="s">
        <v>6327</v>
      </c>
    </row>
    <row r="1447" spans="2:27" x14ac:dyDescent="0.25">
      <c r="B1447" s="64" t="s">
        <v>50</v>
      </c>
      <c r="C1447" s="64" t="s">
        <v>803</v>
      </c>
      <c r="D1447" s="64">
        <v>56101605</v>
      </c>
      <c r="E1447" s="84" t="s">
        <v>2674</v>
      </c>
      <c r="F1447" s="85" t="s">
        <v>4319</v>
      </c>
      <c r="G1447" s="64" t="s">
        <v>290</v>
      </c>
      <c r="H1447" s="86">
        <v>520.46</v>
      </c>
      <c r="I1447" s="63">
        <f t="shared" si="357"/>
        <v>468.41400000000004</v>
      </c>
      <c r="J1447" s="87">
        <v>0.06</v>
      </c>
      <c r="K1447" s="53">
        <v>5.5E-2</v>
      </c>
      <c r="L1447" s="54">
        <f t="shared" si="356"/>
        <v>494.17677000000003</v>
      </c>
      <c r="M1447" s="54">
        <v>580</v>
      </c>
      <c r="N1447" s="54">
        <f t="shared" si="331"/>
        <v>522</v>
      </c>
      <c r="O1447" s="55">
        <v>0.11</v>
      </c>
      <c r="P1447" s="55">
        <v>0.22</v>
      </c>
      <c r="Q1447" s="54">
        <f t="shared" si="358"/>
        <v>636.84</v>
      </c>
      <c r="R1447" s="24" t="s">
        <v>804</v>
      </c>
      <c r="S1447" s="84" t="s">
        <v>2674</v>
      </c>
      <c r="T1447" s="94">
        <v>0.9</v>
      </c>
      <c r="U1447" s="56">
        <v>0.2</v>
      </c>
      <c r="V1447" s="56">
        <v>0.25</v>
      </c>
      <c r="W1447" s="47">
        <f t="shared" si="359"/>
        <v>130.5</v>
      </c>
      <c r="X1447" s="47">
        <f t="shared" si="360"/>
        <v>104.4</v>
      </c>
      <c r="Y1447" s="47">
        <f t="shared" si="361"/>
        <v>130.5</v>
      </c>
      <c r="Z1447" s="66" t="s">
        <v>1712</v>
      </c>
      <c r="AA1447" s="66" t="s">
        <v>6327</v>
      </c>
    </row>
    <row r="1448" spans="2:27" x14ac:dyDescent="0.25">
      <c r="B1448" s="64" t="s">
        <v>50</v>
      </c>
      <c r="C1448" s="64" t="s">
        <v>803</v>
      </c>
      <c r="D1448" s="64">
        <v>56101605</v>
      </c>
      <c r="E1448" s="84" t="s">
        <v>2696</v>
      </c>
      <c r="F1448" s="85" t="s">
        <v>4320</v>
      </c>
      <c r="G1448" s="64" t="s">
        <v>290</v>
      </c>
      <c r="H1448" s="86">
        <v>481.24</v>
      </c>
      <c r="I1448" s="63">
        <f t="shared" si="357"/>
        <v>433.11600000000004</v>
      </c>
      <c r="J1448" s="87">
        <v>0.06</v>
      </c>
      <c r="K1448" s="53">
        <v>5.5E-2</v>
      </c>
      <c r="L1448" s="54">
        <f t="shared" si="356"/>
        <v>456.93738000000002</v>
      </c>
      <c r="M1448" s="54">
        <v>536</v>
      </c>
      <c r="N1448" s="54">
        <f t="shared" si="331"/>
        <v>482.40000000000003</v>
      </c>
      <c r="O1448" s="55">
        <v>0.11</v>
      </c>
      <c r="P1448" s="55">
        <v>0.22</v>
      </c>
      <c r="Q1448" s="54">
        <f t="shared" si="358"/>
        <v>588.52800000000002</v>
      </c>
      <c r="R1448" s="24" t="s">
        <v>804</v>
      </c>
      <c r="S1448" s="84" t="s">
        <v>2696</v>
      </c>
      <c r="T1448" s="94">
        <v>0.9</v>
      </c>
      <c r="U1448" s="56">
        <v>0.2</v>
      </c>
      <c r="V1448" s="56">
        <v>0.25</v>
      </c>
      <c r="W1448" s="47">
        <f t="shared" si="359"/>
        <v>120.60000000000001</v>
      </c>
      <c r="X1448" s="47">
        <f t="shared" si="360"/>
        <v>96.480000000000018</v>
      </c>
      <c r="Y1448" s="47">
        <f t="shared" si="361"/>
        <v>120.60000000000001</v>
      </c>
      <c r="Z1448" s="66" t="s">
        <v>1712</v>
      </c>
      <c r="AA1448" s="66" t="s">
        <v>6327</v>
      </c>
    </row>
    <row r="1449" spans="2:27" x14ac:dyDescent="0.25">
      <c r="B1449" s="64" t="s">
        <v>50</v>
      </c>
      <c r="C1449" s="64" t="s">
        <v>803</v>
      </c>
      <c r="D1449" s="64">
        <v>56101605</v>
      </c>
      <c r="E1449" s="84" t="s">
        <v>2698</v>
      </c>
      <c r="F1449" s="85" t="s">
        <v>4321</v>
      </c>
      <c r="G1449" s="64" t="s">
        <v>290</v>
      </c>
      <c r="H1449" s="86">
        <v>481.24</v>
      </c>
      <c r="I1449" s="63">
        <f t="shared" si="357"/>
        <v>433.11600000000004</v>
      </c>
      <c r="J1449" s="87">
        <v>0.06</v>
      </c>
      <c r="K1449" s="53">
        <v>5.5E-2</v>
      </c>
      <c r="L1449" s="54">
        <f t="shared" si="356"/>
        <v>456.93738000000002</v>
      </c>
      <c r="M1449" s="54">
        <v>536</v>
      </c>
      <c r="N1449" s="54">
        <f t="shared" si="331"/>
        <v>482.40000000000003</v>
      </c>
      <c r="O1449" s="55">
        <v>0.11</v>
      </c>
      <c r="P1449" s="55">
        <v>0.22</v>
      </c>
      <c r="Q1449" s="54">
        <f t="shared" si="358"/>
        <v>588.52800000000002</v>
      </c>
      <c r="R1449" s="24" t="s">
        <v>804</v>
      </c>
      <c r="S1449" s="84" t="s">
        <v>2698</v>
      </c>
      <c r="T1449" s="94">
        <v>0.9</v>
      </c>
      <c r="U1449" s="56">
        <v>0.2</v>
      </c>
      <c r="V1449" s="56">
        <v>0.25</v>
      </c>
      <c r="W1449" s="47">
        <f t="shared" si="359"/>
        <v>120.60000000000001</v>
      </c>
      <c r="X1449" s="47">
        <f t="shared" si="360"/>
        <v>96.480000000000018</v>
      </c>
      <c r="Y1449" s="47">
        <f t="shared" si="361"/>
        <v>120.60000000000001</v>
      </c>
      <c r="Z1449" s="66" t="s">
        <v>1712</v>
      </c>
      <c r="AA1449" s="66" t="s">
        <v>6327</v>
      </c>
    </row>
    <row r="1450" spans="2:27" x14ac:dyDescent="0.25">
      <c r="B1450" s="64" t="s">
        <v>50</v>
      </c>
      <c r="C1450" s="64" t="s">
        <v>803</v>
      </c>
      <c r="D1450" s="64">
        <v>56101605</v>
      </c>
      <c r="E1450" s="84" t="s">
        <v>2700</v>
      </c>
      <c r="F1450" s="85" t="s">
        <v>4322</v>
      </c>
      <c r="G1450" s="64" t="s">
        <v>290</v>
      </c>
      <c r="H1450" s="86">
        <v>481.24</v>
      </c>
      <c r="I1450" s="63">
        <f t="shared" si="357"/>
        <v>433.11600000000004</v>
      </c>
      <c r="J1450" s="87">
        <v>0.06</v>
      </c>
      <c r="K1450" s="53">
        <v>5.5E-2</v>
      </c>
      <c r="L1450" s="54">
        <f t="shared" si="356"/>
        <v>456.93738000000002</v>
      </c>
      <c r="M1450" s="54">
        <v>536</v>
      </c>
      <c r="N1450" s="54">
        <f t="shared" si="331"/>
        <v>482.40000000000003</v>
      </c>
      <c r="O1450" s="55">
        <v>0.11</v>
      </c>
      <c r="P1450" s="55">
        <v>0.22</v>
      </c>
      <c r="Q1450" s="54">
        <f t="shared" si="358"/>
        <v>588.52800000000002</v>
      </c>
      <c r="R1450" s="24" t="s">
        <v>804</v>
      </c>
      <c r="S1450" s="84" t="s">
        <v>2700</v>
      </c>
      <c r="T1450" s="94">
        <v>0.9</v>
      </c>
      <c r="U1450" s="56">
        <v>0.2</v>
      </c>
      <c r="V1450" s="56">
        <v>0.25</v>
      </c>
      <c r="W1450" s="47">
        <f t="shared" si="359"/>
        <v>120.60000000000001</v>
      </c>
      <c r="X1450" s="47">
        <f t="shared" si="360"/>
        <v>96.480000000000018</v>
      </c>
      <c r="Y1450" s="47">
        <f t="shared" si="361"/>
        <v>120.60000000000001</v>
      </c>
      <c r="Z1450" s="66" t="s">
        <v>1712</v>
      </c>
      <c r="AA1450" s="66" t="s">
        <v>6327</v>
      </c>
    </row>
    <row r="1451" spans="2:27" x14ac:dyDescent="0.25">
      <c r="B1451" s="64" t="s">
        <v>50</v>
      </c>
      <c r="C1451" s="64" t="s">
        <v>803</v>
      </c>
      <c r="D1451" s="64">
        <v>56101605</v>
      </c>
      <c r="E1451" s="84" t="s">
        <v>2676</v>
      </c>
      <c r="F1451" s="85" t="s">
        <v>4323</v>
      </c>
      <c r="G1451" s="64" t="s">
        <v>290</v>
      </c>
      <c r="H1451" s="86">
        <v>843.76</v>
      </c>
      <c r="I1451" s="63">
        <f t="shared" si="357"/>
        <v>759.38400000000001</v>
      </c>
      <c r="J1451" s="87">
        <v>0.06</v>
      </c>
      <c r="K1451" s="53">
        <v>5.5E-2</v>
      </c>
      <c r="L1451" s="54">
        <f t="shared" si="356"/>
        <v>801.15012000000002</v>
      </c>
      <c r="M1451" s="54">
        <v>1508</v>
      </c>
      <c r="N1451" s="54">
        <f t="shared" si="331"/>
        <v>1357.2</v>
      </c>
      <c r="O1451" s="55">
        <v>0.11</v>
      </c>
      <c r="P1451" s="55">
        <v>0.22</v>
      </c>
      <c r="Q1451" s="54">
        <f t="shared" si="358"/>
        <v>1655.7840000000001</v>
      </c>
      <c r="R1451" s="24" t="s">
        <v>804</v>
      </c>
      <c r="S1451" s="84" t="s">
        <v>2676</v>
      </c>
      <c r="T1451" s="94">
        <v>0.9</v>
      </c>
      <c r="U1451" s="56">
        <v>0.2</v>
      </c>
      <c r="V1451" s="56">
        <v>0.25</v>
      </c>
      <c r="W1451" s="47">
        <f t="shared" si="359"/>
        <v>339.3</v>
      </c>
      <c r="X1451" s="47">
        <f t="shared" si="360"/>
        <v>271.44</v>
      </c>
      <c r="Y1451" s="47">
        <f t="shared" si="361"/>
        <v>339.3</v>
      </c>
      <c r="Z1451" s="66" t="s">
        <v>1712</v>
      </c>
      <c r="AA1451" s="66" t="s">
        <v>6327</v>
      </c>
    </row>
    <row r="1452" spans="2:27" x14ac:dyDescent="0.25">
      <c r="B1452" s="64" t="s">
        <v>50</v>
      </c>
      <c r="C1452" s="64" t="s">
        <v>803</v>
      </c>
      <c r="D1452" s="64">
        <v>56101605</v>
      </c>
      <c r="E1452" s="84" t="s">
        <v>2678</v>
      </c>
      <c r="F1452" s="85" t="s">
        <v>4324</v>
      </c>
      <c r="G1452" s="64" t="s">
        <v>290</v>
      </c>
      <c r="H1452" s="86">
        <v>843.76</v>
      </c>
      <c r="I1452" s="63">
        <f t="shared" si="357"/>
        <v>759.38400000000001</v>
      </c>
      <c r="J1452" s="87">
        <v>0.06</v>
      </c>
      <c r="K1452" s="53">
        <v>5.5E-2</v>
      </c>
      <c r="L1452" s="54">
        <f t="shared" si="356"/>
        <v>801.15012000000002</v>
      </c>
      <c r="M1452" s="54">
        <v>1562</v>
      </c>
      <c r="N1452" s="54">
        <f t="shared" si="331"/>
        <v>1405.8</v>
      </c>
      <c r="O1452" s="55">
        <v>0.11</v>
      </c>
      <c r="P1452" s="55">
        <v>0.22</v>
      </c>
      <c r="Q1452" s="54">
        <f t="shared" si="358"/>
        <v>1715.076</v>
      </c>
      <c r="R1452" s="24" t="s">
        <v>804</v>
      </c>
      <c r="S1452" s="84" t="s">
        <v>2678</v>
      </c>
      <c r="T1452" s="94">
        <v>0.9</v>
      </c>
      <c r="U1452" s="56">
        <v>0.2</v>
      </c>
      <c r="V1452" s="56">
        <v>0.25</v>
      </c>
      <c r="W1452" s="47">
        <f t="shared" si="359"/>
        <v>351.45</v>
      </c>
      <c r="X1452" s="47">
        <f t="shared" si="360"/>
        <v>281.16000000000003</v>
      </c>
      <c r="Y1452" s="47">
        <f t="shared" si="361"/>
        <v>351.45</v>
      </c>
      <c r="Z1452" s="66" t="s">
        <v>1712</v>
      </c>
      <c r="AA1452" s="66" t="s">
        <v>6327</v>
      </c>
    </row>
    <row r="1453" spans="2:27" x14ac:dyDescent="0.25">
      <c r="B1453" s="64" t="s">
        <v>50</v>
      </c>
      <c r="C1453" s="64" t="s">
        <v>803</v>
      </c>
      <c r="D1453" s="64">
        <v>56101605</v>
      </c>
      <c r="E1453" s="84" t="s">
        <v>2702</v>
      </c>
      <c r="F1453" s="85" t="s">
        <v>4325</v>
      </c>
      <c r="G1453" s="64" t="s">
        <v>290</v>
      </c>
      <c r="H1453" s="86">
        <v>646.6</v>
      </c>
      <c r="I1453" s="63">
        <f t="shared" si="357"/>
        <v>581.94000000000005</v>
      </c>
      <c r="J1453" s="87">
        <v>0.06</v>
      </c>
      <c r="K1453" s="53">
        <v>5.5E-2</v>
      </c>
      <c r="L1453" s="54">
        <f t="shared" si="356"/>
        <v>613.94670000000008</v>
      </c>
      <c r="M1453" s="54">
        <v>1368</v>
      </c>
      <c r="N1453" s="54">
        <f t="shared" si="331"/>
        <v>1231.2</v>
      </c>
      <c r="O1453" s="55">
        <v>0.11</v>
      </c>
      <c r="P1453" s="55">
        <v>0.22</v>
      </c>
      <c r="Q1453" s="54">
        <f t="shared" si="358"/>
        <v>1502.0640000000001</v>
      </c>
      <c r="R1453" s="24" t="s">
        <v>804</v>
      </c>
      <c r="S1453" s="84" t="s">
        <v>2702</v>
      </c>
      <c r="T1453" s="94">
        <v>0.9</v>
      </c>
      <c r="U1453" s="56">
        <v>0.2</v>
      </c>
      <c r="V1453" s="56">
        <v>0.25</v>
      </c>
      <c r="W1453" s="47">
        <f t="shared" si="359"/>
        <v>307.8</v>
      </c>
      <c r="X1453" s="47">
        <f t="shared" si="360"/>
        <v>246.24</v>
      </c>
      <c r="Y1453" s="47">
        <f t="shared" si="361"/>
        <v>307.8</v>
      </c>
      <c r="Z1453" s="66" t="s">
        <v>1712</v>
      </c>
      <c r="AA1453" s="66" t="s">
        <v>6327</v>
      </c>
    </row>
    <row r="1454" spans="2:27" x14ac:dyDescent="0.25">
      <c r="B1454" s="64" t="s">
        <v>50</v>
      </c>
      <c r="C1454" s="64" t="s">
        <v>803</v>
      </c>
      <c r="D1454" s="64">
        <v>56101605</v>
      </c>
      <c r="E1454" s="84" t="s">
        <v>2704</v>
      </c>
      <c r="F1454" s="85" t="s">
        <v>4326</v>
      </c>
      <c r="G1454" s="64" t="s">
        <v>290</v>
      </c>
      <c r="H1454" s="86">
        <v>646.6</v>
      </c>
      <c r="I1454" s="63">
        <f t="shared" si="357"/>
        <v>581.94000000000005</v>
      </c>
      <c r="J1454" s="87">
        <v>0.06</v>
      </c>
      <c r="K1454" s="53">
        <v>5.5E-2</v>
      </c>
      <c r="L1454" s="54">
        <f t="shared" si="356"/>
        <v>613.94670000000008</v>
      </c>
      <c r="M1454" s="54">
        <v>1418</v>
      </c>
      <c r="N1454" s="54">
        <f t="shared" si="331"/>
        <v>1276.2</v>
      </c>
      <c r="O1454" s="55">
        <v>0.11</v>
      </c>
      <c r="P1454" s="55">
        <v>0.22</v>
      </c>
      <c r="Q1454" s="54">
        <f t="shared" si="358"/>
        <v>1556.9639999999999</v>
      </c>
      <c r="R1454" s="24" t="s">
        <v>804</v>
      </c>
      <c r="S1454" s="84" t="s">
        <v>2704</v>
      </c>
      <c r="T1454" s="94">
        <v>0.9</v>
      </c>
      <c r="U1454" s="56">
        <v>0.2</v>
      </c>
      <c r="V1454" s="56">
        <v>0.25</v>
      </c>
      <c r="W1454" s="47">
        <f t="shared" si="359"/>
        <v>319.05</v>
      </c>
      <c r="X1454" s="47">
        <f t="shared" si="360"/>
        <v>255.24</v>
      </c>
      <c r="Y1454" s="47">
        <f t="shared" si="361"/>
        <v>319.05</v>
      </c>
      <c r="Z1454" s="66" t="s">
        <v>1712</v>
      </c>
      <c r="AA1454" s="66" t="s">
        <v>6327</v>
      </c>
    </row>
    <row r="1455" spans="2:27" x14ac:dyDescent="0.25">
      <c r="B1455" s="64" t="s">
        <v>50</v>
      </c>
      <c r="C1455" s="64" t="s">
        <v>803</v>
      </c>
      <c r="D1455" s="64">
        <v>56101605</v>
      </c>
      <c r="E1455" s="84" t="s">
        <v>2680</v>
      </c>
      <c r="F1455" s="85" t="s">
        <v>4327</v>
      </c>
      <c r="G1455" s="64" t="s">
        <v>290</v>
      </c>
      <c r="H1455" s="86">
        <v>810.90000000000009</v>
      </c>
      <c r="I1455" s="63">
        <f t="shared" si="357"/>
        <v>729.81000000000006</v>
      </c>
      <c r="J1455" s="87">
        <v>0.06</v>
      </c>
      <c r="K1455" s="53">
        <v>5.5E-2</v>
      </c>
      <c r="L1455" s="54">
        <f t="shared" si="356"/>
        <v>769.94955000000004</v>
      </c>
      <c r="M1455" s="54">
        <v>903</v>
      </c>
      <c r="N1455" s="54">
        <f t="shared" si="331"/>
        <v>812.7</v>
      </c>
      <c r="O1455" s="55">
        <v>0.11</v>
      </c>
      <c r="P1455" s="55">
        <v>0.22</v>
      </c>
      <c r="Q1455" s="54">
        <f t="shared" si="358"/>
        <v>991.49400000000003</v>
      </c>
      <c r="R1455" s="24" t="s">
        <v>804</v>
      </c>
      <c r="S1455" s="84" t="s">
        <v>2680</v>
      </c>
      <c r="T1455" s="94">
        <v>0.9</v>
      </c>
      <c r="U1455" s="56">
        <v>0.2</v>
      </c>
      <c r="V1455" s="56">
        <v>0.25</v>
      </c>
      <c r="W1455" s="47">
        <f t="shared" si="359"/>
        <v>203.17500000000001</v>
      </c>
      <c r="X1455" s="47">
        <f t="shared" si="360"/>
        <v>162.54000000000002</v>
      </c>
      <c r="Y1455" s="47">
        <f t="shared" si="361"/>
        <v>203.17500000000001</v>
      </c>
      <c r="Z1455" s="66" t="s">
        <v>1712</v>
      </c>
      <c r="AA1455" s="66" t="s">
        <v>6327</v>
      </c>
    </row>
    <row r="1456" spans="2:27" x14ac:dyDescent="0.25">
      <c r="B1456" s="64" t="s">
        <v>50</v>
      </c>
      <c r="C1456" s="64" t="s">
        <v>803</v>
      </c>
      <c r="D1456" s="64">
        <v>56101605</v>
      </c>
      <c r="E1456" s="84" t="s">
        <v>2682</v>
      </c>
      <c r="F1456" s="85" t="s">
        <v>4328</v>
      </c>
      <c r="G1456" s="64" t="s">
        <v>290</v>
      </c>
      <c r="H1456" s="86">
        <v>834.22</v>
      </c>
      <c r="I1456" s="63">
        <f t="shared" si="357"/>
        <v>750.798</v>
      </c>
      <c r="J1456" s="87">
        <v>0.06</v>
      </c>
      <c r="K1456" s="53">
        <v>5.5E-2</v>
      </c>
      <c r="L1456" s="54">
        <f t="shared" si="356"/>
        <v>792.09189000000003</v>
      </c>
      <c r="M1456" s="54">
        <v>929</v>
      </c>
      <c r="N1456" s="54">
        <f t="shared" si="331"/>
        <v>836.1</v>
      </c>
      <c r="O1456" s="55">
        <v>0.11</v>
      </c>
      <c r="P1456" s="55">
        <v>0.22</v>
      </c>
      <c r="Q1456" s="54">
        <f t="shared" si="358"/>
        <v>1020.042</v>
      </c>
      <c r="R1456" s="24" t="s">
        <v>804</v>
      </c>
      <c r="S1456" s="84" t="s">
        <v>2682</v>
      </c>
      <c r="T1456" s="94">
        <v>0.9</v>
      </c>
      <c r="U1456" s="56">
        <v>0.2</v>
      </c>
      <c r="V1456" s="56">
        <v>0.25</v>
      </c>
      <c r="W1456" s="47">
        <f t="shared" si="359"/>
        <v>209.02500000000001</v>
      </c>
      <c r="X1456" s="47">
        <f t="shared" si="360"/>
        <v>167.22000000000003</v>
      </c>
      <c r="Y1456" s="47">
        <f t="shared" si="361"/>
        <v>209.02500000000001</v>
      </c>
      <c r="Z1456" s="66" t="s">
        <v>1712</v>
      </c>
      <c r="AA1456" s="66" t="s">
        <v>6327</v>
      </c>
    </row>
    <row r="1457" spans="2:27" x14ac:dyDescent="0.25">
      <c r="B1457" s="64" t="s">
        <v>50</v>
      </c>
      <c r="C1457" s="64" t="s">
        <v>803</v>
      </c>
      <c r="D1457" s="64">
        <v>56101605</v>
      </c>
      <c r="E1457" s="84" t="s">
        <v>2706</v>
      </c>
      <c r="F1457" s="85" t="s">
        <v>4329</v>
      </c>
      <c r="G1457" s="64" t="s">
        <v>290</v>
      </c>
      <c r="H1457" s="86">
        <v>707.02</v>
      </c>
      <c r="I1457" s="63">
        <f t="shared" si="357"/>
        <v>636.31799999999998</v>
      </c>
      <c r="J1457" s="87">
        <v>0.06</v>
      </c>
      <c r="K1457" s="53">
        <v>5.5E-2</v>
      </c>
      <c r="L1457" s="54">
        <f t="shared" si="356"/>
        <v>671.31548999999995</v>
      </c>
      <c r="M1457" s="54">
        <v>788</v>
      </c>
      <c r="N1457" s="54">
        <f t="shared" si="331"/>
        <v>709.2</v>
      </c>
      <c r="O1457" s="55">
        <v>0.11</v>
      </c>
      <c r="P1457" s="55">
        <v>0.22</v>
      </c>
      <c r="Q1457" s="54">
        <f t="shared" si="358"/>
        <v>865.22400000000005</v>
      </c>
      <c r="R1457" s="24" t="s">
        <v>804</v>
      </c>
      <c r="S1457" s="84" t="s">
        <v>2706</v>
      </c>
      <c r="T1457" s="94">
        <v>0.9</v>
      </c>
      <c r="U1457" s="56">
        <v>0.2</v>
      </c>
      <c r="V1457" s="56">
        <v>0.25</v>
      </c>
      <c r="W1457" s="47">
        <f t="shared" si="359"/>
        <v>177.3</v>
      </c>
      <c r="X1457" s="47">
        <f t="shared" si="360"/>
        <v>141.84</v>
      </c>
      <c r="Y1457" s="47">
        <f t="shared" si="361"/>
        <v>177.3</v>
      </c>
      <c r="Z1457" s="66" t="s">
        <v>1712</v>
      </c>
      <c r="AA1457" s="66" t="s">
        <v>6327</v>
      </c>
    </row>
    <row r="1458" spans="2:27" x14ac:dyDescent="0.25">
      <c r="B1458" s="64" t="s">
        <v>50</v>
      </c>
      <c r="C1458" s="64" t="s">
        <v>803</v>
      </c>
      <c r="D1458" s="64">
        <v>56101605</v>
      </c>
      <c r="E1458" s="84" t="s">
        <v>2708</v>
      </c>
      <c r="F1458" s="85" t="s">
        <v>4330</v>
      </c>
      <c r="G1458" s="64" t="s">
        <v>290</v>
      </c>
      <c r="H1458" s="86">
        <v>726.1</v>
      </c>
      <c r="I1458" s="63">
        <f t="shared" si="357"/>
        <v>653.49</v>
      </c>
      <c r="J1458" s="87">
        <v>0.06</v>
      </c>
      <c r="K1458" s="53">
        <v>5.5E-2</v>
      </c>
      <c r="L1458" s="54">
        <f t="shared" si="356"/>
        <v>689.43195000000003</v>
      </c>
      <c r="M1458" s="54">
        <v>809</v>
      </c>
      <c r="N1458" s="54">
        <f t="shared" si="331"/>
        <v>728.1</v>
      </c>
      <c r="O1458" s="55">
        <v>0.11</v>
      </c>
      <c r="P1458" s="55">
        <v>0.22</v>
      </c>
      <c r="Q1458" s="54">
        <f t="shared" si="358"/>
        <v>888.28200000000004</v>
      </c>
      <c r="R1458" s="24" t="s">
        <v>804</v>
      </c>
      <c r="S1458" s="84" t="s">
        <v>2708</v>
      </c>
      <c r="T1458" s="94">
        <v>0.9</v>
      </c>
      <c r="U1458" s="56">
        <v>0.2</v>
      </c>
      <c r="V1458" s="56">
        <v>0.25</v>
      </c>
      <c r="W1458" s="47">
        <f t="shared" si="359"/>
        <v>182.02500000000001</v>
      </c>
      <c r="X1458" s="47">
        <f t="shared" si="360"/>
        <v>145.62</v>
      </c>
      <c r="Y1458" s="47">
        <f t="shared" si="361"/>
        <v>182.02500000000001</v>
      </c>
      <c r="Z1458" s="66" t="s">
        <v>1712</v>
      </c>
      <c r="AA1458" s="66" t="s">
        <v>6327</v>
      </c>
    </row>
    <row r="1459" spans="2:27" x14ac:dyDescent="0.25">
      <c r="B1459" s="64" t="s">
        <v>50</v>
      </c>
      <c r="C1459" s="64" t="s">
        <v>803</v>
      </c>
      <c r="D1459" s="64">
        <v>56101605</v>
      </c>
      <c r="E1459" s="84" t="s">
        <v>2880</v>
      </c>
      <c r="F1459" s="85" t="s">
        <v>4331</v>
      </c>
      <c r="G1459" s="64" t="s">
        <v>290</v>
      </c>
      <c r="H1459" s="86">
        <v>659.32</v>
      </c>
      <c r="I1459" s="63">
        <f t="shared" si="357"/>
        <v>593.38800000000003</v>
      </c>
      <c r="J1459" s="87">
        <v>0.06</v>
      </c>
      <c r="K1459" s="53">
        <v>5.5E-2</v>
      </c>
      <c r="L1459" s="54">
        <f t="shared" si="356"/>
        <v>626.02434000000005</v>
      </c>
      <c r="M1459" s="54">
        <v>734</v>
      </c>
      <c r="N1459" s="54">
        <f t="shared" si="331"/>
        <v>660.6</v>
      </c>
      <c r="O1459" s="55">
        <v>0.11</v>
      </c>
      <c r="P1459" s="55">
        <v>0.22</v>
      </c>
      <c r="Q1459" s="54">
        <f t="shared" si="358"/>
        <v>805.93200000000002</v>
      </c>
      <c r="R1459" s="24" t="s">
        <v>804</v>
      </c>
      <c r="S1459" s="84" t="s">
        <v>2880</v>
      </c>
      <c r="T1459" s="94">
        <v>0.9</v>
      </c>
      <c r="U1459" s="56">
        <v>0.2</v>
      </c>
      <c r="V1459" s="56">
        <v>0.25</v>
      </c>
      <c r="W1459" s="47">
        <f t="shared" si="359"/>
        <v>165.15</v>
      </c>
      <c r="X1459" s="47">
        <f t="shared" si="360"/>
        <v>132.12</v>
      </c>
      <c r="Y1459" s="47">
        <f t="shared" si="361"/>
        <v>165.15</v>
      </c>
      <c r="Z1459" s="66" t="s">
        <v>1712</v>
      </c>
      <c r="AA1459" s="66" t="s">
        <v>6327</v>
      </c>
    </row>
    <row r="1460" spans="2:27" x14ac:dyDescent="0.25">
      <c r="B1460" s="64" t="s">
        <v>50</v>
      </c>
      <c r="C1460" s="64" t="s">
        <v>803</v>
      </c>
      <c r="D1460" s="64">
        <v>56101605</v>
      </c>
      <c r="E1460" s="84" t="s">
        <v>2882</v>
      </c>
      <c r="F1460" s="85" t="s">
        <v>4332</v>
      </c>
      <c r="G1460" s="64" t="s">
        <v>290</v>
      </c>
      <c r="H1460" s="86">
        <v>659.32</v>
      </c>
      <c r="I1460" s="63">
        <f t="shared" si="357"/>
        <v>593.38800000000003</v>
      </c>
      <c r="J1460" s="87">
        <v>0.06</v>
      </c>
      <c r="K1460" s="53">
        <v>5.5E-2</v>
      </c>
      <c r="L1460" s="54">
        <f t="shared" si="356"/>
        <v>626.02434000000005</v>
      </c>
      <c r="M1460" s="54">
        <v>734</v>
      </c>
      <c r="N1460" s="54">
        <f t="shared" si="331"/>
        <v>660.6</v>
      </c>
      <c r="O1460" s="55">
        <v>0.11</v>
      </c>
      <c r="P1460" s="55">
        <v>0.22</v>
      </c>
      <c r="Q1460" s="54">
        <f t="shared" si="358"/>
        <v>805.93200000000002</v>
      </c>
      <c r="R1460" s="24" t="s">
        <v>804</v>
      </c>
      <c r="S1460" s="84" t="s">
        <v>2882</v>
      </c>
      <c r="T1460" s="94">
        <v>0.9</v>
      </c>
      <c r="U1460" s="56">
        <v>0.2</v>
      </c>
      <c r="V1460" s="56">
        <v>0.25</v>
      </c>
      <c r="W1460" s="47">
        <f t="shared" si="359"/>
        <v>165.15</v>
      </c>
      <c r="X1460" s="47">
        <f t="shared" si="360"/>
        <v>132.12</v>
      </c>
      <c r="Y1460" s="47">
        <f t="shared" si="361"/>
        <v>165.15</v>
      </c>
      <c r="Z1460" s="66" t="s">
        <v>1712</v>
      </c>
      <c r="AA1460" s="66" t="s">
        <v>6327</v>
      </c>
    </row>
    <row r="1461" spans="2:27" x14ac:dyDescent="0.25">
      <c r="B1461" s="64" t="s">
        <v>50</v>
      </c>
      <c r="C1461" s="64" t="s">
        <v>803</v>
      </c>
      <c r="D1461" s="64">
        <v>56101605</v>
      </c>
      <c r="E1461" s="84" t="s">
        <v>2884</v>
      </c>
      <c r="F1461" s="85" t="s">
        <v>4333</v>
      </c>
      <c r="G1461" s="64" t="s">
        <v>290</v>
      </c>
      <c r="H1461" s="86">
        <v>659.32</v>
      </c>
      <c r="I1461" s="63">
        <f t="shared" si="357"/>
        <v>593.38800000000003</v>
      </c>
      <c r="J1461" s="87">
        <v>0.06</v>
      </c>
      <c r="K1461" s="53">
        <v>5.5E-2</v>
      </c>
      <c r="L1461" s="54">
        <f t="shared" si="356"/>
        <v>626.02434000000005</v>
      </c>
      <c r="M1461" s="54">
        <v>734</v>
      </c>
      <c r="N1461" s="54">
        <f t="shared" si="331"/>
        <v>660.6</v>
      </c>
      <c r="O1461" s="55">
        <v>0.11</v>
      </c>
      <c r="P1461" s="55">
        <v>0.22</v>
      </c>
      <c r="Q1461" s="54">
        <f t="shared" si="358"/>
        <v>805.93200000000002</v>
      </c>
      <c r="R1461" s="24" t="s">
        <v>804</v>
      </c>
      <c r="S1461" s="84" t="s">
        <v>2884</v>
      </c>
      <c r="T1461" s="94">
        <v>0.9</v>
      </c>
      <c r="U1461" s="56">
        <v>0.2</v>
      </c>
      <c r="V1461" s="56">
        <v>0.25</v>
      </c>
      <c r="W1461" s="47">
        <f t="shared" si="359"/>
        <v>165.15</v>
      </c>
      <c r="X1461" s="47">
        <f t="shared" si="360"/>
        <v>132.12</v>
      </c>
      <c r="Y1461" s="47">
        <f t="shared" si="361"/>
        <v>165.15</v>
      </c>
      <c r="Z1461" s="66" t="s">
        <v>1712</v>
      </c>
      <c r="AA1461" s="66" t="s">
        <v>6327</v>
      </c>
    </row>
    <row r="1462" spans="2:27" x14ac:dyDescent="0.25">
      <c r="B1462" s="64" t="s">
        <v>50</v>
      </c>
      <c r="C1462" s="64" t="s">
        <v>803</v>
      </c>
      <c r="D1462" s="64">
        <v>56101605</v>
      </c>
      <c r="E1462" s="84" t="s">
        <v>2892</v>
      </c>
      <c r="F1462" s="85" t="s">
        <v>4334</v>
      </c>
      <c r="G1462" s="64" t="s">
        <v>290</v>
      </c>
      <c r="H1462" s="86">
        <v>595.72</v>
      </c>
      <c r="I1462" s="63">
        <f t="shared" si="357"/>
        <v>536.14800000000002</v>
      </c>
      <c r="J1462" s="87">
        <v>0.06</v>
      </c>
      <c r="K1462" s="53">
        <v>5.5E-2</v>
      </c>
      <c r="L1462" s="54">
        <f t="shared" si="356"/>
        <v>565.63614000000007</v>
      </c>
      <c r="M1462" s="54">
        <v>663</v>
      </c>
      <c r="N1462" s="54">
        <f t="shared" si="331"/>
        <v>596.70000000000005</v>
      </c>
      <c r="O1462" s="55">
        <v>0.11</v>
      </c>
      <c r="P1462" s="55">
        <v>0.22</v>
      </c>
      <c r="Q1462" s="54">
        <f t="shared" si="358"/>
        <v>727.97400000000005</v>
      </c>
      <c r="R1462" s="24" t="s">
        <v>804</v>
      </c>
      <c r="S1462" s="84" t="s">
        <v>2892</v>
      </c>
      <c r="T1462" s="94">
        <v>0.9</v>
      </c>
      <c r="U1462" s="56">
        <v>0.2</v>
      </c>
      <c r="V1462" s="56">
        <v>0.25</v>
      </c>
      <c r="W1462" s="47">
        <f t="shared" si="359"/>
        <v>149.17500000000001</v>
      </c>
      <c r="X1462" s="47">
        <f t="shared" si="360"/>
        <v>119.34000000000002</v>
      </c>
      <c r="Y1462" s="47">
        <f t="shared" si="361"/>
        <v>149.17500000000001</v>
      </c>
      <c r="Z1462" s="66" t="s">
        <v>1712</v>
      </c>
      <c r="AA1462" s="66" t="s">
        <v>6327</v>
      </c>
    </row>
    <row r="1463" spans="2:27" x14ac:dyDescent="0.25">
      <c r="B1463" s="64" t="s">
        <v>50</v>
      </c>
      <c r="C1463" s="64" t="s">
        <v>803</v>
      </c>
      <c r="D1463" s="64">
        <v>56101605</v>
      </c>
      <c r="E1463" s="84" t="s">
        <v>2894</v>
      </c>
      <c r="F1463" s="85" t="s">
        <v>4335</v>
      </c>
      <c r="G1463" s="64" t="s">
        <v>290</v>
      </c>
      <c r="H1463" s="86">
        <v>595.72</v>
      </c>
      <c r="I1463" s="63">
        <f t="shared" si="357"/>
        <v>536.14800000000002</v>
      </c>
      <c r="J1463" s="87">
        <v>0.06</v>
      </c>
      <c r="K1463" s="53">
        <v>5.5E-2</v>
      </c>
      <c r="L1463" s="54">
        <f t="shared" si="356"/>
        <v>565.63614000000007</v>
      </c>
      <c r="M1463" s="54">
        <v>663</v>
      </c>
      <c r="N1463" s="54">
        <f t="shared" si="331"/>
        <v>596.70000000000005</v>
      </c>
      <c r="O1463" s="55">
        <v>0.11</v>
      </c>
      <c r="P1463" s="55">
        <v>0.22</v>
      </c>
      <c r="Q1463" s="54">
        <f t="shared" si="358"/>
        <v>727.97400000000005</v>
      </c>
      <c r="R1463" s="24" t="s">
        <v>804</v>
      </c>
      <c r="S1463" s="84" t="s">
        <v>2894</v>
      </c>
      <c r="T1463" s="94">
        <v>0.9</v>
      </c>
      <c r="U1463" s="56">
        <v>0.2</v>
      </c>
      <c r="V1463" s="56">
        <v>0.25</v>
      </c>
      <c r="W1463" s="47">
        <f t="shared" si="359"/>
        <v>149.17500000000001</v>
      </c>
      <c r="X1463" s="47">
        <f t="shared" si="360"/>
        <v>119.34000000000002</v>
      </c>
      <c r="Y1463" s="47">
        <f t="shared" si="361"/>
        <v>149.17500000000001</v>
      </c>
      <c r="Z1463" s="66" t="s">
        <v>1712</v>
      </c>
      <c r="AA1463" s="66" t="s">
        <v>6327</v>
      </c>
    </row>
    <row r="1464" spans="2:27" x14ac:dyDescent="0.25">
      <c r="B1464" s="64" t="s">
        <v>50</v>
      </c>
      <c r="C1464" s="64" t="s">
        <v>803</v>
      </c>
      <c r="D1464" s="64">
        <v>56101605</v>
      </c>
      <c r="E1464" s="84" t="s">
        <v>2896</v>
      </c>
      <c r="F1464" s="85" t="s">
        <v>4336</v>
      </c>
      <c r="G1464" s="64" t="s">
        <v>290</v>
      </c>
      <c r="H1464" s="86">
        <v>595.72</v>
      </c>
      <c r="I1464" s="63">
        <f t="shared" si="357"/>
        <v>536.14800000000002</v>
      </c>
      <c r="J1464" s="87">
        <v>0.06</v>
      </c>
      <c r="K1464" s="53">
        <v>5.5E-2</v>
      </c>
      <c r="L1464" s="54">
        <f t="shared" si="356"/>
        <v>565.63614000000007</v>
      </c>
      <c r="M1464" s="54">
        <v>663</v>
      </c>
      <c r="N1464" s="54">
        <f t="shared" si="331"/>
        <v>596.70000000000005</v>
      </c>
      <c r="O1464" s="55">
        <v>0.11</v>
      </c>
      <c r="P1464" s="55">
        <v>0.22</v>
      </c>
      <c r="Q1464" s="54">
        <f t="shared" si="358"/>
        <v>727.97400000000005</v>
      </c>
      <c r="R1464" s="24" t="s">
        <v>804</v>
      </c>
      <c r="S1464" s="84" t="s">
        <v>2896</v>
      </c>
      <c r="T1464" s="94">
        <v>0.9</v>
      </c>
      <c r="U1464" s="56">
        <v>0.2</v>
      </c>
      <c r="V1464" s="56">
        <v>0.25</v>
      </c>
      <c r="W1464" s="47">
        <f t="shared" si="359"/>
        <v>149.17500000000001</v>
      </c>
      <c r="X1464" s="47">
        <f t="shared" si="360"/>
        <v>119.34000000000002</v>
      </c>
      <c r="Y1464" s="47">
        <f t="shared" si="361"/>
        <v>149.17500000000001</v>
      </c>
      <c r="Z1464" s="66" t="s">
        <v>1712</v>
      </c>
      <c r="AA1464" s="66" t="s">
        <v>6327</v>
      </c>
    </row>
    <row r="1465" spans="2:27" x14ac:dyDescent="0.25">
      <c r="B1465" s="64" t="s">
        <v>50</v>
      </c>
      <c r="C1465" s="64" t="s">
        <v>803</v>
      </c>
      <c r="D1465" s="64">
        <v>56101605</v>
      </c>
      <c r="E1465" s="84" t="s">
        <v>2886</v>
      </c>
      <c r="F1465" s="85" t="s">
        <v>4337</v>
      </c>
      <c r="G1465" s="64" t="s">
        <v>290</v>
      </c>
      <c r="H1465" s="86">
        <v>427.18</v>
      </c>
      <c r="I1465" s="63">
        <f t="shared" si="357"/>
        <v>384.46199999999999</v>
      </c>
      <c r="J1465" s="87">
        <v>0.06</v>
      </c>
      <c r="K1465" s="53">
        <v>5.5E-2</v>
      </c>
      <c r="L1465" s="54">
        <f t="shared" si="356"/>
        <v>405.60740999999996</v>
      </c>
      <c r="M1465" s="54">
        <v>476</v>
      </c>
      <c r="N1465" s="54">
        <f t="shared" si="331"/>
        <v>428.40000000000003</v>
      </c>
      <c r="O1465" s="55">
        <v>0.11</v>
      </c>
      <c r="P1465" s="55">
        <v>0.22</v>
      </c>
      <c r="Q1465" s="54">
        <f t="shared" si="358"/>
        <v>522.64800000000002</v>
      </c>
      <c r="R1465" s="24" t="s">
        <v>804</v>
      </c>
      <c r="S1465" s="84" t="s">
        <v>2886</v>
      </c>
      <c r="T1465" s="94">
        <v>0.9</v>
      </c>
      <c r="U1465" s="56">
        <v>0.2</v>
      </c>
      <c r="V1465" s="56">
        <v>0.25</v>
      </c>
      <c r="W1465" s="47">
        <f t="shared" si="359"/>
        <v>107.10000000000001</v>
      </c>
      <c r="X1465" s="47">
        <f t="shared" si="360"/>
        <v>85.68</v>
      </c>
      <c r="Y1465" s="47">
        <f t="shared" si="361"/>
        <v>107.10000000000001</v>
      </c>
      <c r="Z1465" s="66" t="s">
        <v>1712</v>
      </c>
      <c r="AA1465" s="66" t="s">
        <v>6327</v>
      </c>
    </row>
    <row r="1466" spans="2:27" x14ac:dyDescent="0.25">
      <c r="B1466" s="64" t="s">
        <v>50</v>
      </c>
      <c r="C1466" s="64" t="s">
        <v>803</v>
      </c>
      <c r="D1466" s="64">
        <v>56101605</v>
      </c>
      <c r="E1466" s="84" t="s">
        <v>2888</v>
      </c>
      <c r="F1466" s="85" t="s">
        <v>4338</v>
      </c>
      <c r="G1466" s="64" t="s">
        <v>290</v>
      </c>
      <c r="H1466" s="86">
        <v>427.18</v>
      </c>
      <c r="I1466" s="63">
        <f t="shared" si="357"/>
        <v>384.46199999999999</v>
      </c>
      <c r="J1466" s="87">
        <v>0.06</v>
      </c>
      <c r="K1466" s="53">
        <v>5.5E-2</v>
      </c>
      <c r="L1466" s="54">
        <f t="shared" si="356"/>
        <v>405.60740999999996</v>
      </c>
      <c r="M1466" s="54">
        <v>476</v>
      </c>
      <c r="N1466" s="54">
        <f t="shared" si="331"/>
        <v>428.40000000000003</v>
      </c>
      <c r="O1466" s="55">
        <v>0.11</v>
      </c>
      <c r="P1466" s="55">
        <v>0.22</v>
      </c>
      <c r="Q1466" s="54">
        <f t="shared" si="358"/>
        <v>522.64800000000002</v>
      </c>
      <c r="R1466" s="24" t="s">
        <v>804</v>
      </c>
      <c r="S1466" s="84" t="s">
        <v>2888</v>
      </c>
      <c r="T1466" s="94">
        <v>0.9</v>
      </c>
      <c r="U1466" s="56">
        <v>0.2</v>
      </c>
      <c r="V1466" s="56">
        <v>0.25</v>
      </c>
      <c r="W1466" s="47">
        <f t="shared" si="359"/>
        <v>107.10000000000001</v>
      </c>
      <c r="X1466" s="47">
        <f t="shared" si="360"/>
        <v>85.68</v>
      </c>
      <c r="Y1466" s="47">
        <f t="shared" si="361"/>
        <v>107.10000000000001</v>
      </c>
      <c r="Z1466" s="66" t="s">
        <v>1712</v>
      </c>
      <c r="AA1466" s="66" t="s">
        <v>6327</v>
      </c>
    </row>
    <row r="1467" spans="2:27" x14ac:dyDescent="0.25">
      <c r="B1467" s="64" t="s">
        <v>50</v>
      </c>
      <c r="C1467" s="64" t="s">
        <v>803</v>
      </c>
      <c r="D1467" s="64">
        <v>56101605</v>
      </c>
      <c r="E1467" s="84" t="s">
        <v>2890</v>
      </c>
      <c r="F1467" s="85" t="s">
        <v>4339</v>
      </c>
      <c r="G1467" s="64" t="s">
        <v>290</v>
      </c>
      <c r="H1467" s="86">
        <v>427.18</v>
      </c>
      <c r="I1467" s="63">
        <f t="shared" si="357"/>
        <v>384.46199999999999</v>
      </c>
      <c r="J1467" s="87">
        <v>0.06</v>
      </c>
      <c r="K1467" s="53">
        <v>5.5E-2</v>
      </c>
      <c r="L1467" s="54">
        <f t="shared" si="356"/>
        <v>405.60740999999996</v>
      </c>
      <c r="M1467" s="54">
        <v>476</v>
      </c>
      <c r="N1467" s="54">
        <f t="shared" si="331"/>
        <v>428.40000000000003</v>
      </c>
      <c r="O1467" s="55">
        <v>0.11</v>
      </c>
      <c r="P1467" s="55">
        <v>0.22</v>
      </c>
      <c r="Q1467" s="54">
        <f t="shared" si="358"/>
        <v>522.64800000000002</v>
      </c>
      <c r="R1467" s="24" t="s">
        <v>804</v>
      </c>
      <c r="S1467" s="84" t="s">
        <v>2890</v>
      </c>
      <c r="T1467" s="94">
        <v>0.9</v>
      </c>
      <c r="U1467" s="56">
        <v>0.2</v>
      </c>
      <c r="V1467" s="56">
        <v>0.25</v>
      </c>
      <c r="W1467" s="47">
        <f t="shared" si="359"/>
        <v>107.10000000000001</v>
      </c>
      <c r="X1467" s="47">
        <f t="shared" si="360"/>
        <v>85.68</v>
      </c>
      <c r="Y1467" s="47">
        <f t="shared" si="361"/>
        <v>107.10000000000001</v>
      </c>
      <c r="Z1467" s="66" t="s">
        <v>1712</v>
      </c>
      <c r="AA1467" s="66" t="s">
        <v>6327</v>
      </c>
    </row>
    <row r="1468" spans="2:27" x14ac:dyDescent="0.25">
      <c r="B1468" s="64" t="s">
        <v>50</v>
      </c>
      <c r="C1468" s="64" t="s">
        <v>803</v>
      </c>
      <c r="D1468" s="64">
        <v>56101605</v>
      </c>
      <c r="E1468" s="84" t="s">
        <v>2898</v>
      </c>
      <c r="F1468" s="85" t="s">
        <v>4340</v>
      </c>
      <c r="G1468" s="64" t="s">
        <v>290</v>
      </c>
      <c r="H1468" s="86">
        <v>384.78000000000003</v>
      </c>
      <c r="I1468" s="63">
        <f t="shared" si="357"/>
        <v>346.30200000000002</v>
      </c>
      <c r="J1468" s="87">
        <v>0.06</v>
      </c>
      <c r="K1468" s="53">
        <v>5.5E-2</v>
      </c>
      <c r="L1468" s="54">
        <f t="shared" si="356"/>
        <v>365.34861000000001</v>
      </c>
      <c r="M1468" s="54">
        <v>429</v>
      </c>
      <c r="N1468" s="54">
        <f t="shared" si="331"/>
        <v>386.1</v>
      </c>
      <c r="O1468" s="55">
        <v>0.11</v>
      </c>
      <c r="P1468" s="55">
        <v>0.22</v>
      </c>
      <c r="Q1468" s="54">
        <f t="shared" si="358"/>
        <v>471.04200000000003</v>
      </c>
      <c r="R1468" s="24" t="s">
        <v>804</v>
      </c>
      <c r="S1468" s="84" t="s">
        <v>2898</v>
      </c>
      <c r="T1468" s="94">
        <v>0.9</v>
      </c>
      <c r="U1468" s="56">
        <v>0.2</v>
      </c>
      <c r="V1468" s="56">
        <v>0.25</v>
      </c>
      <c r="W1468" s="47">
        <f t="shared" si="359"/>
        <v>96.525000000000006</v>
      </c>
      <c r="X1468" s="47">
        <f t="shared" si="360"/>
        <v>77.220000000000013</v>
      </c>
      <c r="Y1468" s="47">
        <f t="shared" si="361"/>
        <v>96.525000000000006</v>
      </c>
      <c r="Z1468" s="66" t="s">
        <v>1712</v>
      </c>
      <c r="AA1468" s="66" t="s">
        <v>6327</v>
      </c>
    </row>
    <row r="1469" spans="2:27" x14ac:dyDescent="0.25">
      <c r="B1469" s="64" t="s">
        <v>50</v>
      </c>
      <c r="C1469" s="64" t="s">
        <v>803</v>
      </c>
      <c r="D1469" s="64">
        <v>56101605</v>
      </c>
      <c r="E1469" s="84" t="s">
        <v>2900</v>
      </c>
      <c r="F1469" s="85" t="s">
        <v>4341</v>
      </c>
      <c r="G1469" s="64" t="s">
        <v>290</v>
      </c>
      <c r="H1469" s="86">
        <v>384.78000000000003</v>
      </c>
      <c r="I1469" s="63">
        <f t="shared" si="357"/>
        <v>346.30200000000002</v>
      </c>
      <c r="J1469" s="87">
        <v>0.06</v>
      </c>
      <c r="K1469" s="53">
        <v>5.5E-2</v>
      </c>
      <c r="L1469" s="54">
        <f t="shared" si="356"/>
        <v>365.34861000000001</v>
      </c>
      <c r="M1469" s="54">
        <v>429</v>
      </c>
      <c r="N1469" s="54">
        <f t="shared" si="331"/>
        <v>386.1</v>
      </c>
      <c r="O1469" s="55">
        <v>0.11</v>
      </c>
      <c r="P1469" s="55">
        <v>0.22</v>
      </c>
      <c r="Q1469" s="54">
        <f t="shared" si="358"/>
        <v>471.04200000000003</v>
      </c>
      <c r="R1469" s="24" t="s">
        <v>804</v>
      </c>
      <c r="S1469" s="84" t="s">
        <v>2900</v>
      </c>
      <c r="T1469" s="94">
        <v>0.9</v>
      </c>
      <c r="U1469" s="56">
        <v>0.2</v>
      </c>
      <c r="V1469" s="56">
        <v>0.25</v>
      </c>
      <c r="W1469" s="47">
        <f t="shared" si="359"/>
        <v>96.525000000000006</v>
      </c>
      <c r="X1469" s="47">
        <f t="shared" si="360"/>
        <v>77.220000000000013</v>
      </c>
      <c r="Y1469" s="47">
        <f t="shared" si="361"/>
        <v>96.525000000000006</v>
      </c>
      <c r="Z1469" s="66" t="s">
        <v>1712</v>
      </c>
      <c r="AA1469" s="66" t="s">
        <v>6327</v>
      </c>
    </row>
    <row r="1470" spans="2:27" x14ac:dyDescent="0.25">
      <c r="B1470" s="64" t="s">
        <v>50</v>
      </c>
      <c r="C1470" s="64" t="s">
        <v>803</v>
      </c>
      <c r="D1470" s="64">
        <v>56101605</v>
      </c>
      <c r="E1470" s="84" t="s">
        <v>2902</v>
      </c>
      <c r="F1470" s="85" t="s">
        <v>4342</v>
      </c>
      <c r="G1470" s="64" t="s">
        <v>290</v>
      </c>
      <c r="H1470" s="86">
        <v>384.78000000000003</v>
      </c>
      <c r="I1470" s="63">
        <f t="shared" si="357"/>
        <v>346.30200000000002</v>
      </c>
      <c r="J1470" s="87">
        <v>0.06</v>
      </c>
      <c r="K1470" s="53">
        <v>5.5E-2</v>
      </c>
      <c r="L1470" s="54">
        <f t="shared" si="356"/>
        <v>365.34861000000001</v>
      </c>
      <c r="M1470" s="54">
        <v>429</v>
      </c>
      <c r="N1470" s="54">
        <f t="shared" si="331"/>
        <v>386.1</v>
      </c>
      <c r="O1470" s="55">
        <v>0.11</v>
      </c>
      <c r="P1470" s="55">
        <v>0.22</v>
      </c>
      <c r="Q1470" s="54">
        <f t="shared" si="358"/>
        <v>471.04200000000003</v>
      </c>
      <c r="R1470" s="24" t="s">
        <v>804</v>
      </c>
      <c r="S1470" s="84" t="s">
        <v>2902</v>
      </c>
      <c r="T1470" s="94">
        <v>0.9</v>
      </c>
      <c r="U1470" s="56">
        <v>0.2</v>
      </c>
      <c r="V1470" s="56">
        <v>0.25</v>
      </c>
      <c r="W1470" s="47">
        <f t="shared" si="359"/>
        <v>96.525000000000006</v>
      </c>
      <c r="X1470" s="47">
        <f t="shared" si="360"/>
        <v>77.220000000000013</v>
      </c>
      <c r="Y1470" s="47">
        <f t="shared" si="361"/>
        <v>96.525000000000006</v>
      </c>
      <c r="Z1470" s="66" t="s">
        <v>1712</v>
      </c>
      <c r="AA1470" s="66" t="s">
        <v>6327</v>
      </c>
    </row>
    <row r="1471" spans="2:27" x14ac:dyDescent="0.25">
      <c r="B1471" s="64" t="s">
        <v>50</v>
      </c>
      <c r="C1471" s="64" t="s">
        <v>803</v>
      </c>
      <c r="D1471" s="64">
        <v>56101605</v>
      </c>
      <c r="E1471" s="84" t="s">
        <v>2946</v>
      </c>
      <c r="F1471" s="85" t="s">
        <v>4343</v>
      </c>
      <c r="G1471" s="64" t="s">
        <v>290</v>
      </c>
      <c r="H1471" s="86">
        <v>1320.76</v>
      </c>
      <c r="I1471" s="63">
        <f t="shared" si="357"/>
        <v>1188.684</v>
      </c>
      <c r="J1471" s="87">
        <v>0.06</v>
      </c>
      <c r="K1471" s="53">
        <v>5.5E-2</v>
      </c>
      <c r="L1471" s="54">
        <f t="shared" ref="L1471:L1534" si="362">I1471+(I1471*K1471)</f>
        <v>1254.0616199999999</v>
      </c>
      <c r="M1471" s="54">
        <v>1470</v>
      </c>
      <c r="N1471" s="54">
        <f t="shared" si="331"/>
        <v>1323</v>
      </c>
      <c r="O1471" s="55">
        <v>0.11</v>
      </c>
      <c r="P1471" s="55">
        <v>0.22</v>
      </c>
      <c r="Q1471" s="54">
        <f t="shared" si="358"/>
        <v>1614.06</v>
      </c>
      <c r="R1471" s="24" t="s">
        <v>804</v>
      </c>
      <c r="S1471" s="84" t="s">
        <v>2946</v>
      </c>
      <c r="T1471" s="94">
        <v>0.9</v>
      </c>
      <c r="U1471" s="56">
        <v>0.2</v>
      </c>
      <c r="V1471" s="56">
        <v>0.25</v>
      </c>
      <c r="W1471" s="47">
        <f t="shared" si="359"/>
        <v>330.75</v>
      </c>
      <c r="X1471" s="47">
        <f t="shared" si="360"/>
        <v>264.60000000000002</v>
      </c>
      <c r="Y1471" s="47">
        <f t="shared" si="361"/>
        <v>330.75</v>
      </c>
      <c r="Z1471" s="66" t="s">
        <v>1712</v>
      </c>
      <c r="AA1471" s="66" t="s">
        <v>6327</v>
      </c>
    </row>
    <row r="1472" spans="2:27" x14ac:dyDescent="0.25">
      <c r="B1472" s="64" t="s">
        <v>50</v>
      </c>
      <c r="C1472" s="64" t="s">
        <v>803</v>
      </c>
      <c r="D1472" s="64">
        <v>56101605</v>
      </c>
      <c r="E1472" s="84" t="s">
        <v>6074</v>
      </c>
      <c r="F1472" s="85" t="s">
        <v>4344</v>
      </c>
      <c r="G1472" s="64" t="s">
        <v>290</v>
      </c>
      <c r="H1472" s="86">
        <v>973.08</v>
      </c>
      <c r="I1472" s="63">
        <f t="shared" si="357"/>
        <v>875.77200000000005</v>
      </c>
      <c r="J1472" s="87">
        <v>0.06</v>
      </c>
      <c r="K1472" s="53">
        <v>5.5E-2</v>
      </c>
      <c r="L1472" s="54">
        <f t="shared" si="362"/>
        <v>923.93946000000005</v>
      </c>
      <c r="M1472" s="54">
        <v>1084</v>
      </c>
      <c r="N1472" s="54">
        <f t="shared" si="331"/>
        <v>975.6</v>
      </c>
      <c r="O1472" s="55">
        <v>0.11</v>
      </c>
      <c r="P1472" s="55">
        <v>0.22</v>
      </c>
      <c r="Q1472" s="54">
        <f t="shared" si="358"/>
        <v>1190.232</v>
      </c>
      <c r="R1472" s="24" t="s">
        <v>804</v>
      </c>
      <c r="S1472" s="84" t="s">
        <v>6074</v>
      </c>
      <c r="T1472" s="94">
        <v>0.9</v>
      </c>
      <c r="U1472" s="56">
        <v>0.2</v>
      </c>
      <c r="V1472" s="56">
        <v>0.25</v>
      </c>
      <c r="W1472" s="47">
        <f t="shared" si="359"/>
        <v>243.9</v>
      </c>
      <c r="X1472" s="47">
        <f t="shared" si="360"/>
        <v>195.12</v>
      </c>
      <c r="Y1472" s="47">
        <f t="shared" si="361"/>
        <v>243.9</v>
      </c>
      <c r="Z1472" s="66" t="s">
        <v>1712</v>
      </c>
      <c r="AA1472" s="66" t="s">
        <v>6327</v>
      </c>
    </row>
    <row r="1473" spans="2:27" x14ac:dyDescent="0.25">
      <c r="B1473" s="64" t="s">
        <v>50</v>
      </c>
      <c r="C1473" s="64" t="s">
        <v>803</v>
      </c>
      <c r="D1473" s="64">
        <v>56101605</v>
      </c>
      <c r="E1473" s="84" t="s">
        <v>2950</v>
      </c>
      <c r="F1473" s="85" t="s">
        <v>4345</v>
      </c>
      <c r="G1473" s="64" t="s">
        <v>290</v>
      </c>
      <c r="H1473" s="86">
        <v>1192.5</v>
      </c>
      <c r="I1473" s="63">
        <f t="shared" si="357"/>
        <v>1073.25</v>
      </c>
      <c r="J1473" s="87">
        <v>0.06</v>
      </c>
      <c r="K1473" s="53">
        <v>5.5E-2</v>
      </c>
      <c r="L1473" s="54">
        <f t="shared" si="362"/>
        <v>1132.2787499999999</v>
      </c>
      <c r="M1473" s="54">
        <v>1328</v>
      </c>
      <c r="N1473" s="54">
        <f t="shared" si="331"/>
        <v>1195.2</v>
      </c>
      <c r="O1473" s="55">
        <v>0.11</v>
      </c>
      <c r="P1473" s="55">
        <v>0.22</v>
      </c>
      <c r="Q1473" s="54">
        <f t="shared" si="358"/>
        <v>1458.144</v>
      </c>
      <c r="R1473" s="24" t="s">
        <v>804</v>
      </c>
      <c r="S1473" s="84" t="s">
        <v>2950</v>
      </c>
      <c r="T1473" s="94">
        <v>0.9</v>
      </c>
      <c r="U1473" s="56">
        <v>0.2</v>
      </c>
      <c r="V1473" s="56">
        <v>0.25</v>
      </c>
      <c r="W1473" s="47">
        <f t="shared" si="359"/>
        <v>298.8</v>
      </c>
      <c r="X1473" s="47">
        <f t="shared" si="360"/>
        <v>239.04000000000002</v>
      </c>
      <c r="Y1473" s="47">
        <f t="shared" si="361"/>
        <v>298.8</v>
      </c>
      <c r="Z1473" s="66" t="s">
        <v>1712</v>
      </c>
      <c r="AA1473" s="66" t="s">
        <v>6327</v>
      </c>
    </row>
    <row r="1474" spans="2:27" x14ac:dyDescent="0.25">
      <c r="B1474" s="64" t="s">
        <v>50</v>
      </c>
      <c r="C1474" s="64" t="s">
        <v>803</v>
      </c>
      <c r="D1474" s="64">
        <v>56101605</v>
      </c>
      <c r="E1474" s="84" t="s">
        <v>6075</v>
      </c>
      <c r="F1474" s="85" t="s">
        <v>4346</v>
      </c>
      <c r="G1474" s="64" t="s">
        <v>290</v>
      </c>
      <c r="H1474" s="86">
        <v>854.36</v>
      </c>
      <c r="I1474" s="63">
        <f t="shared" si="357"/>
        <v>768.92399999999998</v>
      </c>
      <c r="J1474" s="87">
        <v>0.06</v>
      </c>
      <c r="K1474" s="53">
        <v>5.5E-2</v>
      </c>
      <c r="L1474" s="54">
        <f t="shared" si="362"/>
        <v>811.21481999999992</v>
      </c>
      <c r="M1474" s="54">
        <v>951</v>
      </c>
      <c r="N1474" s="54">
        <f t="shared" si="331"/>
        <v>855.9</v>
      </c>
      <c r="O1474" s="55">
        <v>0.11</v>
      </c>
      <c r="P1474" s="55">
        <v>0.22</v>
      </c>
      <c r="Q1474" s="54">
        <f t="shared" si="358"/>
        <v>1044.1979999999999</v>
      </c>
      <c r="R1474" s="24" t="s">
        <v>804</v>
      </c>
      <c r="S1474" s="84" t="s">
        <v>6075</v>
      </c>
      <c r="T1474" s="94">
        <v>0.9</v>
      </c>
      <c r="U1474" s="56">
        <v>0.2</v>
      </c>
      <c r="V1474" s="56">
        <v>0.25</v>
      </c>
      <c r="W1474" s="47">
        <f t="shared" si="359"/>
        <v>213.97499999999999</v>
      </c>
      <c r="X1474" s="47">
        <f t="shared" si="360"/>
        <v>171.18</v>
      </c>
      <c r="Y1474" s="47">
        <f t="shared" si="361"/>
        <v>213.97499999999999</v>
      </c>
      <c r="Z1474" s="66" t="s">
        <v>1712</v>
      </c>
      <c r="AA1474" s="66" t="s">
        <v>6327</v>
      </c>
    </row>
    <row r="1475" spans="2:27" x14ac:dyDescent="0.25">
      <c r="B1475" s="64" t="s">
        <v>50</v>
      </c>
      <c r="C1475" s="64" t="s">
        <v>803</v>
      </c>
      <c r="D1475" s="64">
        <v>56101605</v>
      </c>
      <c r="E1475" s="84" t="s">
        <v>2954</v>
      </c>
      <c r="F1475" s="85" t="s">
        <v>4347</v>
      </c>
      <c r="G1475" s="64" t="s">
        <v>290</v>
      </c>
      <c r="H1475" s="86">
        <v>1135.26</v>
      </c>
      <c r="I1475" s="63">
        <f t="shared" si="357"/>
        <v>1021.734</v>
      </c>
      <c r="J1475" s="87">
        <v>0.06</v>
      </c>
      <c r="K1475" s="53">
        <v>5.5E-2</v>
      </c>
      <c r="L1475" s="54">
        <f t="shared" si="362"/>
        <v>1077.9293700000001</v>
      </c>
      <c r="M1475" s="54">
        <v>1264</v>
      </c>
      <c r="N1475" s="54">
        <f t="shared" si="331"/>
        <v>1137.6000000000001</v>
      </c>
      <c r="O1475" s="55">
        <v>0.11</v>
      </c>
      <c r="P1475" s="55">
        <v>0.22</v>
      </c>
      <c r="Q1475" s="54">
        <f t="shared" si="358"/>
        <v>1387.8720000000001</v>
      </c>
      <c r="R1475" s="24" t="s">
        <v>804</v>
      </c>
      <c r="S1475" s="84" t="s">
        <v>2954</v>
      </c>
      <c r="T1475" s="94">
        <v>0.9</v>
      </c>
      <c r="U1475" s="56">
        <v>0.2</v>
      </c>
      <c r="V1475" s="56">
        <v>0.25</v>
      </c>
      <c r="W1475" s="47">
        <f t="shared" si="359"/>
        <v>284.40000000000003</v>
      </c>
      <c r="X1475" s="47">
        <f t="shared" si="360"/>
        <v>227.52000000000004</v>
      </c>
      <c r="Y1475" s="47">
        <f t="shared" si="361"/>
        <v>284.40000000000003</v>
      </c>
      <c r="Z1475" s="66" t="s">
        <v>1712</v>
      </c>
      <c r="AA1475" s="66" t="s">
        <v>6327</v>
      </c>
    </row>
    <row r="1476" spans="2:27" x14ac:dyDescent="0.25">
      <c r="B1476" s="64" t="s">
        <v>50</v>
      </c>
      <c r="C1476" s="64" t="s">
        <v>803</v>
      </c>
      <c r="D1476" s="64">
        <v>56101605</v>
      </c>
      <c r="E1476" s="84" t="s">
        <v>6076</v>
      </c>
      <c r="F1476" s="85" t="s">
        <v>4348</v>
      </c>
      <c r="G1476" s="64" t="s">
        <v>290</v>
      </c>
      <c r="H1476" s="86">
        <v>666.74</v>
      </c>
      <c r="I1476" s="63">
        <f t="shared" si="357"/>
        <v>600.06600000000003</v>
      </c>
      <c r="J1476" s="87">
        <v>0.06</v>
      </c>
      <c r="K1476" s="53">
        <v>5.5E-2</v>
      </c>
      <c r="L1476" s="54">
        <f t="shared" si="362"/>
        <v>633.06963000000007</v>
      </c>
      <c r="M1476" s="54">
        <v>743</v>
      </c>
      <c r="N1476" s="54">
        <f t="shared" si="331"/>
        <v>668.7</v>
      </c>
      <c r="O1476" s="55">
        <v>0.11</v>
      </c>
      <c r="P1476" s="55">
        <v>0.22</v>
      </c>
      <c r="Q1476" s="54">
        <f t="shared" si="358"/>
        <v>815.81400000000008</v>
      </c>
      <c r="R1476" s="24" t="s">
        <v>804</v>
      </c>
      <c r="S1476" s="84" t="s">
        <v>6076</v>
      </c>
      <c r="T1476" s="94">
        <v>0.9</v>
      </c>
      <c r="U1476" s="56">
        <v>0.2</v>
      </c>
      <c r="V1476" s="56">
        <v>0.25</v>
      </c>
      <c r="W1476" s="47">
        <f t="shared" si="359"/>
        <v>167.17500000000001</v>
      </c>
      <c r="X1476" s="47">
        <f t="shared" si="360"/>
        <v>133.74</v>
      </c>
      <c r="Y1476" s="47">
        <f t="shared" si="361"/>
        <v>167.17500000000001</v>
      </c>
      <c r="Z1476" s="66" t="s">
        <v>1712</v>
      </c>
      <c r="AA1476" s="66" t="s">
        <v>6327</v>
      </c>
    </row>
    <row r="1477" spans="2:27" x14ac:dyDescent="0.25">
      <c r="B1477" s="64" t="s">
        <v>50</v>
      </c>
      <c r="C1477" s="64" t="s">
        <v>803</v>
      </c>
      <c r="D1477" s="64">
        <v>56101605</v>
      </c>
      <c r="E1477" s="84" t="s">
        <v>3052</v>
      </c>
      <c r="F1477" s="85" t="s">
        <v>4349</v>
      </c>
      <c r="G1477" s="64" t="s">
        <v>290</v>
      </c>
      <c r="H1477" s="86">
        <v>676.28000000000009</v>
      </c>
      <c r="I1477" s="63">
        <f t="shared" si="357"/>
        <v>608.65200000000004</v>
      </c>
      <c r="J1477" s="87">
        <v>0.06</v>
      </c>
      <c r="K1477" s="53">
        <v>5.5E-2</v>
      </c>
      <c r="L1477" s="54">
        <f t="shared" si="362"/>
        <v>642.12786000000006</v>
      </c>
      <c r="M1477" s="54">
        <v>753</v>
      </c>
      <c r="N1477" s="54">
        <f t="shared" si="331"/>
        <v>677.7</v>
      </c>
      <c r="O1477" s="55">
        <v>0.11</v>
      </c>
      <c r="P1477" s="55">
        <v>0.22</v>
      </c>
      <c r="Q1477" s="54">
        <f t="shared" si="358"/>
        <v>826.7940000000001</v>
      </c>
      <c r="R1477" s="24" t="s">
        <v>804</v>
      </c>
      <c r="S1477" s="84" t="s">
        <v>3052</v>
      </c>
      <c r="T1477" s="94">
        <v>0.9</v>
      </c>
      <c r="U1477" s="56">
        <v>0.2</v>
      </c>
      <c r="V1477" s="56">
        <v>0.25</v>
      </c>
      <c r="W1477" s="47">
        <f t="shared" si="359"/>
        <v>169.42500000000001</v>
      </c>
      <c r="X1477" s="47">
        <f t="shared" si="360"/>
        <v>135.54000000000002</v>
      </c>
      <c r="Y1477" s="47">
        <f t="shared" si="361"/>
        <v>169.42500000000001</v>
      </c>
      <c r="Z1477" s="66" t="s">
        <v>1712</v>
      </c>
      <c r="AA1477" s="66" t="s">
        <v>6327</v>
      </c>
    </row>
    <row r="1478" spans="2:27" x14ac:dyDescent="0.25">
      <c r="B1478" s="64" t="s">
        <v>50</v>
      </c>
      <c r="C1478" s="64" t="s">
        <v>803</v>
      </c>
      <c r="D1478" s="64">
        <v>56101605</v>
      </c>
      <c r="E1478" s="84" t="s">
        <v>3054</v>
      </c>
      <c r="F1478" s="85" t="s">
        <v>4350</v>
      </c>
      <c r="G1478" s="64" t="s">
        <v>290</v>
      </c>
      <c r="H1478" s="86">
        <v>578.76</v>
      </c>
      <c r="I1478" s="63">
        <f t="shared" si="357"/>
        <v>520.88400000000001</v>
      </c>
      <c r="J1478" s="87">
        <v>0.06</v>
      </c>
      <c r="K1478" s="53">
        <v>5.5E-2</v>
      </c>
      <c r="L1478" s="54">
        <f t="shared" si="362"/>
        <v>549.53262000000007</v>
      </c>
      <c r="M1478" s="54">
        <v>644</v>
      </c>
      <c r="N1478" s="54">
        <f t="shared" si="331"/>
        <v>579.6</v>
      </c>
      <c r="O1478" s="55">
        <v>0.11</v>
      </c>
      <c r="P1478" s="55">
        <v>0.22</v>
      </c>
      <c r="Q1478" s="54">
        <f t="shared" si="358"/>
        <v>707.11200000000008</v>
      </c>
      <c r="R1478" s="24" t="s">
        <v>804</v>
      </c>
      <c r="S1478" s="84" t="s">
        <v>3054</v>
      </c>
      <c r="T1478" s="94">
        <v>0.9</v>
      </c>
      <c r="U1478" s="56">
        <v>0.2</v>
      </c>
      <c r="V1478" s="56">
        <v>0.25</v>
      </c>
      <c r="W1478" s="47">
        <f t="shared" si="359"/>
        <v>144.9</v>
      </c>
      <c r="X1478" s="47">
        <f t="shared" si="360"/>
        <v>115.92000000000002</v>
      </c>
      <c r="Y1478" s="47">
        <f t="shared" si="361"/>
        <v>144.9</v>
      </c>
      <c r="Z1478" s="66" t="s">
        <v>1712</v>
      </c>
      <c r="AA1478" s="66" t="s">
        <v>6327</v>
      </c>
    </row>
    <row r="1479" spans="2:27" x14ac:dyDescent="0.25">
      <c r="B1479" s="64" t="s">
        <v>50</v>
      </c>
      <c r="C1479" s="64" t="s">
        <v>803</v>
      </c>
      <c r="D1479" s="64">
        <v>56101605</v>
      </c>
      <c r="E1479" s="84" t="s">
        <v>3056</v>
      </c>
      <c r="F1479" s="85" t="s">
        <v>4351</v>
      </c>
      <c r="G1479" s="64" t="s">
        <v>290</v>
      </c>
      <c r="H1479" s="86">
        <v>609.5</v>
      </c>
      <c r="I1479" s="63">
        <f t="shared" si="357"/>
        <v>548.55000000000007</v>
      </c>
      <c r="J1479" s="87">
        <v>0.06</v>
      </c>
      <c r="K1479" s="53">
        <v>5.5E-2</v>
      </c>
      <c r="L1479" s="54">
        <f t="shared" si="362"/>
        <v>578.72025000000008</v>
      </c>
      <c r="M1479" s="54">
        <v>678</v>
      </c>
      <c r="N1479" s="54">
        <f t="shared" si="331"/>
        <v>610.20000000000005</v>
      </c>
      <c r="O1479" s="55">
        <v>0.11</v>
      </c>
      <c r="P1479" s="55">
        <v>0.22</v>
      </c>
      <c r="Q1479" s="54">
        <f t="shared" si="358"/>
        <v>744.44400000000007</v>
      </c>
      <c r="R1479" s="24" t="s">
        <v>804</v>
      </c>
      <c r="S1479" s="84" t="s">
        <v>3056</v>
      </c>
      <c r="T1479" s="94">
        <v>0.9</v>
      </c>
      <c r="U1479" s="56">
        <v>0.2</v>
      </c>
      <c r="V1479" s="56">
        <v>0.25</v>
      </c>
      <c r="W1479" s="47">
        <f t="shared" si="359"/>
        <v>152.55000000000001</v>
      </c>
      <c r="X1479" s="47">
        <f t="shared" si="360"/>
        <v>122.04000000000002</v>
      </c>
      <c r="Y1479" s="47">
        <f t="shared" si="361"/>
        <v>152.55000000000001</v>
      </c>
      <c r="Z1479" s="66" t="s">
        <v>1712</v>
      </c>
      <c r="AA1479" s="66" t="s">
        <v>6327</v>
      </c>
    </row>
    <row r="1480" spans="2:27" x14ac:dyDescent="0.25">
      <c r="B1480" s="64" t="s">
        <v>50</v>
      </c>
      <c r="C1480" s="64" t="s">
        <v>803</v>
      </c>
      <c r="D1480" s="64">
        <v>56101605</v>
      </c>
      <c r="E1480" s="84" t="s">
        <v>3058</v>
      </c>
      <c r="F1480" s="85" t="s">
        <v>4352</v>
      </c>
      <c r="G1480" s="64" t="s">
        <v>290</v>
      </c>
      <c r="H1480" s="86">
        <v>603.14</v>
      </c>
      <c r="I1480" s="63">
        <f t="shared" si="357"/>
        <v>542.82600000000002</v>
      </c>
      <c r="J1480" s="87">
        <v>0.06</v>
      </c>
      <c r="K1480" s="53">
        <v>5.5E-2</v>
      </c>
      <c r="L1480" s="54">
        <f t="shared" si="362"/>
        <v>572.68142999999998</v>
      </c>
      <c r="M1480" s="54">
        <v>672</v>
      </c>
      <c r="N1480" s="54">
        <f t="shared" si="331"/>
        <v>604.80000000000007</v>
      </c>
      <c r="O1480" s="55">
        <v>0.11</v>
      </c>
      <c r="P1480" s="55">
        <v>0.22</v>
      </c>
      <c r="Q1480" s="54">
        <f t="shared" si="358"/>
        <v>737.85600000000011</v>
      </c>
      <c r="R1480" s="24" t="s">
        <v>804</v>
      </c>
      <c r="S1480" s="84" t="s">
        <v>3058</v>
      </c>
      <c r="T1480" s="94">
        <v>0.9</v>
      </c>
      <c r="U1480" s="56">
        <v>0.2</v>
      </c>
      <c r="V1480" s="56">
        <v>0.25</v>
      </c>
      <c r="W1480" s="47">
        <f t="shared" si="359"/>
        <v>151.20000000000002</v>
      </c>
      <c r="X1480" s="47">
        <f t="shared" si="360"/>
        <v>120.96000000000002</v>
      </c>
      <c r="Y1480" s="47">
        <f t="shared" si="361"/>
        <v>151.20000000000002</v>
      </c>
      <c r="Z1480" s="66" t="s">
        <v>1712</v>
      </c>
      <c r="AA1480" s="66" t="s">
        <v>6327</v>
      </c>
    </row>
    <row r="1481" spans="2:27" x14ac:dyDescent="0.25">
      <c r="B1481" s="64" t="s">
        <v>50</v>
      </c>
      <c r="C1481" s="64" t="s">
        <v>803</v>
      </c>
      <c r="D1481" s="64">
        <v>56101605</v>
      </c>
      <c r="E1481" s="84" t="s">
        <v>3060</v>
      </c>
      <c r="F1481" s="85" t="s">
        <v>4353</v>
      </c>
      <c r="G1481" s="64" t="s">
        <v>290</v>
      </c>
      <c r="H1481" s="86">
        <v>537.42000000000007</v>
      </c>
      <c r="I1481" s="63">
        <f t="shared" ref="I1481:I1544" si="363">H1481*0.9</f>
        <v>483.67800000000005</v>
      </c>
      <c r="J1481" s="87">
        <v>0.06</v>
      </c>
      <c r="K1481" s="53">
        <v>5.5E-2</v>
      </c>
      <c r="L1481" s="54">
        <f t="shared" si="362"/>
        <v>510.28029000000004</v>
      </c>
      <c r="M1481" s="54">
        <v>598</v>
      </c>
      <c r="N1481" s="54">
        <f t="shared" si="331"/>
        <v>538.20000000000005</v>
      </c>
      <c r="O1481" s="55">
        <v>0.11</v>
      </c>
      <c r="P1481" s="55">
        <v>0.22</v>
      </c>
      <c r="Q1481" s="54">
        <f t="shared" si="358"/>
        <v>656.60400000000004</v>
      </c>
      <c r="R1481" s="24" t="s">
        <v>804</v>
      </c>
      <c r="S1481" s="84" t="s">
        <v>3060</v>
      </c>
      <c r="T1481" s="94">
        <v>0.9</v>
      </c>
      <c r="U1481" s="56">
        <v>0.2</v>
      </c>
      <c r="V1481" s="56">
        <v>0.25</v>
      </c>
      <c r="W1481" s="47">
        <f t="shared" si="359"/>
        <v>134.55000000000001</v>
      </c>
      <c r="X1481" s="47">
        <f t="shared" si="360"/>
        <v>107.64000000000001</v>
      </c>
      <c r="Y1481" s="47">
        <f t="shared" si="361"/>
        <v>134.55000000000001</v>
      </c>
      <c r="Z1481" s="66" t="s">
        <v>1712</v>
      </c>
      <c r="AA1481" s="66" t="s">
        <v>6327</v>
      </c>
    </row>
    <row r="1482" spans="2:27" x14ac:dyDescent="0.25">
      <c r="B1482" s="64" t="s">
        <v>50</v>
      </c>
      <c r="C1482" s="64" t="s">
        <v>803</v>
      </c>
      <c r="D1482" s="64">
        <v>56101605</v>
      </c>
      <c r="E1482" s="84" t="s">
        <v>3062</v>
      </c>
      <c r="F1482" s="85" t="s">
        <v>4354</v>
      </c>
      <c r="G1482" s="64" t="s">
        <v>290</v>
      </c>
      <c r="H1482" s="86">
        <v>568.16000000000008</v>
      </c>
      <c r="I1482" s="63">
        <f t="shared" si="363"/>
        <v>511.34400000000011</v>
      </c>
      <c r="J1482" s="87">
        <v>0.06</v>
      </c>
      <c r="K1482" s="53">
        <v>5.5E-2</v>
      </c>
      <c r="L1482" s="54">
        <f t="shared" si="362"/>
        <v>539.46792000000016</v>
      </c>
      <c r="M1482" s="54">
        <v>632</v>
      </c>
      <c r="N1482" s="54">
        <f t="shared" si="331"/>
        <v>568.80000000000007</v>
      </c>
      <c r="O1482" s="55">
        <v>0.11</v>
      </c>
      <c r="P1482" s="55">
        <v>0.22</v>
      </c>
      <c r="Q1482" s="54">
        <f t="shared" si="358"/>
        <v>693.93600000000004</v>
      </c>
      <c r="R1482" s="24" t="s">
        <v>804</v>
      </c>
      <c r="S1482" s="84" t="s">
        <v>3062</v>
      </c>
      <c r="T1482" s="94">
        <v>0.9</v>
      </c>
      <c r="U1482" s="56">
        <v>0.2</v>
      </c>
      <c r="V1482" s="56">
        <v>0.25</v>
      </c>
      <c r="W1482" s="47">
        <f t="shared" si="359"/>
        <v>142.20000000000002</v>
      </c>
      <c r="X1482" s="47">
        <f t="shared" si="360"/>
        <v>113.76000000000002</v>
      </c>
      <c r="Y1482" s="47">
        <f t="shared" si="361"/>
        <v>142.20000000000002</v>
      </c>
      <c r="Z1482" s="66" t="s">
        <v>1712</v>
      </c>
      <c r="AA1482" s="66" t="s">
        <v>6327</v>
      </c>
    </row>
    <row r="1483" spans="2:27" x14ac:dyDescent="0.25">
      <c r="B1483" s="64" t="s">
        <v>50</v>
      </c>
      <c r="C1483" s="64" t="s">
        <v>803</v>
      </c>
      <c r="D1483" s="64">
        <v>56101605</v>
      </c>
      <c r="E1483" s="84" t="s">
        <v>3064</v>
      </c>
      <c r="F1483" s="85" t="s">
        <v>4355</v>
      </c>
      <c r="G1483" s="64" t="s">
        <v>290</v>
      </c>
      <c r="H1483" s="86">
        <v>810.90000000000009</v>
      </c>
      <c r="I1483" s="63">
        <f t="shared" si="363"/>
        <v>729.81000000000006</v>
      </c>
      <c r="J1483" s="87">
        <v>0.06</v>
      </c>
      <c r="K1483" s="53">
        <v>5.5E-2</v>
      </c>
      <c r="L1483" s="54">
        <f t="shared" si="362"/>
        <v>769.94955000000004</v>
      </c>
      <c r="M1483" s="54">
        <v>903</v>
      </c>
      <c r="N1483" s="54">
        <f t="shared" si="331"/>
        <v>812.7</v>
      </c>
      <c r="O1483" s="55">
        <v>0.11</v>
      </c>
      <c r="P1483" s="55">
        <v>0.22</v>
      </c>
      <c r="Q1483" s="54">
        <f t="shared" si="358"/>
        <v>991.49400000000003</v>
      </c>
      <c r="R1483" s="24" t="s">
        <v>804</v>
      </c>
      <c r="S1483" s="84" t="s">
        <v>3064</v>
      </c>
      <c r="T1483" s="94">
        <v>0.9</v>
      </c>
      <c r="U1483" s="56">
        <v>0.2</v>
      </c>
      <c r="V1483" s="56">
        <v>0.25</v>
      </c>
      <c r="W1483" s="47">
        <f t="shared" si="359"/>
        <v>203.17500000000001</v>
      </c>
      <c r="X1483" s="47">
        <f t="shared" si="360"/>
        <v>162.54000000000002</v>
      </c>
      <c r="Y1483" s="47">
        <f t="shared" si="361"/>
        <v>203.17500000000001</v>
      </c>
      <c r="Z1483" s="66" t="s">
        <v>1712</v>
      </c>
      <c r="AA1483" s="66" t="s">
        <v>6327</v>
      </c>
    </row>
    <row r="1484" spans="2:27" x14ac:dyDescent="0.25">
      <c r="B1484" s="64" t="s">
        <v>50</v>
      </c>
      <c r="C1484" s="64" t="s">
        <v>803</v>
      </c>
      <c r="D1484" s="64">
        <v>56101605</v>
      </c>
      <c r="E1484" s="84" t="s">
        <v>3066</v>
      </c>
      <c r="F1484" s="85" t="s">
        <v>4356</v>
      </c>
      <c r="G1484" s="64" t="s">
        <v>290</v>
      </c>
      <c r="H1484" s="86">
        <v>736.7</v>
      </c>
      <c r="I1484" s="63">
        <f t="shared" si="363"/>
        <v>663.03000000000009</v>
      </c>
      <c r="J1484" s="87">
        <v>0.06</v>
      </c>
      <c r="K1484" s="53">
        <v>5.5E-2</v>
      </c>
      <c r="L1484" s="54">
        <f t="shared" si="362"/>
        <v>699.49665000000005</v>
      </c>
      <c r="M1484" s="54">
        <v>821</v>
      </c>
      <c r="N1484" s="54">
        <f t="shared" si="331"/>
        <v>738.9</v>
      </c>
      <c r="O1484" s="55">
        <v>0.11</v>
      </c>
      <c r="P1484" s="55">
        <v>0.22</v>
      </c>
      <c r="Q1484" s="54">
        <f t="shared" si="358"/>
        <v>901.45799999999997</v>
      </c>
      <c r="R1484" s="24" t="s">
        <v>804</v>
      </c>
      <c r="S1484" s="84" t="s">
        <v>3066</v>
      </c>
      <c r="T1484" s="94">
        <v>0.9</v>
      </c>
      <c r="U1484" s="56">
        <v>0.2</v>
      </c>
      <c r="V1484" s="56">
        <v>0.25</v>
      </c>
      <c r="W1484" s="47">
        <f t="shared" si="359"/>
        <v>184.72499999999999</v>
      </c>
      <c r="X1484" s="47">
        <f t="shared" si="360"/>
        <v>147.78</v>
      </c>
      <c r="Y1484" s="47">
        <f t="shared" si="361"/>
        <v>184.72499999999999</v>
      </c>
      <c r="Z1484" s="66" t="s">
        <v>1712</v>
      </c>
      <c r="AA1484" s="66" t="s">
        <v>6327</v>
      </c>
    </row>
    <row r="1485" spans="2:27" x14ac:dyDescent="0.25">
      <c r="B1485" s="64" t="s">
        <v>50</v>
      </c>
      <c r="C1485" s="64" t="s">
        <v>803</v>
      </c>
      <c r="D1485" s="64">
        <v>56101605</v>
      </c>
      <c r="E1485" s="84" t="s">
        <v>3070</v>
      </c>
      <c r="F1485" s="85" t="s">
        <v>4357</v>
      </c>
      <c r="G1485" s="64" t="s">
        <v>290</v>
      </c>
      <c r="H1485" s="86">
        <v>694.30000000000007</v>
      </c>
      <c r="I1485" s="63">
        <f t="shared" si="363"/>
        <v>624.87000000000012</v>
      </c>
      <c r="J1485" s="87">
        <v>0.06</v>
      </c>
      <c r="K1485" s="53">
        <v>5.5E-2</v>
      </c>
      <c r="L1485" s="54">
        <f t="shared" si="362"/>
        <v>659.23785000000009</v>
      </c>
      <c r="M1485" s="54">
        <v>774</v>
      </c>
      <c r="N1485" s="54">
        <f t="shared" si="331"/>
        <v>696.6</v>
      </c>
      <c r="O1485" s="55">
        <v>0.11</v>
      </c>
      <c r="P1485" s="55">
        <v>0.22</v>
      </c>
      <c r="Q1485" s="54">
        <f t="shared" si="358"/>
        <v>849.85200000000009</v>
      </c>
      <c r="R1485" s="24" t="s">
        <v>804</v>
      </c>
      <c r="S1485" s="84" t="s">
        <v>3070</v>
      </c>
      <c r="T1485" s="94">
        <v>0.9</v>
      </c>
      <c r="U1485" s="56">
        <v>0.2</v>
      </c>
      <c r="V1485" s="56">
        <v>0.25</v>
      </c>
      <c r="W1485" s="47">
        <f t="shared" si="359"/>
        <v>174.15</v>
      </c>
      <c r="X1485" s="47">
        <f t="shared" si="360"/>
        <v>139.32000000000002</v>
      </c>
      <c r="Y1485" s="47">
        <f t="shared" si="361"/>
        <v>174.15</v>
      </c>
      <c r="Z1485" s="66" t="s">
        <v>1712</v>
      </c>
      <c r="AA1485" s="66" t="s">
        <v>6327</v>
      </c>
    </row>
    <row r="1486" spans="2:27" x14ac:dyDescent="0.25">
      <c r="B1486" s="64" t="s">
        <v>50</v>
      </c>
      <c r="C1486" s="64" t="s">
        <v>803</v>
      </c>
      <c r="D1486" s="64">
        <v>56101605</v>
      </c>
      <c r="E1486" s="84" t="s">
        <v>3072</v>
      </c>
      <c r="F1486" s="85" t="s">
        <v>4358</v>
      </c>
      <c r="G1486" s="64" t="s">
        <v>290</v>
      </c>
      <c r="H1486" s="86">
        <v>620.1</v>
      </c>
      <c r="I1486" s="63">
        <f t="shared" si="363"/>
        <v>558.09</v>
      </c>
      <c r="J1486" s="87">
        <v>0.06</v>
      </c>
      <c r="K1486" s="53">
        <v>5.5E-2</v>
      </c>
      <c r="L1486" s="54">
        <f t="shared" si="362"/>
        <v>588.78494999999998</v>
      </c>
      <c r="M1486" s="54">
        <v>690</v>
      </c>
      <c r="N1486" s="54">
        <f t="shared" si="331"/>
        <v>621</v>
      </c>
      <c r="O1486" s="55">
        <v>0.11</v>
      </c>
      <c r="P1486" s="55">
        <v>0.22</v>
      </c>
      <c r="Q1486" s="54">
        <f t="shared" si="358"/>
        <v>757.62</v>
      </c>
      <c r="R1486" s="24" t="s">
        <v>804</v>
      </c>
      <c r="S1486" s="84" t="s">
        <v>3072</v>
      </c>
      <c r="T1486" s="94">
        <v>0.9</v>
      </c>
      <c r="U1486" s="56">
        <v>0.2</v>
      </c>
      <c r="V1486" s="56">
        <v>0.25</v>
      </c>
      <c r="W1486" s="47">
        <f t="shared" si="359"/>
        <v>155.25</v>
      </c>
      <c r="X1486" s="47">
        <f t="shared" si="360"/>
        <v>124.2</v>
      </c>
      <c r="Y1486" s="47">
        <f t="shared" si="361"/>
        <v>155.25</v>
      </c>
      <c r="Z1486" s="66" t="s">
        <v>1712</v>
      </c>
      <c r="AA1486" s="66" t="s">
        <v>6327</v>
      </c>
    </row>
    <row r="1487" spans="2:27" ht="14.45" customHeight="1" x14ac:dyDescent="0.25">
      <c r="B1487" s="64" t="s">
        <v>50</v>
      </c>
      <c r="C1487" s="64" t="s">
        <v>803</v>
      </c>
      <c r="D1487" s="64">
        <v>56101605</v>
      </c>
      <c r="E1487" s="84" t="s">
        <v>3074</v>
      </c>
      <c r="F1487" s="85" t="s">
        <v>4359</v>
      </c>
      <c r="G1487" s="64" t="s">
        <v>290</v>
      </c>
      <c r="H1487" s="86">
        <v>610.56000000000006</v>
      </c>
      <c r="I1487" s="63">
        <f t="shared" si="363"/>
        <v>549.50400000000002</v>
      </c>
      <c r="J1487" s="87">
        <v>0.06</v>
      </c>
      <c r="K1487" s="53">
        <v>5.5E-2</v>
      </c>
      <c r="L1487" s="54">
        <f t="shared" si="362"/>
        <v>579.72672</v>
      </c>
      <c r="M1487" s="54">
        <v>679</v>
      </c>
      <c r="N1487" s="54">
        <f t="shared" si="331"/>
        <v>611.1</v>
      </c>
      <c r="O1487" s="55">
        <v>0.11</v>
      </c>
      <c r="P1487" s="55">
        <v>0.22</v>
      </c>
      <c r="Q1487" s="54">
        <f t="shared" si="358"/>
        <v>745.54200000000003</v>
      </c>
      <c r="R1487" s="24" t="s">
        <v>804</v>
      </c>
      <c r="S1487" s="84" t="s">
        <v>3074</v>
      </c>
      <c r="T1487" s="94">
        <v>0.9</v>
      </c>
      <c r="U1487" s="56">
        <v>0.2</v>
      </c>
      <c r="V1487" s="56">
        <v>0.25</v>
      </c>
      <c r="W1487" s="47">
        <f t="shared" si="359"/>
        <v>152.77500000000001</v>
      </c>
      <c r="X1487" s="47">
        <f t="shared" si="360"/>
        <v>122.22000000000001</v>
      </c>
      <c r="Y1487" s="47">
        <f t="shared" si="361"/>
        <v>152.77500000000001</v>
      </c>
      <c r="Z1487" s="66" t="s">
        <v>1712</v>
      </c>
      <c r="AA1487" s="66" t="s">
        <v>6327</v>
      </c>
    </row>
    <row r="1488" spans="2:27" x14ac:dyDescent="0.25">
      <c r="B1488" s="64" t="s">
        <v>50</v>
      </c>
      <c r="C1488" s="64" t="s">
        <v>803</v>
      </c>
      <c r="D1488" s="64">
        <v>56101605</v>
      </c>
      <c r="E1488" s="84" t="s">
        <v>3076</v>
      </c>
      <c r="F1488" s="85" t="s">
        <v>4360</v>
      </c>
      <c r="G1488" s="64" t="s">
        <v>290</v>
      </c>
      <c r="H1488" s="86">
        <v>1007</v>
      </c>
      <c r="I1488" s="63">
        <f t="shared" si="363"/>
        <v>906.30000000000007</v>
      </c>
      <c r="J1488" s="87">
        <v>0.06</v>
      </c>
      <c r="K1488" s="53">
        <v>5.5E-2</v>
      </c>
      <c r="L1488" s="54">
        <f t="shared" si="362"/>
        <v>956.14650000000006</v>
      </c>
      <c r="M1488" s="54">
        <v>1121</v>
      </c>
      <c r="N1488" s="54">
        <f t="shared" si="331"/>
        <v>1008.9</v>
      </c>
      <c r="O1488" s="55">
        <v>0.11</v>
      </c>
      <c r="P1488" s="55">
        <v>0.22</v>
      </c>
      <c r="Q1488" s="54">
        <f t="shared" si="358"/>
        <v>1230.8579999999999</v>
      </c>
      <c r="R1488" s="24" t="s">
        <v>804</v>
      </c>
      <c r="S1488" s="84" t="s">
        <v>3076</v>
      </c>
      <c r="T1488" s="94">
        <v>0.9</v>
      </c>
      <c r="U1488" s="56">
        <v>0.2</v>
      </c>
      <c r="V1488" s="56">
        <v>0.25</v>
      </c>
      <c r="W1488" s="47">
        <f t="shared" si="359"/>
        <v>252.22499999999999</v>
      </c>
      <c r="X1488" s="47">
        <f t="shared" si="360"/>
        <v>201.78</v>
      </c>
      <c r="Y1488" s="47">
        <f t="shared" si="361"/>
        <v>252.22499999999999</v>
      </c>
      <c r="Z1488" s="66" t="s">
        <v>1712</v>
      </c>
      <c r="AA1488" s="66" t="s">
        <v>6327</v>
      </c>
    </row>
    <row r="1489" spans="2:27" x14ac:dyDescent="0.25">
      <c r="B1489" s="64" t="s">
        <v>50</v>
      </c>
      <c r="C1489" s="64" t="s">
        <v>803</v>
      </c>
      <c r="D1489" s="64">
        <v>56101605</v>
      </c>
      <c r="E1489" s="84" t="s">
        <v>3078</v>
      </c>
      <c r="F1489" s="85" t="s">
        <v>4361</v>
      </c>
      <c r="G1489" s="64" t="s">
        <v>290</v>
      </c>
      <c r="H1489" s="86">
        <v>1007</v>
      </c>
      <c r="I1489" s="63">
        <f t="shared" si="363"/>
        <v>906.30000000000007</v>
      </c>
      <c r="J1489" s="87">
        <v>0.06</v>
      </c>
      <c r="K1489" s="53">
        <v>5.5E-2</v>
      </c>
      <c r="L1489" s="54">
        <f t="shared" si="362"/>
        <v>956.14650000000006</v>
      </c>
      <c r="M1489" s="54">
        <v>1121</v>
      </c>
      <c r="N1489" s="54">
        <f t="shared" si="331"/>
        <v>1008.9</v>
      </c>
      <c r="O1489" s="55">
        <v>0.11</v>
      </c>
      <c r="P1489" s="55">
        <v>0.22</v>
      </c>
      <c r="Q1489" s="54">
        <f t="shared" si="358"/>
        <v>1230.8579999999999</v>
      </c>
      <c r="R1489" s="24" t="s">
        <v>804</v>
      </c>
      <c r="S1489" s="84" t="s">
        <v>3078</v>
      </c>
      <c r="T1489" s="94">
        <v>0.9</v>
      </c>
      <c r="U1489" s="56">
        <v>0.2</v>
      </c>
      <c r="V1489" s="56">
        <v>0.25</v>
      </c>
      <c r="W1489" s="47">
        <f t="shared" si="359"/>
        <v>252.22499999999999</v>
      </c>
      <c r="X1489" s="47">
        <f t="shared" si="360"/>
        <v>201.78</v>
      </c>
      <c r="Y1489" s="47">
        <f t="shared" si="361"/>
        <v>252.22499999999999</v>
      </c>
      <c r="Z1489" s="66" t="s">
        <v>1712</v>
      </c>
      <c r="AA1489" s="66" t="s">
        <v>6327</v>
      </c>
    </row>
    <row r="1490" spans="2:27" x14ac:dyDescent="0.25">
      <c r="B1490" s="64" t="s">
        <v>50</v>
      </c>
      <c r="C1490" s="64" t="s">
        <v>803</v>
      </c>
      <c r="D1490" s="64">
        <v>56101605</v>
      </c>
      <c r="E1490" s="90" t="s">
        <v>3091</v>
      </c>
      <c r="F1490" s="85" t="s">
        <v>4362</v>
      </c>
      <c r="G1490" s="64" t="s">
        <v>290</v>
      </c>
      <c r="H1490" s="91">
        <v>803.48</v>
      </c>
      <c r="I1490" s="63">
        <f t="shared" si="363"/>
        <v>723.13200000000006</v>
      </c>
      <c r="J1490" s="87">
        <v>0.06</v>
      </c>
      <c r="K1490" s="53">
        <v>5.5E-2</v>
      </c>
      <c r="L1490" s="54">
        <f t="shared" si="362"/>
        <v>762.90426000000002</v>
      </c>
      <c r="M1490" s="54">
        <v>895</v>
      </c>
      <c r="N1490" s="54">
        <f t="shared" si="331"/>
        <v>805.5</v>
      </c>
      <c r="O1490" s="55">
        <v>0.11</v>
      </c>
      <c r="P1490" s="55">
        <v>0.22</v>
      </c>
      <c r="Q1490" s="54">
        <f t="shared" si="358"/>
        <v>982.71</v>
      </c>
      <c r="R1490" s="24" t="s">
        <v>804</v>
      </c>
      <c r="S1490" s="90" t="s">
        <v>3091</v>
      </c>
      <c r="T1490" s="94">
        <v>0.9</v>
      </c>
      <c r="U1490" s="56">
        <v>0.2</v>
      </c>
      <c r="V1490" s="56">
        <v>0.25</v>
      </c>
      <c r="W1490" s="47">
        <f t="shared" si="359"/>
        <v>201.375</v>
      </c>
      <c r="X1490" s="47">
        <f t="shared" si="360"/>
        <v>161.10000000000002</v>
      </c>
      <c r="Y1490" s="47">
        <f t="shared" si="361"/>
        <v>201.375</v>
      </c>
      <c r="Z1490" s="66" t="s">
        <v>1712</v>
      </c>
      <c r="AA1490" s="66" t="s">
        <v>6327</v>
      </c>
    </row>
    <row r="1491" spans="2:27" x14ac:dyDescent="0.25">
      <c r="B1491" s="64" t="s">
        <v>50</v>
      </c>
      <c r="C1491" s="64" t="s">
        <v>803</v>
      </c>
      <c r="D1491" s="64">
        <v>56101605</v>
      </c>
      <c r="E1491" s="90" t="s">
        <v>3093</v>
      </c>
      <c r="F1491" s="85" t="s">
        <v>4363</v>
      </c>
      <c r="G1491" s="64" t="s">
        <v>290</v>
      </c>
      <c r="H1491" s="91">
        <v>803.48</v>
      </c>
      <c r="I1491" s="63">
        <f t="shared" si="363"/>
        <v>723.13200000000006</v>
      </c>
      <c r="J1491" s="87">
        <v>0.06</v>
      </c>
      <c r="K1491" s="53">
        <v>5.5E-2</v>
      </c>
      <c r="L1491" s="54">
        <f t="shared" si="362"/>
        <v>762.90426000000002</v>
      </c>
      <c r="M1491" s="54">
        <v>895</v>
      </c>
      <c r="N1491" s="54">
        <f t="shared" si="331"/>
        <v>805.5</v>
      </c>
      <c r="O1491" s="55">
        <v>0.11</v>
      </c>
      <c r="P1491" s="55">
        <v>0.22</v>
      </c>
      <c r="Q1491" s="54">
        <f t="shared" si="358"/>
        <v>982.71</v>
      </c>
      <c r="R1491" s="24" t="s">
        <v>804</v>
      </c>
      <c r="S1491" s="90" t="s">
        <v>3093</v>
      </c>
      <c r="T1491" s="94">
        <v>0.9</v>
      </c>
      <c r="U1491" s="56">
        <v>0.2</v>
      </c>
      <c r="V1491" s="56">
        <v>0.25</v>
      </c>
      <c r="W1491" s="47">
        <f t="shared" si="359"/>
        <v>201.375</v>
      </c>
      <c r="X1491" s="47">
        <f t="shared" si="360"/>
        <v>161.10000000000002</v>
      </c>
      <c r="Y1491" s="47">
        <f t="shared" si="361"/>
        <v>201.375</v>
      </c>
      <c r="Z1491" s="66" t="s">
        <v>1712</v>
      </c>
      <c r="AA1491" s="66" t="s">
        <v>6327</v>
      </c>
    </row>
    <row r="1492" spans="2:27" x14ac:dyDescent="0.25">
      <c r="B1492" s="64" t="s">
        <v>50</v>
      </c>
      <c r="C1492" s="64" t="s">
        <v>803</v>
      </c>
      <c r="D1492" s="64">
        <v>56101605</v>
      </c>
      <c r="E1492" s="84" t="s">
        <v>3083</v>
      </c>
      <c r="F1492" s="85" t="s">
        <v>4364</v>
      </c>
      <c r="G1492" s="64" t="s">
        <v>290</v>
      </c>
      <c r="H1492" s="86">
        <v>850.12</v>
      </c>
      <c r="I1492" s="63">
        <f t="shared" si="363"/>
        <v>765.10800000000006</v>
      </c>
      <c r="J1492" s="87">
        <v>0.06</v>
      </c>
      <c r="K1492" s="53">
        <v>5.5E-2</v>
      </c>
      <c r="L1492" s="54">
        <f t="shared" si="362"/>
        <v>807.18894000000012</v>
      </c>
      <c r="M1492" s="54">
        <v>947</v>
      </c>
      <c r="N1492" s="54">
        <f t="shared" si="331"/>
        <v>852.30000000000007</v>
      </c>
      <c r="O1492" s="55">
        <v>0.11</v>
      </c>
      <c r="P1492" s="55">
        <v>0.22</v>
      </c>
      <c r="Q1492" s="54">
        <f t="shared" si="358"/>
        <v>1039.806</v>
      </c>
      <c r="R1492" s="24" t="s">
        <v>804</v>
      </c>
      <c r="S1492" s="84" t="s">
        <v>3083</v>
      </c>
      <c r="T1492" s="94">
        <v>0.9</v>
      </c>
      <c r="U1492" s="56">
        <v>0.2</v>
      </c>
      <c r="V1492" s="56">
        <v>0.25</v>
      </c>
      <c r="W1492" s="47">
        <f t="shared" si="359"/>
        <v>213.07500000000002</v>
      </c>
      <c r="X1492" s="47">
        <f t="shared" si="360"/>
        <v>170.46000000000004</v>
      </c>
      <c r="Y1492" s="47">
        <f t="shared" si="361"/>
        <v>213.07500000000002</v>
      </c>
      <c r="Z1492" s="66" t="s">
        <v>1712</v>
      </c>
      <c r="AA1492" s="66" t="s">
        <v>6327</v>
      </c>
    </row>
    <row r="1493" spans="2:27" x14ac:dyDescent="0.25">
      <c r="B1493" s="64" t="s">
        <v>50</v>
      </c>
      <c r="C1493" s="64" t="s">
        <v>803</v>
      </c>
      <c r="D1493" s="64">
        <v>56101605</v>
      </c>
      <c r="E1493" s="84" t="s">
        <v>3085</v>
      </c>
      <c r="F1493" s="85" t="s">
        <v>4365</v>
      </c>
      <c r="G1493" s="64" t="s">
        <v>290</v>
      </c>
      <c r="H1493" s="86">
        <v>850.12</v>
      </c>
      <c r="I1493" s="63">
        <f t="shared" si="363"/>
        <v>765.10800000000006</v>
      </c>
      <c r="J1493" s="87">
        <v>0.06</v>
      </c>
      <c r="K1493" s="53">
        <v>5.5E-2</v>
      </c>
      <c r="L1493" s="54">
        <f t="shared" si="362"/>
        <v>807.18894000000012</v>
      </c>
      <c r="M1493" s="54">
        <v>947</v>
      </c>
      <c r="N1493" s="54">
        <f t="shared" si="331"/>
        <v>852.30000000000007</v>
      </c>
      <c r="O1493" s="55">
        <v>0.11</v>
      </c>
      <c r="P1493" s="55">
        <v>0.22</v>
      </c>
      <c r="Q1493" s="54">
        <f t="shared" si="358"/>
        <v>1039.806</v>
      </c>
      <c r="R1493" s="24" t="s">
        <v>804</v>
      </c>
      <c r="S1493" s="84" t="s">
        <v>3085</v>
      </c>
      <c r="T1493" s="94">
        <v>0.9</v>
      </c>
      <c r="U1493" s="56">
        <v>0.2</v>
      </c>
      <c r="V1493" s="56">
        <v>0.25</v>
      </c>
      <c r="W1493" s="47">
        <f t="shared" si="359"/>
        <v>213.07500000000002</v>
      </c>
      <c r="X1493" s="47">
        <f t="shared" si="360"/>
        <v>170.46000000000004</v>
      </c>
      <c r="Y1493" s="47">
        <f t="shared" si="361"/>
        <v>213.07500000000002</v>
      </c>
      <c r="Z1493" s="66" t="s">
        <v>1712</v>
      </c>
      <c r="AA1493" s="66" t="s">
        <v>6327</v>
      </c>
    </row>
    <row r="1494" spans="2:27" x14ac:dyDescent="0.25">
      <c r="B1494" s="64" t="s">
        <v>50</v>
      </c>
      <c r="C1494" s="64" t="s">
        <v>803</v>
      </c>
      <c r="D1494" s="64">
        <v>56101605</v>
      </c>
      <c r="E1494" s="90" t="s">
        <v>3098</v>
      </c>
      <c r="F1494" s="85" t="s">
        <v>4366</v>
      </c>
      <c r="G1494" s="64" t="s">
        <v>290</v>
      </c>
      <c r="H1494" s="91">
        <v>703.84</v>
      </c>
      <c r="I1494" s="63">
        <f t="shared" si="363"/>
        <v>633.45600000000002</v>
      </c>
      <c r="J1494" s="87">
        <v>0.06</v>
      </c>
      <c r="K1494" s="53">
        <v>5.5E-2</v>
      </c>
      <c r="L1494" s="54">
        <f t="shared" si="362"/>
        <v>668.29608000000007</v>
      </c>
      <c r="M1494" s="54">
        <v>783</v>
      </c>
      <c r="N1494" s="54">
        <f t="shared" si="331"/>
        <v>704.7</v>
      </c>
      <c r="O1494" s="55">
        <v>0.11</v>
      </c>
      <c r="P1494" s="55">
        <v>0.22</v>
      </c>
      <c r="Q1494" s="54">
        <f t="shared" si="358"/>
        <v>859.73400000000004</v>
      </c>
      <c r="R1494" s="24" t="s">
        <v>804</v>
      </c>
      <c r="S1494" s="90" t="s">
        <v>3098</v>
      </c>
      <c r="T1494" s="94">
        <v>0.9</v>
      </c>
      <c r="U1494" s="56">
        <v>0.2</v>
      </c>
      <c r="V1494" s="56">
        <v>0.25</v>
      </c>
      <c r="W1494" s="47">
        <f t="shared" si="359"/>
        <v>176.17500000000001</v>
      </c>
      <c r="X1494" s="47">
        <f t="shared" si="360"/>
        <v>140.94000000000003</v>
      </c>
      <c r="Y1494" s="47">
        <f t="shared" si="361"/>
        <v>176.17500000000001</v>
      </c>
      <c r="Z1494" s="66" t="s">
        <v>1712</v>
      </c>
      <c r="AA1494" s="66" t="s">
        <v>6327</v>
      </c>
    </row>
    <row r="1495" spans="2:27" x14ac:dyDescent="0.25">
      <c r="B1495" s="64" t="s">
        <v>50</v>
      </c>
      <c r="C1495" s="64" t="s">
        <v>803</v>
      </c>
      <c r="D1495" s="64">
        <v>56101605</v>
      </c>
      <c r="E1495" s="90" t="s">
        <v>3100</v>
      </c>
      <c r="F1495" s="85" t="s">
        <v>4367</v>
      </c>
      <c r="G1495" s="64" t="s">
        <v>290</v>
      </c>
      <c r="H1495" s="91">
        <v>703.84</v>
      </c>
      <c r="I1495" s="63">
        <f t="shared" si="363"/>
        <v>633.45600000000002</v>
      </c>
      <c r="J1495" s="87">
        <v>0.06</v>
      </c>
      <c r="K1495" s="53">
        <v>5.5E-2</v>
      </c>
      <c r="L1495" s="54">
        <f t="shared" si="362"/>
        <v>668.29608000000007</v>
      </c>
      <c r="M1495" s="54">
        <v>783</v>
      </c>
      <c r="N1495" s="54">
        <f t="shared" si="331"/>
        <v>704.7</v>
      </c>
      <c r="O1495" s="55">
        <v>0.11</v>
      </c>
      <c r="P1495" s="55">
        <v>0.22</v>
      </c>
      <c r="Q1495" s="54">
        <f t="shared" si="358"/>
        <v>859.73400000000004</v>
      </c>
      <c r="R1495" s="24" t="s">
        <v>804</v>
      </c>
      <c r="S1495" s="90" t="s">
        <v>3100</v>
      </c>
      <c r="T1495" s="94">
        <v>0.9</v>
      </c>
      <c r="U1495" s="56">
        <v>0.2</v>
      </c>
      <c r="V1495" s="56">
        <v>0.25</v>
      </c>
      <c r="W1495" s="47">
        <f t="shared" si="359"/>
        <v>176.17500000000001</v>
      </c>
      <c r="X1495" s="47">
        <f t="shared" si="360"/>
        <v>140.94000000000003</v>
      </c>
      <c r="Y1495" s="47">
        <f t="shared" si="361"/>
        <v>176.17500000000001</v>
      </c>
      <c r="Z1495" s="66" t="s">
        <v>1712</v>
      </c>
      <c r="AA1495" s="66" t="s">
        <v>6327</v>
      </c>
    </row>
    <row r="1496" spans="2:27" x14ac:dyDescent="0.25">
      <c r="B1496" s="64" t="s">
        <v>50</v>
      </c>
      <c r="C1496" s="64" t="s">
        <v>803</v>
      </c>
      <c r="D1496" s="64">
        <v>56101605</v>
      </c>
      <c r="E1496" s="90" t="s">
        <v>3102</v>
      </c>
      <c r="F1496" s="85" t="s">
        <v>4368</v>
      </c>
      <c r="G1496" s="64" t="s">
        <v>290</v>
      </c>
      <c r="H1496" s="91">
        <v>610.56000000000006</v>
      </c>
      <c r="I1496" s="63">
        <f t="shared" si="363"/>
        <v>549.50400000000002</v>
      </c>
      <c r="J1496" s="87">
        <v>0.06</v>
      </c>
      <c r="K1496" s="53">
        <v>5.5E-2</v>
      </c>
      <c r="L1496" s="54">
        <f t="shared" si="362"/>
        <v>579.72672</v>
      </c>
      <c r="M1496" s="54">
        <v>679</v>
      </c>
      <c r="N1496" s="54">
        <f t="shared" si="331"/>
        <v>611.1</v>
      </c>
      <c r="O1496" s="55">
        <v>0.11</v>
      </c>
      <c r="P1496" s="55">
        <v>0.22</v>
      </c>
      <c r="Q1496" s="54">
        <f t="shared" si="358"/>
        <v>745.54200000000003</v>
      </c>
      <c r="R1496" s="24" t="s">
        <v>804</v>
      </c>
      <c r="S1496" s="90" t="s">
        <v>3102</v>
      </c>
      <c r="T1496" s="94">
        <v>0.9</v>
      </c>
      <c r="U1496" s="56">
        <v>0.2</v>
      </c>
      <c r="V1496" s="56">
        <v>0.25</v>
      </c>
      <c r="W1496" s="47">
        <f t="shared" si="359"/>
        <v>152.77500000000001</v>
      </c>
      <c r="X1496" s="47">
        <f t="shared" si="360"/>
        <v>122.22000000000001</v>
      </c>
      <c r="Y1496" s="47">
        <f t="shared" si="361"/>
        <v>152.77500000000001</v>
      </c>
      <c r="Z1496" s="66" t="s">
        <v>1712</v>
      </c>
      <c r="AA1496" s="66" t="s">
        <v>6327</v>
      </c>
    </row>
    <row r="1497" spans="2:27" x14ac:dyDescent="0.25">
      <c r="B1497" s="64" t="s">
        <v>50</v>
      </c>
      <c r="C1497" s="64" t="s">
        <v>803</v>
      </c>
      <c r="D1497" s="64">
        <v>56101605</v>
      </c>
      <c r="E1497" s="90" t="s">
        <v>3104</v>
      </c>
      <c r="F1497" s="85" t="s">
        <v>4369</v>
      </c>
      <c r="G1497" s="64" t="s">
        <v>290</v>
      </c>
      <c r="H1497" s="91">
        <v>610.56000000000006</v>
      </c>
      <c r="I1497" s="63">
        <f t="shared" si="363"/>
        <v>549.50400000000002</v>
      </c>
      <c r="J1497" s="87">
        <v>0.06</v>
      </c>
      <c r="K1497" s="53">
        <v>5.5E-2</v>
      </c>
      <c r="L1497" s="54">
        <f t="shared" si="362"/>
        <v>579.72672</v>
      </c>
      <c r="M1497" s="54">
        <v>679</v>
      </c>
      <c r="N1497" s="54">
        <f t="shared" si="331"/>
        <v>611.1</v>
      </c>
      <c r="O1497" s="55">
        <v>0.11</v>
      </c>
      <c r="P1497" s="55">
        <v>0.22</v>
      </c>
      <c r="Q1497" s="54">
        <f t="shared" ref="Q1497:Q1559" si="364">N1497+(N1497*P1497)</f>
        <v>745.54200000000003</v>
      </c>
      <c r="R1497" s="24" t="s">
        <v>804</v>
      </c>
      <c r="S1497" s="90" t="s">
        <v>3104</v>
      </c>
      <c r="T1497" s="94">
        <v>0.9</v>
      </c>
      <c r="U1497" s="56">
        <v>0.2</v>
      </c>
      <c r="V1497" s="56">
        <v>0.25</v>
      </c>
      <c r="W1497" s="47">
        <f t="shared" si="359"/>
        <v>152.77500000000001</v>
      </c>
      <c r="X1497" s="47">
        <f t="shared" si="360"/>
        <v>122.22000000000001</v>
      </c>
      <c r="Y1497" s="47">
        <f t="shared" si="361"/>
        <v>152.77500000000001</v>
      </c>
      <c r="Z1497" s="66" t="s">
        <v>1712</v>
      </c>
      <c r="AA1497" s="66" t="s">
        <v>6327</v>
      </c>
    </row>
    <row r="1498" spans="2:27" x14ac:dyDescent="0.25">
      <c r="B1498" s="64" t="s">
        <v>50</v>
      </c>
      <c r="C1498" s="64" t="s">
        <v>803</v>
      </c>
      <c r="D1498" s="64">
        <v>56101605</v>
      </c>
      <c r="E1498" s="90" t="s">
        <v>3106</v>
      </c>
      <c r="F1498" s="85" t="s">
        <v>4370</v>
      </c>
      <c r="G1498" s="64" t="s">
        <v>290</v>
      </c>
      <c r="H1498" s="91">
        <v>1182.96</v>
      </c>
      <c r="I1498" s="63">
        <f t="shared" si="363"/>
        <v>1064.664</v>
      </c>
      <c r="J1498" s="87">
        <v>0.06</v>
      </c>
      <c r="K1498" s="53">
        <v>5.5E-2</v>
      </c>
      <c r="L1498" s="54">
        <f t="shared" si="362"/>
        <v>1123.2205200000001</v>
      </c>
      <c r="M1498" s="54">
        <v>1317</v>
      </c>
      <c r="N1498" s="54">
        <f t="shared" si="331"/>
        <v>1185.3</v>
      </c>
      <c r="O1498" s="55">
        <v>0.11</v>
      </c>
      <c r="P1498" s="55">
        <v>0.22</v>
      </c>
      <c r="Q1498" s="54">
        <f t="shared" si="364"/>
        <v>1446.066</v>
      </c>
      <c r="R1498" s="24" t="s">
        <v>804</v>
      </c>
      <c r="S1498" s="90" t="s">
        <v>3106</v>
      </c>
      <c r="T1498" s="94">
        <v>0.9</v>
      </c>
      <c r="U1498" s="56">
        <v>0.2</v>
      </c>
      <c r="V1498" s="56">
        <v>0.25</v>
      </c>
      <c r="W1498" s="47">
        <f t="shared" ref="W1498:W1561" si="365">N1498*V1498</f>
        <v>296.32499999999999</v>
      </c>
      <c r="X1498" s="47">
        <f t="shared" ref="X1498:X1561" si="366">N1498*U1498</f>
        <v>237.06</v>
      </c>
      <c r="Y1498" s="47">
        <f t="shared" ref="Y1498:Y1561" si="367">N1498*V1498</f>
        <v>296.32499999999999</v>
      </c>
      <c r="Z1498" s="66" t="s">
        <v>1712</v>
      </c>
      <c r="AA1498" s="66" t="s">
        <v>6327</v>
      </c>
    </row>
    <row r="1499" spans="2:27" x14ac:dyDescent="0.25">
      <c r="B1499" s="64" t="s">
        <v>50</v>
      </c>
      <c r="C1499" s="64" t="s">
        <v>803</v>
      </c>
      <c r="D1499" s="64">
        <v>56101605</v>
      </c>
      <c r="E1499" s="90" t="s">
        <v>3108</v>
      </c>
      <c r="F1499" s="85" t="s">
        <v>4371</v>
      </c>
      <c r="G1499" s="64" t="s">
        <v>290</v>
      </c>
      <c r="H1499" s="91">
        <v>1182.96</v>
      </c>
      <c r="I1499" s="63">
        <f t="shared" si="363"/>
        <v>1064.664</v>
      </c>
      <c r="J1499" s="87">
        <v>0.06</v>
      </c>
      <c r="K1499" s="53">
        <v>5.5E-2</v>
      </c>
      <c r="L1499" s="54">
        <f t="shared" si="362"/>
        <v>1123.2205200000001</v>
      </c>
      <c r="M1499" s="54">
        <v>1317</v>
      </c>
      <c r="N1499" s="54">
        <f t="shared" si="331"/>
        <v>1185.3</v>
      </c>
      <c r="O1499" s="55">
        <v>0.11</v>
      </c>
      <c r="P1499" s="55">
        <v>0.22</v>
      </c>
      <c r="Q1499" s="54">
        <f t="shared" si="364"/>
        <v>1446.066</v>
      </c>
      <c r="R1499" s="24" t="s">
        <v>804</v>
      </c>
      <c r="S1499" s="90" t="s">
        <v>3108</v>
      </c>
      <c r="T1499" s="94">
        <v>0.9</v>
      </c>
      <c r="U1499" s="56">
        <v>0.2</v>
      </c>
      <c r="V1499" s="56">
        <v>0.25</v>
      </c>
      <c r="W1499" s="47">
        <f t="shared" si="365"/>
        <v>296.32499999999999</v>
      </c>
      <c r="X1499" s="47">
        <f t="shared" si="366"/>
        <v>237.06</v>
      </c>
      <c r="Y1499" s="47">
        <f t="shared" si="367"/>
        <v>296.32499999999999</v>
      </c>
      <c r="Z1499" s="66" t="s">
        <v>1712</v>
      </c>
      <c r="AA1499" s="66" t="s">
        <v>6327</v>
      </c>
    </row>
    <row r="1500" spans="2:27" x14ac:dyDescent="0.25">
      <c r="B1500" s="64" t="s">
        <v>50</v>
      </c>
      <c r="C1500" s="64" t="s">
        <v>803</v>
      </c>
      <c r="D1500" s="64">
        <v>56101605</v>
      </c>
      <c r="E1500" s="90" t="s">
        <v>3121</v>
      </c>
      <c r="F1500" s="85" t="s">
        <v>4372</v>
      </c>
      <c r="G1500" s="64" t="s">
        <v>290</v>
      </c>
      <c r="H1500" s="91">
        <v>1033.5</v>
      </c>
      <c r="I1500" s="63">
        <f t="shared" si="363"/>
        <v>930.15</v>
      </c>
      <c r="J1500" s="87">
        <v>0.06</v>
      </c>
      <c r="K1500" s="53">
        <v>5.5E-2</v>
      </c>
      <c r="L1500" s="54">
        <f t="shared" si="362"/>
        <v>981.30824999999993</v>
      </c>
      <c r="M1500" s="54">
        <v>1150</v>
      </c>
      <c r="N1500" s="54">
        <f t="shared" si="331"/>
        <v>1035</v>
      </c>
      <c r="O1500" s="55">
        <v>0.11</v>
      </c>
      <c r="P1500" s="55">
        <v>0.22</v>
      </c>
      <c r="Q1500" s="54">
        <f t="shared" si="364"/>
        <v>1262.7</v>
      </c>
      <c r="R1500" s="24" t="s">
        <v>804</v>
      </c>
      <c r="S1500" s="90" t="s">
        <v>3121</v>
      </c>
      <c r="T1500" s="94">
        <v>0.9</v>
      </c>
      <c r="U1500" s="56">
        <v>0.2</v>
      </c>
      <c r="V1500" s="56">
        <v>0.25</v>
      </c>
      <c r="W1500" s="47">
        <f t="shared" si="365"/>
        <v>258.75</v>
      </c>
      <c r="X1500" s="47">
        <f t="shared" si="366"/>
        <v>207</v>
      </c>
      <c r="Y1500" s="47">
        <f t="shared" si="367"/>
        <v>258.75</v>
      </c>
      <c r="Z1500" s="66" t="s">
        <v>1712</v>
      </c>
      <c r="AA1500" s="66" t="s">
        <v>6327</v>
      </c>
    </row>
    <row r="1501" spans="2:27" x14ac:dyDescent="0.25">
      <c r="B1501" s="64" t="s">
        <v>50</v>
      </c>
      <c r="C1501" s="64" t="s">
        <v>803</v>
      </c>
      <c r="D1501" s="64">
        <v>56101605</v>
      </c>
      <c r="E1501" s="90" t="s">
        <v>3123</v>
      </c>
      <c r="F1501" s="85" t="s">
        <v>4373</v>
      </c>
      <c r="G1501" s="64" t="s">
        <v>290</v>
      </c>
      <c r="H1501" s="92">
        <v>927.5</v>
      </c>
      <c r="I1501" s="63">
        <f t="shared" si="363"/>
        <v>834.75</v>
      </c>
      <c r="J1501" s="87">
        <v>0.06</v>
      </c>
      <c r="K1501" s="53">
        <v>5.5E-2</v>
      </c>
      <c r="L1501" s="54">
        <f t="shared" si="362"/>
        <v>880.66125</v>
      </c>
      <c r="M1501" s="54">
        <v>1033</v>
      </c>
      <c r="N1501" s="54">
        <f t="shared" si="331"/>
        <v>929.7</v>
      </c>
      <c r="O1501" s="55">
        <v>0.11</v>
      </c>
      <c r="P1501" s="55">
        <v>0.22</v>
      </c>
      <c r="Q1501" s="54">
        <f t="shared" si="364"/>
        <v>1134.2340000000002</v>
      </c>
      <c r="R1501" s="24" t="s">
        <v>804</v>
      </c>
      <c r="S1501" s="90" t="s">
        <v>3123</v>
      </c>
      <c r="T1501" s="94">
        <v>0.9</v>
      </c>
      <c r="U1501" s="56">
        <v>0.2</v>
      </c>
      <c r="V1501" s="56">
        <v>0.25</v>
      </c>
      <c r="W1501" s="47">
        <f t="shared" si="365"/>
        <v>232.42500000000001</v>
      </c>
      <c r="X1501" s="47">
        <f t="shared" si="366"/>
        <v>185.94000000000003</v>
      </c>
      <c r="Y1501" s="47">
        <f t="shared" si="367"/>
        <v>232.42500000000001</v>
      </c>
      <c r="Z1501" s="66" t="s">
        <v>1712</v>
      </c>
      <c r="AA1501" s="66" t="s">
        <v>6327</v>
      </c>
    </row>
    <row r="1502" spans="2:27" x14ac:dyDescent="0.25">
      <c r="B1502" s="64" t="s">
        <v>50</v>
      </c>
      <c r="C1502" s="64" t="s">
        <v>803</v>
      </c>
      <c r="D1502" s="64">
        <v>56101605</v>
      </c>
      <c r="E1502" s="90" t="s">
        <v>4374</v>
      </c>
      <c r="F1502" s="85" t="s">
        <v>4376</v>
      </c>
      <c r="G1502" s="64" t="s">
        <v>290</v>
      </c>
      <c r="H1502" s="91">
        <v>1106.6400000000001</v>
      </c>
      <c r="I1502" s="63">
        <f t="shared" si="363"/>
        <v>995.97600000000011</v>
      </c>
      <c r="J1502" s="87">
        <v>0.06</v>
      </c>
      <c r="K1502" s="53">
        <v>5.5E-2</v>
      </c>
      <c r="L1502" s="54">
        <f t="shared" si="362"/>
        <v>1050.75468</v>
      </c>
      <c r="M1502" s="54">
        <v>1232</v>
      </c>
      <c r="N1502" s="54">
        <f t="shared" si="331"/>
        <v>1108.8</v>
      </c>
      <c r="O1502" s="55">
        <v>0.11</v>
      </c>
      <c r="P1502" s="55">
        <v>0.22</v>
      </c>
      <c r="Q1502" s="54">
        <f t="shared" si="364"/>
        <v>1352.7359999999999</v>
      </c>
      <c r="R1502" s="24" t="s">
        <v>804</v>
      </c>
      <c r="S1502" s="90" t="s">
        <v>4374</v>
      </c>
      <c r="T1502" s="94">
        <v>0.9</v>
      </c>
      <c r="U1502" s="56">
        <v>0.2</v>
      </c>
      <c r="V1502" s="56">
        <v>0.25</v>
      </c>
      <c r="W1502" s="47">
        <f t="shared" si="365"/>
        <v>277.2</v>
      </c>
      <c r="X1502" s="47">
        <f t="shared" si="366"/>
        <v>221.76</v>
      </c>
      <c r="Y1502" s="47">
        <f t="shared" si="367"/>
        <v>277.2</v>
      </c>
      <c r="Z1502" s="66" t="s">
        <v>1712</v>
      </c>
      <c r="AA1502" s="66" t="s">
        <v>6327</v>
      </c>
    </row>
    <row r="1503" spans="2:27" x14ac:dyDescent="0.25">
      <c r="B1503" s="64" t="s">
        <v>50</v>
      </c>
      <c r="C1503" s="64" t="s">
        <v>803</v>
      </c>
      <c r="D1503" s="64">
        <v>56101605</v>
      </c>
      <c r="E1503" s="90" t="s">
        <v>4375</v>
      </c>
      <c r="F1503" s="85" t="s">
        <v>4377</v>
      </c>
      <c r="G1503" s="64" t="s">
        <v>290</v>
      </c>
      <c r="H1503" s="91">
        <v>1106.6400000000001</v>
      </c>
      <c r="I1503" s="63">
        <f t="shared" si="363"/>
        <v>995.97600000000011</v>
      </c>
      <c r="J1503" s="87">
        <v>0.06</v>
      </c>
      <c r="K1503" s="53">
        <v>5.5E-2</v>
      </c>
      <c r="L1503" s="54">
        <f t="shared" si="362"/>
        <v>1050.75468</v>
      </c>
      <c r="M1503" s="54">
        <v>1232</v>
      </c>
      <c r="N1503" s="54">
        <f t="shared" si="331"/>
        <v>1108.8</v>
      </c>
      <c r="O1503" s="55">
        <v>0.11</v>
      </c>
      <c r="P1503" s="55">
        <v>0.22</v>
      </c>
      <c r="Q1503" s="54">
        <f t="shared" si="364"/>
        <v>1352.7359999999999</v>
      </c>
      <c r="R1503" s="24" t="s">
        <v>804</v>
      </c>
      <c r="S1503" s="90" t="s">
        <v>4375</v>
      </c>
      <c r="T1503" s="94">
        <v>0.9</v>
      </c>
      <c r="U1503" s="56">
        <v>0.2</v>
      </c>
      <c r="V1503" s="56">
        <v>0.25</v>
      </c>
      <c r="W1503" s="47">
        <f t="shared" si="365"/>
        <v>277.2</v>
      </c>
      <c r="X1503" s="47">
        <f t="shared" si="366"/>
        <v>221.76</v>
      </c>
      <c r="Y1503" s="47">
        <f t="shared" si="367"/>
        <v>277.2</v>
      </c>
      <c r="Z1503" s="66" t="s">
        <v>1712</v>
      </c>
      <c r="AA1503" s="66" t="s">
        <v>6327</v>
      </c>
    </row>
    <row r="1504" spans="2:27" x14ac:dyDescent="0.25">
      <c r="B1504" s="64" t="s">
        <v>50</v>
      </c>
      <c r="C1504" s="64" t="s">
        <v>803</v>
      </c>
      <c r="D1504" s="64">
        <v>56101605</v>
      </c>
      <c r="E1504" s="90" t="s">
        <v>4378</v>
      </c>
      <c r="F1504" s="85" t="s">
        <v>4380</v>
      </c>
      <c r="G1504" s="64" t="s">
        <v>290</v>
      </c>
      <c r="H1504" s="92">
        <v>853.30000000000007</v>
      </c>
      <c r="I1504" s="63">
        <f t="shared" si="363"/>
        <v>767.97</v>
      </c>
      <c r="J1504" s="87">
        <v>0.06</v>
      </c>
      <c r="K1504" s="53">
        <v>5.5E-2</v>
      </c>
      <c r="L1504" s="54">
        <f t="shared" si="362"/>
        <v>810.20835</v>
      </c>
      <c r="M1504" s="54">
        <v>950</v>
      </c>
      <c r="N1504" s="54">
        <f t="shared" si="331"/>
        <v>855</v>
      </c>
      <c r="O1504" s="55">
        <v>0.11</v>
      </c>
      <c r="P1504" s="55">
        <v>0.22</v>
      </c>
      <c r="Q1504" s="54">
        <f t="shared" si="364"/>
        <v>1043.0999999999999</v>
      </c>
      <c r="R1504" s="24" t="s">
        <v>804</v>
      </c>
      <c r="S1504" s="90" t="s">
        <v>4378</v>
      </c>
      <c r="T1504" s="94">
        <v>0.9</v>
      </c>
      <c r="U1504" s="56">
        <v>0.2</v>
      </c>
      <c r="V1504" s="56">
        <v>0.25</v>
      </c>
      <c r="W1504" s="47">
        <f t="shared" si="365"/>
        <v>213.75</v>
      </c>
      <c r="X1504" s="47">
        <f t="shared" si="366"/>
        <v>171</v>
      </c>
      <c r="Y1504" s="47">
        <f t="shared" si="367"/>
        <v>213.75</v>
      </c>
      <c r="Z1504" s="66" t="s">
        <v>1712</v>
      </c>
      <c r="AA1504" s="66" t="s">
        <v>6327</v>
      </c>
    </row>
    <row r="1505" spans="2:27" x14ac:dyDescent="0.25">
      <c r="B1505" s="64" t="s">
        <v>50</v>
      </c>
      <c r="C1505" s="64" t="s">
        <v>803</v>
      </c>
      <c r="D1505" s="64">
        <v>56101605</v>
      </c>
      <c r="E1505" s="90" t="s">
        <v>4379</v>
      </c>
      <c r="F1505" s="85" t="s">
        <v>4381</v>
      </c>
      <c r="G1505" s="64" t="s">
        <v>290</v>
      </c>
      <c r="H1505" s="92">
        <v>835.28000000000009</v>
      </c>
      <c r="I1505" s="63">
        <f t="shared" si="363"/>
        <v>751.75200000000007</v>
      </c>
      <c r="J1505" s="87">
        <v>0.06</v>
      </c>
      <c r="K1505" s="53">
        <v>5.5E-2</v>
      </c>
      <c r="L1505" s="54">
        <f t="shared" si="362"/>
        <v>793.09836000000007</v>
      </c>
      <c r="M1505" s="54">
        <v>950</v>
      </c>
      <c r="N1505" s="54">
        <f t="shared" si="331"/>
        <v>855</v>
      </c>
      <c r="O1505" s="55">
        <v>0.11</v>
      </c>
      <c r="P1505" s="55">
        <v>0.22</v>
      </c>
      <c r="Q1505" s="54">
        <f t="shared" si="364"/>
        <v>1043.0999999999999</v>
      </c>
      <c r="R1505" s="24" t="s">
        <v>804</v>
      </c>
      <c r="S1505" s="90" t="s">
        <v>4379</v>
      </c>
      <c r="T1505" s="94">
        <v>0.9</v>
      </c>
      <c r="U1505" s="56">
        <v>0.2</v>
      </c>
      <c r="V1505" s="56">
        <v>0.25</v>
      </c>
      <c r="W1505" s="47">
        <f t="shared" si="365"/>
        <v>213.75</v>
      </c>
      <c r="X1505" s="47">
        <f t="shared" si="366"/>
        <v>171</v>
      </c>
      <c r="Y1505" s="47">
        <f t="shared" si="367"/>
        <v>213.75</v>
      </c>
      <c r="Z1505" s="66" t="s">
        <v>1712</v>
      </c>
      <c r="AA1505" s="66" t="s">
        <v>6327</v>
      </c>
    </row>
    <row r="1506" spans="2:27" x14ac:dyDescent="0.25">
      <c r="B1506" s="64" t="s">
        <v>50</v>
      </c>
      <c r="C1506" s="64" t="s">
        <v>803</v>
      </c>
      <c r="D1506" s="64">
        <v>56101605</v>
      </c>
      <c r="E1506" s="90" t="s">
        <v>3113</v>
      </c>
      <c r="F1506" s="85" t="s">
        <v>4382</v>
      </c>
      <c r="G1506" s="64" t="s">
        <v>290</v>
      </c>
      <c r="H1506" s="92">
        <v>1014.4200000000001</v>
      </c>
      <c r="I1506" s="63">
        <f t="shared" si="363"/>
        <v>912.97800000000007</v>
      </c>
      <c r="J1506" s="87">
        <v>0.06</v>
      </c>
      <c r="K1506" s="53">
        <v>5.5E-2</v>
      </c>
      <c r="L1506" s="54">
        <f t="shared" si="362"/>
        <v>963.19179000000008</v>
      </c>
      <c r="M1506" s="54">
        <v>1129</v>
      </c>
      <c r="N1506" s="54">
        <f t="shared" si="331"/>
        <v>1016.1</v>
      </c>
      <c r="O1506" s="55">
        <v>0.11</v>
      </c>
      <c r="P1506" s="55">
        <v>0.22</v>
      </c>
      <c r="Q1506" s="54">
        <f t="shared" si="364"/>
        <v>1239.6420000000001</v>
      </c>
      <c r="R1506" s="24" t="s">
        <v>804</v>
      </c>
      <c r="S1506" s="90" t="s">
        <v>3113</v>
      </c>
      <c r="T1506" s="94">
        <v>0.9</v>
      </c>
      <c r="U1506" s="56">
        <v>0.2</v>
      </c>
      <c r="V1506" s="56">
        <v>0.25</v>
      </c>
      <c r="W1506" s="47">
        <f t="shared" si="365"/>
        <v>254.02500000000001</v>
      </c>
      <c r="X1506" s="47">
        <f t="shared" si="366"/>
        <v>203.22000000000003</v>
      </c>
      <c r="Y1506" s="47">
        <f t="shared" si="367"/>
        <v>254.02500000000001</v>
      </c>
      <c r="Z1506" s="66" t="s">
        <v>1712</v>
      </c>
      <c r="AA1506" s="66" t="s">
        <v>6327</v>
      </c>
    </row>
    <row r="1507" spans="2:27" x14ac:dyDescent="0.25">
      <c r="B1507" s="64" t="s">
        <v>50</v>
      </c>
      <c r="C1507" s="64" t="s">
        <v>803</v>
      </c>
      <c r="D1507" s="64">
        <v>56101605</v>
      </c>
      <c r="E1507" s="90" t="s">
        <v>3115</v>
      </c>
      <c r="F1507" s="85" t="s">
        <v>4383</v>
      </c>
      <c r="G1507" s="64" t="s">
        <v>290</v>
      </c>
      <c r="H1507" s="92">
        <v>1014.4200000000001</v>
      </c>
      <c r="I1507" s="63">
        <f t="shared" si="363"/>
        <v>912.97800000000007</v>
      </c>
      <c r="J1507" s="87">
        <v>0.06</v>
      </c>
      <c r="K1507" s="53">
        <v>5.5E-2</v>
      </c>
      <c r="L1507" s="54">
        <f t="shared" si="362"/>
        <v>963.19179000000008</v>
      </c>
      <c r="M1507" s="54">
        <v>1129</v>
      </c>
      <c r="N1507" s="54">
        <f t="shared" si="331"/>
        <v>1016.1</v>
      </c>
      <c r="O1507" s="55">
        <v>0.11</v>
      </c>
      <c r="P1507" s="55">
        <v>0.22</v>
      </c>
      <c r="Q1507" s="54">
        <f t="shared" si="364"/>
        <v>1239.6420000000001</v>
      </c>
      <c r="R1507" s="24" t="s">
        <v>804</v>
      </c>
      <c r="S1507" s="90" t="s">
        <v>3115</v>
      </c>
      <c r="T1507" s="94">
        <v>0.9</v>
      </c>
      <c r="U1507" s="56">
        <v>0.2</v>
      </c>
      <c r="V1507" s="56">
        <v>0.25</v>
      </c>
      <c r="W1507" s="47">
        <f t="shared" si="365"/>
        <v>254.02500000000001</v>
      </c>
      <c r="X1507" s="47">
        <f t="shared" si="366"/>
        <v>203.22000000000003</v>
      </c>
      <c r="Y1507" s="47">
        <f t="shared" si="367"/>
        <v>254.02500000000001</v>
      </c>
      <c r="Z1507" s="66" t="s">
        <v>1712</v>
      </c>
      <c r="AA1507" s="66" t="s">
        <v>6327</v>
      </c>
    </row>
    <row r="1508" spans="2:27" x14ac:dyDescent="0.25">
      <c r="B1508" s="64" t="s">
        <v>50</v>
      </c>
      <c r="C1508" s="64" t="s">
        <v>803</v>
      </c>
      <c r="D1508" s="64">
        <v>56101605</v>
      </c>
      <c r="E1508" s="90" t="s">
        <v>3128</v>
      </c>
      <c r="F1508" s="85" t="s">
        <v>4384</v>
      </c>
      <c r="G1508" s="64" t="s">
        <v>290</v>
      </c>
      <c r="H1508" s="92">
        <v>846.94</v>
      </c>
      <c r="I1508" s="63">
        <f t="shared" si="363"/>
        <v>762.24600000000009</v>
      </c>
      <c r="J1508" s="87">
        <v>0.06</v>
      </c>
      <c r="K1508" s="53">
        <v>5.5E-2</v>
      </c>
      <c r="L1508" s="54">
        <f t="shared" si="362"/>
        <v>804.16953000000012</v>
      </c>
      <c r="M1508" s="54">
        <v>943</v>
      </c>
      <c r="N1508" s="54">
        <f t="shared" si="331"/>
        <v>848.7</v>
      </c>
      <c r="O1508" s="55">
        <v>0.11</v>
      </c>
      <c r="P1508" s="55">
        <v>0.22</v>
      </c>
      <c r="Q1508" s="54">
        <f t="shared" si="364"/>
        <v>1035.414</v>
      </c>
      <c r="R1508" s="24" t="s">
        <v>804</v>
      </c>
      <c r="S1508" s="90" t="s">
        <v>3128</v>
      </c>
      <c r="T1508" s="94">
        <v>0.9</v>
      </c>
      <c r="U1508" s="56">
        <v>0.2</v>
      </c>
      <c r="V1508" s="56">
        <v>0.25</v>
      </c>
      <c r="W1508" s="47">
        <f t="shared" si="365"/>
        <v>212.17500000000001</v>
      </c>
      <c r="X1508" s="47">
        <f t="shared" si="366"/>
        <v>169.74</v>
      </c>
      <c r="Y1508" s="47">
        <f t="shared" si="367"/>
        <v>212.17500000000001</v>
      </c>
      <c r="Z1508" s="66" t="s">
        <v>1712</v>
      </c>
      <c r="AA1508" s="66" t="s">
        <v>6327</v>
      </c>
    </row>
    <row r="1509" spans="2:27" x14ac:dyDescent="0.25">
      <c r="B1509" s="64" t="s">
        <v>50</v>
      </c>
      <c r="C1509" s="64" t="s">
        <v>803</v>
      </c>
      <c r="D1509" s="64">
        <v>56101605</v>
      </c>
      <c r="E1509" s="90" t="s">
        <v>3130</v>
      </c>
      <c r="F1509" s="85" t="s">
        <v>4385</v>
      </c>
      <c r="G1509" s="64" t="s">
        <v>290</v>
      </c>
      <c r="H1509" s="92">
        <v>846.94</v>
      </c>
      <c r="I1509" s="63">
        <f t="shared" si="363"/>
        <v>762.24600000000009</v>
      </c>
      <c r="J1509" s="87">
        <v>0.06</v>
      </c>
      <c r="K1509" s="53">
        <v>5.5E-2</v>
      </c>
      <c r="L1509" s="54">
        <f t="shared" si="362"/>
        <v>804.16953000000012</v>
      </c>
      <c r="M1509" s="54">
        <v>943</v>
      </c>
      <c r="N1509" s="54">
        <f t="shared" si="331"/>
        <v>848.7</v>
      </c>
      <c r="O1509" s="55">
        <v>0.11</v>
      </c>
      <c r="P1509" s="55">
        <v>0.22</v>
      </c>
      <c r="Q1509" s="54">
        <f t="shared" si="364"/>
        <v>1035.414</v>
      </c>
      <c r="R1509" s="24" t="s">
        <v>804</v>
      </c>
      <c r="S1509" s="90" t="s">
        <v>3130</v>
      </c>
      <c r="T1509" s="94">
        <v>0.9</v>
      </c>
      <c r="U1509" s="56">
        <v>0.2</v>
      </c>
      <c r="V1509" s="56">
        <v>0.25</v>
      </c>
      <c r="W1509" s="47">
        <f t="shared" si="365"/>
        <v>212.17500000000001</v>
      </c>
      <c r="X1509" s="47">
        <f t="shared" si="366"/>
        <v>169.74</v>
      </c>
      <c r="Y1509" s="47">
        <f t="shared" si="367"/>
        <v>212.17500000000001</v>
      </c>
      <c r="Z1509" s="66" t="s">
        <v>1712</v>
      </c>
      <c r="AA1509" s="66" t="s">
        <v>6327</v>
      </c>
    </row>
    <row r="1510" spans="2:27" x14ac:dyDescent="0.25">
      <c r="B1510" s="64" t="s">
        <v>50</v>
      </c>
      <c r="C1510" s="64" t="s">
        <v>803</v>
      </c>
      <c r="D1510" s="64">
        <v>56101605</v>
      </c>
      <c r="E1510" s="90" t="s">
        <v>3144</v>
      </c>
      <c r="F1510" s="93" t="s">
        <v>4386</v>
      </c>
      <c r="G1510" s="64" t="s">
        <v>290</v>
      </c>
      <c r="H1510" s="92">
        <v>1354.68</v>
      </c>
      <c r="I1510" s="63">
        <f t="shared" si="363"/>
        <v>1219.212</v>
      </c>
      <c r="J1510" s="87">
        <v>0.06</v>
      </c>
      <c r="K1510" s="53">
        <v>5.5E-2</v>
      </c>
      <c r="L1510" s="54">
        <f t="shared" si="362"/>
        <v>1286.26866</v>
      </c>
      <c r="M1510" s="54">
        <v>1508</v>
      </c>
      <c r="N1510" s="54">
        <f t="shared" si="331"/>
        <v>1357.2</v>
      </c>
      <c r="O1510" s="55">
        <v>0.11</v>
      </c>
      <c r="P1510" s="55">
        <v>0.22</v>
      </c>
      <c r="Q1510" s="54">
        <f t="shared" si="364"/>
        <v>1655.7840000000001</v>
      </c>
      <c r="R1510" s="24" t="s">
        <v>804</v>
      </c>
      <c r="S1510" s="90" t="s">
        <v>3144</v>
      </c>
      <c r="T1510" s="94">
        <v>0.9</v>
      </c>
      <c r="U1510" s="56">
        <v>0.2</v>
      </c>
      <c r="V1510" s="56">
        <v>0.25</v>
      </c>
      <c r="W1510" s="47">
        <f t="shared" si="365"/>
        <v>339.3</v>
      </c>
      <c r="X1510" s="47">
        <f t="shared" si="366"/>
        <v>271.44</v>
      </c>
      <c r="Y1510" s="47">
        <f t="shared" si="367"/>
        <v>339.3</v>
      </c>
      <c r="Z1510" s="66" t="s">
        <v>1712</v>
      </c>
      <c r="AA1510" s="66" t="s">
        <v>6327</v>
      </c>
    </row>
    <row r="1511" spans="2:27" x14ac:dyDescent="0.25">
      <c r="B1511" s="64" t="s">
        <v>50</v>
      </c>
      <c r="C1511" s="64" t="s">
        <v>803</v>
      </c>
      <c r="D1511" s="64">
        <v>56101605</v>
      </c>
      <c r="E1511" s="90" t="s">
        <v>3146</v>
      </c>
      <c r="F1511" s="93" t="s">
        <v>4387</v>
      </c>
      <c r="G1511" s="64" t="s">
        <v>290</v>
      </c>
      <c r="H1511" s="92">
        <v>1234.9000000000001</v>
      </c>
      <c r="I1511" s="63">
        <f t="shared" si="363"/>
        <v>1111.4100000000001</v>
      </c>
      <c r="J1511" s="87">
        <v>0.06</v>
      </c>
      <c r="K1511" s="53">
        <v>5.5E-2</v>
      </c>
      <c r="L1511" s="54">
        <f t="shared" si="362"/>
        <v>1172.53755</v>
      </c>
      <c r="M1511" s="54">
        <v>1375</v>
      </c>
      <c r="N1511" s="54">
        <f t="shared" si="331"/>
        <v>1237.5</v>
      </c>
      <c r="O1511" s="55">
        <v>0.11</v>
      </c>
      <c r="P1511" s="55">
        <v>0.22</v>
      </c>
      <c r="Q1511" s="54">
        <f t="shared" si="364"/>
        <v>1509.75</v>
      </c>
      <c r="R1511" s="24" t="s">
        <v>804</v>
      </c>
      <c r="S1511" s="90" t="s">
        <v>3146</v>
      </c>
      <c r="T1511" s="94">
        <v>0.9</v>
      </c>
      <c r="U1511" s="56">
        <v>0.2</v>
      </c>
      <c r="V1511" s="56">
        <v>0.25</v>
      </c>
      <c r="W1511" s="47">
        <f t="shared" si="365"/>
        <v>309.375</v>
      </c>
      <c r="X1511" s="47">
        <f t="shared" si="366"/>
        <v>247.5</v>
      </c>
      <c r="Y1511" s="47">
        <f t="shared" si="367"/>
        <v>309.375</v>
      </c>
      <c r="Z1511" s="66" t="s">
        <v>1712</v>
      </c>
      <c r="AA1511" s="66" t="s">
        <v>6327</v>
      </c>
    </row>
    <row r="1512" spans="2:27" x14ac:dyDescent="0.25">
      <c r="B1512" s="64" t="s">
        <v>50</v>
      </c>
      <c r="C1512" s="64" t="s">
        <v>803</v>
      </c>
      <c r="D1512" s="64">
        <v>56101605</v>
      </c>
      <c r="E1512" s="90" t="s">
        <v>3150</v>
      </c>
      <c r="F1512" s="93" t="s">
        <v>4388</v>
      </c>
      <c r="G1512" s="64" t="s">
        <v>290</v>
      </c>
      <c r="H1512" s="91">
        <v>873.44</v>
      </c>
      <c r="I1512" s="63">
        <f t="shared" si="363"/>
        <v>786.09600000000012</v>
      </c>
      <c r="J1512" s="87">
        <v>0.06</v>
      </c>
      <c r="K1512" s="53">
        <v>5.5E-2</v>
      </c>
      <c r="L1512" s="54">
        <f t="shared" si="362"/>
        <v>829.33128000000011</v>
      </c>
      <c r="M1512" s="54">
        <v>973</v>
      </c>
      <c r="N1512" s="54">
        <f t="shared" si="331"/>
        <v>875.7</v>
      </c>
      <c r="O1512" s="55">
        <v>0.11</v>
      </c>
      <c r="P1512" s="55">
        <v>0.22</v>
      </c>
      <c r="Q1512" s="54">
        <f t="shared" si="364"/>
        <v>1068.354</v>
      </c>
      <c r="R1512" s="24" t="s">
        <v>804</v>
      </c>
      <c r="S1512" s="90" t="s">
        <v>3150</v>
      </c>
      <c r="T1512" s="94">
        <v>0.9</v>
      </c>
      <c r="U1512" s="56">
        <v>0.2</v>
      </c>
      <c r="V1512" s="56">
        <v>0.25</v>
      </c>
      <c r="W1512" s="47">
        <f t="shared" si="365"/>
        <v>218.92500000000001</v>
      </c>
      <c r="X1512" s="47">
        <f t="shared" si="366"/>
        <v>175.14000000000001</v>
      </c>
      <c r="Y1512" s="47">
        <f t="shared" si="367"/>
        <v>218.92500000000001</v>
      </c>
      <c r="Z1512" s="66" t="s">
        <v>1712</v>
      </c>
      <c r="AA1512" s="66" t="s">
        <v>6327</v>
      </c>
    </row>
    <row r="1513" spans="2:27" x14ac:dyDescent="0.25">
      <c r="B1513" s="64" t="s">
        <v>50</v>
      </c>
      <c r="C1513" s="64" t="s">
        <v>803</v>
      </c>
      <c r="D1513" s="64">
        <v>56101605</v>
      </c>
      <c r="E1513" s="90" t="s">
        <v>3152</v>
      </c>
      <c r="F1513" s="93" t="s">
        <v>4389</v>
      </c>
      <c r="G1513" s="64" t="s">
        <v>290</v>
      </c>
      <c r="H1513" s="91">
        <v>1073.78</v>
      </c>
      <c r="I1513" s="63">
        <f t="shared" si="363"/>
        <v>966.40200000000004</v>
      </c>
      <c r="J1513" s="87">
        <v>0.06</v>
      </c>
      <c r="K1513" s="53">
        <v>5.5E-2</v>
      </c>
      <c r="L1513" s="54">
        <f t="shared" si="362"/>
        <v>1019.55411</v>
      </c>
      <c r="M1513" s="54">
        <v>1195</v>
      </c>
      <c r="N1513" s="54">
        <f t="shared" ref="N1513:N1602" si="368">M1513*0.9</f>
        <v>1075.5</v>
      </c>
      <c r="O1513" s="55">
        <v>0.11</v>
      </c>
      <c r="P1513" s="55">
        <v>0.22</v>
      </c>
      <c r="Q1513" s="54">
        <f t="shared" si="364"/>
        <v>1312.1100000000001</v>
      </c>
      <c r="R1513" s="24" t="s">
        <v>804</v>
      </c>
      <c r="S1513" s="90" t="s">
        <v>3152</v>
      </c>
      <c r="T1513" s="94">
        <v>0.9</v>
      </c>
      <c r="U1513" s="56">
        <v>0.2</v>
      </c>
      <c r="V1513" s="56">
        <v>0.25</v>
      </c>
      <c r="W1513" s="47">
        <f t="shared" si="365"/>
        <v>268.875</v>
      </c>
      <c r="X1513" s="47">
        <f t="shared" si="366"/>
        <v>215.10000000000002</v>
      </c>
      <c r="Y1513" s="47">
        <f t="shared" si="367"/>
        <v>268.875</v>
      </c>
      <c r="Z1513" s="66" t="s">
        <v>1712</v>
      </c>
      <c r="AA1513" s="66" t="s">
        <v>6327</v>
      </c>
    </row>
    <row r="1514" spans="2:27" x14ac:dyDescent="0.25">
      <c r="B1514" s="64" t="s">
        <v>50</v>
      </c>
      <c r="C1514" s="64" t="s">
        <v>803</v>
      </c>
      <c r="D1514" s="64">
        <v>56101605</v>
      </c>
      <c r="E1514" s="90" t="s">
        <v>3154</v>
      </c>
      <c r="F1514" s="93" t="s">
        <v>4390</v>
      </c>
      <c r="G1514" s="64" t="s">
        <v>290</v>
      </c>
      <c r="H1514" s="91">
        <v>965.66000000000008</v>
      </c>
      <c r="I1514" s="63">
        <f t="shared" si="363"/>
        <v>869.09400000000005</v>
      </c>
      <c r="J1514" s="87">
        <v>0.06</v>
      </c>
      <c r="K1514" s="53">
        <v>5.5E-2</v>
      </c>
      <c r="L1514" s="54">
        <f t="shared" si="362"/>
        <v>916.89417000000003</v>
      </c>
      <c r="M1514" s="54">
        <v>1075</v>
      </c>
      <c r="N1514" s="54">
        <f t="shared" si="368"/>
        <v>967.5</v>
      </c>
      <c r="O1514" s="55">
        <v>0.11</v>
      </c>
      <c r="P1514" s="55">
        <v>0.22</v>
      </c>
      <c r="Q1514" s="54">
        <f t="shared" si="364"/>
        <v>1180.3499999999999</v>
      </c>
      <c r="R1514" s="24" t="s">
        <v>804</v>
      </c>
      <c r="S1514" s="90" t="s">
        <v>3154</v>
      </c>
      <c r="T1514" s="94">
        <v>0.9</v>
      </c>
      <c r="U1514" s="56">
        <v>0.2</v>
      </c>
      <c r="V1514" s="56">
        <v>0.25</v>
      </c>
      <c r="W1514" s="47">
        <f t="shared" si="365"/>
        <v>241.875</v>
      </c>
      <c r="X1514" s="47">
        <f t="shared" si="366"/>
        <v>193.5</v>
      </c>
      <c r="Y1514" s="47">
        <f t="shared" si="367"/>
        <v>241.875</v>
      </c>
      <c r="Z1514" s="66" t="s">
        <v>1712</v>
      </c>
      <c r="AA1514" s="66" t="s">
        <v>6327</v>
      </c>
    </row>
    <row r="1515" spans="2:27" x14ac:dyDescent="0.25">
      <c r="B1515" s="64" t="s">
        <v>50</v>
      </c>
      <c r="C1515" s="64" t="s">
        <v>803</v>
      </c>
      <c r="D1515" s="64">
        <v>56101605</v>
      </c>
      <c r="E1515" s="96" t="s">
        <v>3158</v>
      </c>
      <c r="F1515" s="93" t="s">
        <v>4391</v>
      </c>
      <c r="G1515" s="64" t="s">
        <v>290</v>
      </c>
      <c r="H1515" s="91">
        <v>1270.94</v>
      </c>
      <c r="I1515" s="63">
        <f t="shared" si="363"/>
        <v>1143.846</v>
      </c>
      <c r="J1515" s="87">
        <v>0.06</v>
      </c>
      <c r="K1515" s="53">
        <v>5.5E-2</v>
      </c>
      <c r="L1515" s="54">
        <f t="shared" si="362"/>
        <v>1206.7575300000001</v>
      </c>
      <c r="M1515" s="54">
        <v>1415</v>
      </c>
      <c r="N1515" s="54">
        <f t="shared" si="368"/>
        <v>1273.5</v>
      </c>
      <c r="O1515" s="55">
        <v>0.11</v>
      </c>
      <c r="P1515" s="55">
        <v>0.22</v>
      </c>
      <c r="Q1515" s="54">
        <f t="shared" si="364"/>
        <v>1553.67</v>
      </c>
      <c r="R1515" s="24" t="s">
        <v>804</v>
      </c>
      <c r="S1515" s="97" t="s">
        <v>3158</v>
      </c>
      <c r="T1515" s="94">
        <v>0.9</v>
      </c>
      <c r="U1515" s="56">
        <v>0.2</v>
      </c>
      <c r="V1515" s="56">
        <v>0.25</v>
      </c>
      <c r="W1515" s="47">
        <f t="shared" si="365"/>
        <v>318.375</v>
      </c>
      <c r="X1515" s="47">
        <f t="shared" si="366"/>
        <v>254.70000000000002</v>
      </c>
      <c r="Y1515" s="47">
        <f t="shared" si="367"/>
        <v>318.375</v>
      </c>
      <c r="Z1515" s="66" t="s">
        <v>1712</v>
      </c>
      <c r="AA1515" s="66" t="s">
        <v>6327</v>
      </c>
    </row>
    <row r="1516" spans="2:27" x14ac:dyDescent="0.25">
      <c r="B1516" s="64" t="s">
        <v>50</v>
      </c>
      <c r="C1516" s="64" t="s">
        <v>803</v>
      </c>
      <c r="D1516" s="64">
        <v>56101605</v>
      </c>
      <c r="E1516" s="90" t="s">
        <v>3159</v>
      </c>
      <c r="F1516" s="93" t="s">
        <v>4392</v>
      </c>
      <c r="G1516" s="64" t="s">
        <v>290</v>
      </c>
      <c r="H1516" s="91">
        <v>1022.9000000000001</v>
      </c>
      <c r="I1516" s="63">
        <f t="shared" si="363"/>
        <v>920.61000000000013</v>
      </c>
      <c r="J1516" s="87">
        <v>0.06</v>
      </c>
      <c r="K1516" s="53">
        <v>5.5E-2</v>
      </c>
      <c r="L1516" s="54">
        <f t="shared" si="362"/>
        <v>971.24355000000014</v>
      </c>
      <c r="M1516" s="54">
        <v>1138</v>
      </c>
      <c r="N1516" s="54">
        <f t="shared" si="368"/>
        <v>1024.2</v>
      </c>
      <c r="O1516" s="55">
        <v>0.11</v>
      </c>
      <c r="P1516" s="55">
        <v>0.22</v>
      </c>
      <c r="Q1516" s="54">
        <f t="shared" si="364"/>
        <v>1249.5240000000001</v>
      </c>
      <c r="R1516" s="24" t="s">
        <v>804</v>
      </c>
      <c r="S1516" s="90" t="s">
        <v>3159</v>
      </c>
      <c r="T1516" s="94">
        <v>0.9</v>
      </c>
      <c r="U1516" s="56">
        <v>0.2</v>
      </c>
      <c r="V1516" s="56">
        <v>0.25</v>
      </c>
      <c r="W1516" s="47">
        <f t="shared" si="365"/>
        <v>256.05</v>
      </c>
      <c r="X1516" s="47">
        <f t="shared" si="366"/>
        <v>204.84000000000003</v>
      </c>
      <c r="Y1516" s="47">
        <f t="shared" si="367"/>
        <v>256.05</v>
      </c>
      <c r="Z1516" s="66" t="s">
        <v>1712</v>
      </c>
      <c r="AA1516" s="66" t="s">
        <v>6327</v>
      </c>
    </row>
    <row r="1517" spans="2:27" x14ac:dyDescent="0.25">
      <c r="B1517" s="64" t="s">
        <v>50</v>
      </c>
      <c r="C1517" s="64" t="s">
        <v>803</v>
      </c>
      <c r="D1517" s="64">
        <v>56101605</v>
      </c>
      <c r="E1517" s="90" t="s">
        <v>3161</v>
      </c>
      <c r="F1517" s="93" t="s">
        <v>4393</v>
      </c>
      <c r="G1517" s="64" t="s">
        <v>290</v>
      </c>
      <c r="H1517" s="91">
        <v>1022.9000000000001</v>
      </c>
      <c r="I1517" s="63">
        <f t="shared" si="363"/>
        <v>920.61000000000013</v>
      </c>
      <c r="J1517" s="87">
        <v>0.06</v>
      </c>
      <c r="K1517" s="53">
        <v>5.5E-2</v>
      </c>
      <c r="L1517" s="54">
        <f t="shared" si="362"/>
        <v>971.24355000000014</v>
      </c>
      <c r="M1517" s="54">
        <v>1138</v>
      </c>
      <c r="N1517" s="54">
        <f t="shared" si="368"/>
        <v>1024.2</v>
      </c>
      <c r="O1517" s="55">
        <v>0.11</v>
      </c>
      <c r="P1517" s="55">
        <v>0.22</v>
      </c>
      <c r="Q1517" s="54">
        <f t="shared" si="364"/>
        <v>1249.5240000000001</v>
      </c>
      <c r="R1517" s="24" t="s">
        <v>804</v>
      </c>
      <c r="S1517" s="90" t="s">
        <v>3161</v>
      </c>
      <c r="T1517" s="94">
        <v>0.9</v>
      </c>
      <c r="U1517" s="56">
        <v>0.2</v>
      </c>
      <c r="V1517" s="56">
        <v>0.25</v>
      </c>
      <c r="W1517" s="47">
        <f t="shared" si="365"/>
        <v>256.05</v>
      </c>
      <c r="X1517" s="47">
        <f t="shared" si="366"/>
        <v>204.84000000000003</v>
      </c>
      <c r="Y1517" s="47">
        <f t="shared" si="367"/>
        <v>256.05</v>
      </c>
      <c r="Z1517" s="66" t="s">
        <v>1712</v>
      </c>
      <c r="AA1517" s="66" t="s">
        <v>6327</v>
      </c>
    </row>
    <row r="1518" spans="2:27" x14ac:dyDescent="0.25">
      <c r="B1518" s="64" t="s">
        <v>50</v>
      </c>
      <c r="C1518" s="64" t="s">
        <v>803</v>
      </c>
      <c r="D1518" s="64">
        <v>56101605</v>
      </c>
      <c r="E1518" s="90" t="s">
        <v>3163</v>
      </c>
      <c r="F1518" s="93" t="s">
        <v>4394</v>
      </c>
      <c r="G1518" s="64" t="s">
        <v>290</v>
      </c>
      <c r="H1518" s="91">
        <v>1022.9000000000001</v>
      </c>
      <c r="I1518" s="63">
        <f t="shared" si="363"/>
        <v>920.61000000000013</v>
      </c>
      <c r="J1518" s="87">
        <v>0.06</v>
      </c>
      <c r="K1518" s="53">
        <v>5.5E-2</v>
      </c>
      <c r="L1518" s="54">
        <f t="shared" si="362"/>
        <v>971.24355000000014</v>
      </c>
      <c r="M1518" s="54">
        <v>1138</v>
      </c>
      <c r="N1518" s="54">
        <f t="shared" si="368"/>
        <v>1024.2</v>
      </c>
      <c r="O1518" s="55">
        <v>0.11</v>
      </c>
      <c r="P1518" s="55">
        <v>0.22</v>
      </c>
      <c r="Q1518" s="54">
        <f t="shared" si="364"/>
        <v>1249.5240000000001</v>
      </c>
      <c r="R1518" s="24" t="s">
        <v>804</v>
      </c>
      <c r="S1518" s="90" t="s">
        <v>3163</v>
      </c>
      <c r="T1518" s="94">
        <v>0.9</v>
      </c>
      <c r="U1518" s="56">
        <v>0.2</v>
      </c>
      <c r="V1518" s="56">
        <v>0.25</v>
      </c>
      <c r="W1518" s="47">
        <f t="shared" si="365"/>
        <v>256.05</v>
      </c>
      <c r="X1518" s="47">
        <f t="shared" si="366"/>
        <v>204.84000000000003</v>
      </c>
      <c r="Y1518" s="47">
        <f t="shared" si="367"/>
        <v>256.05</v>
      </c>
      <c r="Z1518" s="66" t="s">
        <v>1712</v>
      </c>
      <c r="AA1518" s="66" t="s">
        <v>6327</v>
      </c>
    </row>
    <row r="1519" spans="2:27" x14ac:dyDescent="0.25">
      <c r="B1519" s="64" t="s">
        <v>50</v>
      </c>
      <c r="C1519" s="64" t="s">
        <v>803</v>
      </c>
      <c r="D1519" s="64">
        <v>56101605</v>
      </c>
      <c r="E1519" s="90" t="s">
        <v>3171</v>
      </c>
      <c r="F1519" s="93" t="s">
        <v>4395</v>
      </c>
      <c r="G1519" s="64" t="s">
        <v>290</v>
      </c>
      <c r="H1519" s="91">
        <v>726.1</v>
      </c>
      <c r="I1519" s="63">
        <f t="shared" si="363"/>
        <v>653.49</v>
      </c>
      <c r="J1519" s="87">
        <v>0.06</v>
      </c>
      <c r="K1519" s="53">
        <v>5.5E-2</v>
      </c>
      <c r="L1519" s="54">
        <f t="shared" si="362"/>
        <v>689.43195000000003</v>
      </c>
      <c r="M1519" s="54">
        <v>809</v>
      </c>
      <c r="N1519" s="54">
        <f t="shared" si="368"/>
        <v>728.1</v>
      </c>
      <c r="O1519" s="55">
        <v>0.11</v>
      </c>
      <c r="P1519" s="55">
        <v>0.22</v>
      </c>
      <c r="Q1519" s="54">
        <f t="shared" si="364"/>
        <v>888.28200000000004</v>
      </c>
      <c r="R1519" s="24" t="s">
        <v>804</v>
      </c>
      <c r="S1519" s="90" t="s">
        <v>3171</v>
      </c>
      <c r="T1519" s="94">
        <v>0.9</v>
      </c>
      <c r="U1519" s="56">
        <v>0.2</v>
      </c>
      <c r="V1519" s="56">
        <v>0.25</v>
      </c>
      <c r="W1519" s="47">
        <f t="shared" si="365"/>
        <v>182.02500000000001</v>
      </c>
      <c r="X1519" s="47">
        <f t="shared" si="366"/>
        <v>145.62</v>
      </c>
      <c r="Y1519" s="47">
        <f t="shared" si="367"/>
        <v>182.02500000000001</v>
      </c>
      <c r="Z1519" s="66" t="s">
        <v>1712</v>
      </c>
      <c r="AA1519" s="66" t="s">
        <v>6327</v>
      </c>
    </row>
    <row r="1520" spans="2:27" x14ac:dyDescent="0.25">
      <c r="B1520" s="64" t="s">
        <v>50</v>
      </c>
      <c r="C1520" s="64" t="s">
        <v>803</v>
      </c>
      <c r="D1520" s="64">
        <v>56101605</v>
      </c>
      <c r="E1520" s="90" t="s">
        <v>3173</v>
      </c>
      <c r="F1520" s="93" t="s">
        <v>4396</v>
      </c>
      <c r="G1520" s="64" t="s">
        <v>290</v>
      </c>
      <c r="H1520" s="91">
        <v>726.1</v>
      </c>
      <c r="I1520" s="63">
        <f t="shared" si="363"/>
        <v>653.49</v>
      </c>
      <c r="J1520" s="87">
        <v>0.06</v>
      </c>
      <c r="K1520" s="53">
        <v>5.5E-2</v>
      </c>
      <c r="L1520" s="54">
        <f t="shared" si="362"/>
        <v>689.43195000000003</v>
      </c>
      <c r="M1520" s="54">
        <v>809</v>
      </c>
      <c r="N1520" s="54">
        <f t="shared" si="368"/>
        <v>728.1</v>
      </c>
      <c r="O1520" s="55">
        <v>0.11</v>
      </c>
      <c r="P1520" s="55">
        <v>0.22</v>
      </c>
      <c r="Q1520" s="54">
        <f t="shared" si="364"/>
        <v>888.28200000000004</v>
      </c>
      <c r="R1520" s="24" t="s">
        <v>804</v>
      </c>
      <c r="S1520" s="90" t="s">
        <v>3173</v>
      </c>
      <c r="T1520" s="94">
        <v>0.9</v>
      </c>
      <c r="U1520" s="56">
        <v>0.2</v>
      </c>
      <c r="V1520" s="56">
        <v>0.25</v>
      </c>
      <c r="W1520" s="47">
        <f t="shared" si="365"/>
        <v>182.02500000000001</v>
      </c>
      <c r="X1520" s="47">
        <f t="shared" si="366"/>
        <v>145.62</v>
      </c>
      <c r="Y1520" s="47">
        <f t="shared" si="367"/>
        <v>182.02500000000001</v>
      </c>
      <c r="Z1520" s="66" t="s">
        <v>1712</v>
      </c>
      <c r="AA1520" s="66" t="s">
        <v>6327</v>
      </c>
    </row>
    <row r="1521" spans="2:27" x14ac:dyDescent="0.25">
      <c r="B1521" s="64" t="s">
        <v>50</v>
      </c>
      <c r="C1521" s="64" t="s">
        <v>803</v>
      </c>
      <c r="D1521" s="64">
        <v>56101605</v>
      </c>
      <c r="E1521" s="90" t="s">
        <v>3175</v>
      </c>
      <c r="F1521" s="93" t="s">
        <v>4397</v>
      </c>
      <c r="G1521" s="64" t="s">
        <v>290</v>
      </c>
      <c r="H1521" s="91">
        <v>726.1</v>
      </c>
      <c r="I1521" s="63">
        <f t="shared" si="363"/>
        <v>653.49</v>
      </c>
      <c r="J1521" s="87">
        <v>0.06</v>
      </c>
      <c r="K1521" s="53">
        <v>5.5E-2</v>
      </c>
      <c r="L1521" s="54">
        <f t="shared" si="362"/>
        <v>689.43195000000003</v>
      </c>
      <c r="M1521" s="54">
        <v>809</v>
      </c>
      <c r="N1521" s="54">
        <f t="shared" si="368"/>
        <v>728.1</v>
      </c>
      <c r="O1521" s="55">
        <v>0.11</v>
      </c>
      <c r="P1521" s="55">
        <v>0.22</v>
      </c>
      <c r="Q1521" s="54">
        <f t="shared" si="364"/>
        <v>888.28200000000004</v>
      </c>
      <c r="R1521" s="24" t="s">
        <v>804</v>
      </c>
      <c r="S1521" s="90" t="s">
        <v>3175</v>
      </c>
      <c r="T1521" s="94">
        <v>0.9</v>
      </c>
      <c r="U1521" s="56">
        <v>0.2</v>
      </c>
      <c r="V1521" s="56">
        <v>0.25</v>
      </c>
      <c r="W1521" s="47">
        <f t="shared" si="365"/>
        <v>182.02500000000001</v>
      </c>
      <c r="X1521" s="47">
        <f t="shared" si="366"/>
        <v>145.62</v>
      </c>
      <c r="Y1521" s="47">
        <f t="shared" si="367"/>
        <v>182.02500000000001</v>
      </c>
      <c r="Z1521" s="66" t="s">
        <v>1712</v>
      </c>
      <c r="AA1521" s="66" t="s">
        <v>6327</v>
      </c>
    </row>
    <row r="1522" spans="2:27" x14ac:dyDescent="0.25">
      <c r="B1522" s="64" t="s">
        <v>50</v>
      </c>
      <c r="C1522" s="64" t="s">
        <v>803</v>
      </c>
      <c r="D1522" s="64">
        <v>56101605</v>
      </c>
      <c r="E1522" s="90" t="s">
        <v>3165</v>
      </c>
      <c r="F1522" s="93" t="s">
        <v>4398</v>
      </c>
      <c r="G1522" s="64" t="s">
        <v>290</v>
      </c>
      <c r="H1522" s="91">
        <v>1033.5</v>
      </c>
      <c r="I1522" s="63">
        <f t="shared" si="363"/>
        <v>930.15</v>
      </c>
      <c r="J1522" s="87">
        <v>0.06</v>
      </c>
      <c r="K1522" s="53">
        <v>5.5E-2</v>
      </c>
      <c r="L1522" s="54">
        <f t="shared" si="362"/>
        <v>981.30824999999993</v>
      </c>
      <c r="M1522" s="54">
        <v>1150</v>
      </c>
      <c r="N1522" s="54">
        <f t="shared" si="368"/>
        <v>1035</v>
      </c>
      <c r="O1522" s="55">
        <v>0.11</v>
      </c>
      <c r="P1522" s="55">
        <v>0.22</v>
      </c>
      <c r="Q1522" s="54">
        <f t="shared" si="364"/>
        <v>1262.7</v>
      </c>
      <c r="R1522" s="24" t="s">
        <v>804</v>
      </c>
      <c r="S1522" s="90" t="s">
        <v>3165</v>
      </c>
      <c r="T1522" s="94">
        <v>0.9</v>
      </c>
      <c r="U1522" s="56">
        <v>0.2</v>
      </c>
      <c r="V1522" s="56">
        <v>0.25</v>
      </c>
      <c r="W1522" s="47">
        <f t="shared" si="365"/>
        <v>258.75</v>
      </c>
      <c r="X1522" s="47">
        <f t="shared" si="366"/>
        <v>207</v>
      </c>
      <c r="Y1522" s="47">
        <f t="shared" si="367"/>
        <v>258.75</v>
      </c>
      <c r="Z1522" s="66" t="s">
        <v>1712</v>
      </c>
      <c r="AA1522" s="66" t="s">
        <v>6327</v>
      </c>
    </row>
    <row r="1523" spans="2:27" x14ac:dyDescent="0.25">
      <c r="B1523" s="64" t="s">
        <v>50</v>
      </c>
      <c r="C1523" s="64" t="s">
        <v>803</v>
      </c>
      <c r="D1523" s="64">
        <v>56101605</v>
      </c>
      <c r="E1523" s="90" t="s">
        <v>3167</v>
      </c>
      <c r="F1523" s="93" t="s">
        <v>4399</v>
      </c>
      <c r="G1523" s="64" t="s">
        <v>290</v>
      </c>
      <c r="H1523" s="91">
        <v>1033.5</v>
      </c>
      <c r="I1523" s="63">
        <f t="shared" si="363"/>
        <v>930.15</v>
      </c>
      <c r="J1523" s="87">
        <v>0.06</v>
      </c>
      <c r="K1523" s="53">
        <v>5.5E-2</v>
      </c>
      <c r="L1523" s="54">
        <f t="shared" si="362"/>
        <v>981.30824999999993</v>
      </c>
      <c r="M1523" s="54">
        <v>1150</v>
      </c>
      <c r="N1523" s="54">
        <f t="shared" si="368"/>
        <v>1035</v>
      </c>
      <c r="O1523" s="55">
        <v>0.11</v>
      </c>
      <c r="P1523" s="55">
        <v>0.22</v>
      </c>
      <c r="Q1523" s="54">
        <f t="shared" si="364"/>
        <v>1262.7</v>
      </c>
      <c r="R1523" s="24" t="s">
        <v>804</v>
      </c>
      <c r="S1523" s="90" t="s">
        <v>3167</v>
      </c>
      <c r="T1523" s="94">
        <v>0.9</v>
      </c>
      <c r="U1523" s="56">
        <v>0.2</v>
      </c>
      <c r="V1523" s="56">
        <v>0.25</v>
      </c>
      <c r="W1523" s="47">
        <f t="shared" si="365"/>
        <v>258.75</v>
      </c>
      <c r="X1523" s="47">
        <f t="shared" si="366"/>
        <v>207</v>
      </c>
      <c r="Y1523" s="47">
        <f t="shared" si="367"/>
        <v>258.75</v>
      </c>
      <c r="Z1523" s="66" t="s">
        <v>1712</v>
      </c>
      <c r="AA1523" s="66" t="s">
        <v>6327</v>
      </c>
    </row>
    <row r="1524" spans="2:27" x14ac:dyDescent="0.25">
      <c r="B1524" s="64" t="s">
        <v>50</v>
      </c>
      <c r="C1524" s="64" t="s">
        <v>803</v>
      </c>
      <c r="D1524" s="64">
        <v>56101605</v>
      </c>
      <c r="E1524" s="90" t="s">
        <v>3169</v>
      </c>
      <c r="F1524" s="93" t="s">
        <v>4400</v>
      </c>
      <c r="G1524" s="64" t="s">
        <v>290</v>
      </c>
      <c r="H1524" s="91">
        <v>1033.5</v>
      </c>
      <c r="I1524" s="63">
        <f t="shared" si="363"/>
        <v>930.15</v>
      </c>
      <c r="J1524" s="87">
        <v>0.06</v>
      </c>
      <c r="K1524" s="53">
        <v>5.5E-2</v>
      </c>
      <c r="L1524" s="54">
        <f t="shared" si="362"/>
        <v>981.30824999999993</v>
      </c>
      <c r="M1524" s="54">
        <v>1150</v>
      </c>
      <c r="N1524" s="54">
        <f t="shared" si="368"/>
        <v>1035</v>
      </c>
      <c r="O1524" s="55">
        <v>0.11</v>
      </c>
      <c r="P1524" s="55">
        <v>0.22</v>
      </c>
      <c r="Q1524" s="54">
        <f t="shared" si="364"/>
        <v>1262.7</v>
      </c>
      <c r="R1524" s="24" t="s">
        <v>804</v>
      </c>
      <c r="S1524" s="90" t="s">
        <v>3169</v>
      </c>
      <c r="T1524" s="94">
        <v>0.9</v>
      </c>
      <c r="U1524" s="56">
        <v>0.2</v>
      </c>
      <c r="V1524" s="56">
        <v>0.25</v>
      </c>
      <c r="W1524" s="47">
        <f t="shared" si="365"/>
        <v>258.75</v>
      </c>
      <c r="X1524" s="47">
        <f t="shared" si="366"/>
        <v>207</v>
      </c>
      <c r="Y1524" s="47">
        <f t="shared" si="367"/>
        <v>258.75</v>
      </c>
      <c r="Z1524" s="66" t="s">
        <v>1712</v>
      </c>
      <c r="AA1524" s="66" t="s">
        <v>6327</v>
      </c>
    </row>
    <row r="1525" spans="2:27" x14ac:dyDescent="0.25">
      <c r="B1525" s="64" t="s">
        <v>50</v>
      </c>
      <c r="C1525" s="64" t="s">
        <v>803</v>
      </c>
      <c r="D1525" s="64">
        <v>56101605</v>
      </c>
      <c r="E1525" s="90" t="s">
        <v>3177</v>
      </c>
      <c r="F1525" s="93" t="s">
        <v>4401</v>
      </c>
      <c r="G1525" s="64" t="s">
        <v>290</v>
      </c>
      <c r="H1525" s="91">
        <v>700.66000000000008</v>
      </c>
      <c r="I1525" s="63">
        <f t="shared" si="363"/>
        <v>630.59400000000005</v>
      </c>
      <c r="J1525" s="87">
        <v>0.06</v>
      </c>
      <c r="K1525" s="53">
        <v>5.5E-2</v>
      </c>
      <c r="L1525" s="54">
        <f t="shared" si="362"/>
        <v>665.27667000000008</v>
      </c>
      <c r="M1525" s="54">
        <v>780</v>
      </c>
      <c r="N1525" s="54">
        <f t="shared" si="368"/>
        <v>702</v>
      </c>
      <c r="O1525" s="55">
        <v>0.11</v>
      </c>
      <c r="P1525" s="55">
        <v>0.22</v>
      </c>
      <c r="Q1525" s="54">
        <f t="shared" si="364"/>
        <v>856.44</v>
      </c>
      <c r="R1525" s="24" t="s">
        <v>804</v>
      </c>
      <c r="S1525" s="90" t="s">
        <v>3177</v>
      </c>
      <c r="T1525" s="94">
        <v>0.9</v>
      </c>
      <c r="U1525" s="56">
        <v>0.2</v>
      </c>
      <c r="V1525" s="56">
        <v>0.25</v>
      </c>
      <c r="W1525" s="47">
        <f t="shared" si="365"/>
        <v>175.5</v>
      </c>
      <c r="X1525" s="47">
        <f t="shared" si="366"/>
        <v>140.4</v>
      </c>
      <c r="Y1525" s="47">
        <f t="shared" si="367"/>
        <v>175.5</v>
      </c>
      <c r="Z1525" s="66" t="s">
        <v>1712</v>
      </c>
      <c r="AA1525" s="66" t="s">
        <v>6327</v>
      </c>
    </row>
    <row r="1526" spans="2:27" x14ac:dyDescent="0.25">
      <c r="B1526" s="64" t="s">
        <v>50</v>
      </c>
      <c r="C1526" s="64" t="s">
        <v>803</v>
      </c>
      <c r="D1526" s="64">
        <v>56101605</v>
      </c>
      <c r="E1526" s="90" t="s">
        <v>3179</v>
      </c>
      <c r="F1526" s="93" t="s">
        <v>4402</v>
      </c>
      <c r="G1526" s="64" t="s">
        <v>290</v>
      </c>
      <c r="H1526" s="91">
        <v>700.66000000000008</v>
      </c>
      <c r="I1526" s="63">
        <f t="shared" si="363"/>
        <v>630.59400000000005</v>
      </c>
      <c r="J1526" s="87">
        <v>0.06</v>
      </c>
      <c r="K1526" s="53">
        <v>5.5E-2</v>
      </c>
      <c r="L1526" s="54">
        <f t="shared" si="362"/>
        <v>665.27667000000008</v>
      </c>
      <c r="M1526" s="54">
        <v>780</v>
      </c>
      <c r="N1526" s="54">
        <f t="shared" si="368"/>
        <v>702</v>
      </c>
      <c r="O1526" s="55">
        <v>0.11</v>
      </c>
      <c r="P1526" s="55">
        <v>0.22</v>
      </c>
      <c r="Q1526" s="54">
        <f t="shared" si="364"/>
        <v>856.44</v>
      </c>
      <c r="R1526" s="24" t="s">
        <v>804</v>
      </c>
      <c r="S1526" s="90" t="s">
        <v>3179</v>
      </c>
      <c r="T1526" s="94">
        <v>0.9</v>
      </c>
      <c r="U1526" s="56">
        <v>0.2</v>
      </c>
      <c r="V1526" s="56">
        <v>0.25</v>
      </c>
      <c r="W1526" s="47">
        <f t="shared" si="365"/>
        <v>175.5</v>
      </c>
      <c r="X1526" s="47">
        <f t="shared" si="366"/>
        <v>140.4</v>
      </c>
      <c r="Y1526" s="47">
        <f t="shared" si="367"/>
        <v>175.5</v>
      </c>
      <c r="Z1526" s="66" t="s">
        <v>1712</v>
      </c>
      <c r="AA1526" s="66" t="s">
        <v>6327</v>
      </c>
    </row>
    <row r="1527" spans="2:27" x14ac:dyDescent="0.25">
      <c r="B1527" s="64" t="s">
        <v>50</v>
      </c>
      <c r="C1527" s="64" t="s">
        <v>803</v>
      </c>
      <c r="D1527" s="64">
        <v>56101605</v>
      </c>
      <c r="E1527" s="90" t="s">
        <v>3181</v>
      </c>
      <c r="F1527" s="93" t="s">
        <v>4403</v>
      </c>
      <c r="G1527" s="64" t="s">
        <v>290</v>
      </c>
      <c r="H1527" s="91">
        <v>700.66000000000008</v>
      </c>
      <c r="I1527" s="63">
        <f t="shared" si="363"/>
        <v>630.59400000000005</v>
      </c>
      <c r="J1527" s="87">
        <v>0.06</v>
      </c>
      <c r="K1527" s="53">
        <v>5.5E-2</v>
      </c>
      <c r="L1527" s="54">
        <f t="shared" si="362"/>
        <v>665.27667000000008</v>
      </c>
      <c r="M1527" s="54">
        <v>780</v>
      </c>
      <c r="N1527" s="54">
        <f t="shared" si="368"/>
        <v>702</v>
      </c>
      <c r="O1527" s="55">
        <v>0.11</v>
      </c>
      <c r="P1527" s="55">
        <v>0.22</v>
      </c>
      <c r="Q1527" s="54">
        <f t="shared" si="364"/>
        <v>856.44</v>
      </c>
      <c r="R1527" s="24" t="s">
        <v>804</v>
      </c>
      <c r="S1527" s="90" t="s">
        <v>3181</v>
      </c>
      <c r="T1527" s="94">
        <v>0.9</v>
      </c>
      <c r="U1527" s="56">
        <v>0.2</v>
      </c>
      <c r="V1527" s="56">
        <v>0.25</v>
      </c>
      <c r="W1527" s="47">
        <f t="shared" si="365"/>
        <v>175.5</v>
      </c>
      <c r="X1527" s="47">
        <f t="shared" si="366"/>
        <v>140.4</v>
      </c>
      <c r="Y1527" s="47">
        <f t="shared" si="367"/>
        <v>175.5</v>
      </c>
      <c r="Z1527" s="66" t="s">
        <v>1712</v>
      </c>
      <c r="AA1527" s="66" t="s">
        <v>6327</v>
      </c>
    </row>
    <row r="1528" spans="2:27" x14ac:dyDescent="0.25">
      <c r="B1528" s="64" t="s">
        <v>50</v>
      </c>
      <c r="C1528" s="64" t="s">
        <v>803</v>
      </c>
      <c r="D1528" s="64">
        <v>56101605</v>
      </c>
      <c r="E1528" s="90" t="s">
        <v>3235</v>
      </c>
      <c r="F1528" s="93" t="s">
        <v>4404</v>
      </c>
      <c r="G1528" s="64" t="s">
        <v>290</v>
      </c>
      <c r="H1528" s="91">
        <v>1551.8400000000001</v>
      </c>
      <c r="I1528" s="63">
        <f t="shared" si="363"/>
        <v>1396.6560000000002</v>
      </c>
      <c r="J1528" s="87">
        <v>0.06</v>
      </c>
      <c r="K1528" s="53">
        <v>5.5E-2</v>
      </c>
      <c r="L1528" s="54">
        <f t="shared" si="362"/>
        <v>1473.4720800000002</v>
      </c>
      <c r="M1528" s="54">
        <v>1727</v>
      </c>
      <c r="N1528" s="54">
        <f t="shared" si="368"/>
        <v>1554.3</v>
      </c>
      <c r="O1528" s="55">
        <v>0.11</v>
      </c>
      <c r="P1528" s="55">
        <v>0.22</v>
      </c>
      <c r="Q1528" s="54">
        <f t="shared" si="364"/>
        <v>1896.2459999999999</v>
      </c>
      <c r="R1528" s="24" t="s">
        <v>804</v>
      </c>
      <c r="S1528" s="90" t="s">
        <v>3235</v>
      </c>
      <c r="T1528" s="94">
        <v>0.9</v>
      </c>
      <c r="U1528" s="56">
        <v>0.2</v>
      </c>
      <c r="V1528" s="56">
        <v>0.25</v>
      </c>
      <c r="W1528" s="47">
        <f t="shared" si="365"/>
        <v>388.57499999999999</v>
      </c>
      <c r="X1528" s="47">
        <f t="shared" si="366"/>
        <v>310.86</v>
      </c>
      <c r="Y1528" s="47">
        <f t="shared" si="367"/>
        <v>388.57499999999999</v>
      </c>
      <c r="Z1528" s="66" t="s">
        <v>1712</v>
      </c>
      <c r="AA1528" s="66" t="s">
        <v>6327</v>
      </c>
    </row>
    <row r="1529" spans="2:27" x14ac:dyDescent="0.25">
      <c r="B1529" s="64" t="s">
        <v>50</v>
      </c>
      <c r="C1529" s="64" t="s">
        <v>803</v>
      </c>
      <c r="D1529" s="64">
        <v>56101605</v>
      </c>
      <c r="E1529" s="90" t="s">
        <v>3237</v>
      </c>
      <c r="F1529" s="93" t="s">
        <v>4405</v>
      </c>
      <c r="G1529" s="64" t="s">
        <v>290</v>
      </c>
      <c r="H1529" s="91">
        <v>1575.16</v>
      </c>
      <c r="I1529" s="63">
        <f t="shared" si="363"/>
        <v>1417.644</v>
      </c>
      <c r="J1529" s="87">
        <v>0.06</v>
      </c>
      <c r="K1529" s="53">
        <v>5.5E-2</v>
      </c>
      <c r="L1529" s="54">
        <f t="shared" si="362"/>
        <v>1495.6144200000001</v>
      </c>
      <c r="M1529" s="54">
        <v>1754</v>
      </c>
      <c r="N1529" s="54">
        <f t="shared" si="368"/>
        <v>1578.6000000000001</v>
      </c>
      <c r="O1529" s="55">
        <v>0.11</v>
      </c>
      <c r="P1529" s="55">
        <v>0.22</v>
      </c>
      <c r="Q1529" s="54">
        <f t="shared" si="364"/>
        <v>1925.8920000000003</v>
      </c>
      <c r="R1529" s="24" t="s">
        <v>804</v>
      </c>
      <c r="S1529" s="90" t="s">
        <v>3237</v>
      </c>
      <c r="T1529" s="94">
        <v>0.9</v>
      </c>
      <c r="U1529" s="56">
        <v>0.2</v>
      </c>
      <c r="V1529" s="56">
        <v>0.25</v>
      </c>
      <c r="W1529" s="47">
        <f t="shared" si="365"/>
        <v>394.65000000000003</v>
      </c>
      <c r="X1529" s="47">
        <f t="shared" si="366"/>
        <v>315.72000000000003</v>
      </c>
      <c r="Y1529" s="47">
        <f t="shared" si="367"/>
        <v>394.65000000000003</v>
      </c>
      <c r="Z1529" s="66" t="s">
        <v>1712</v>
      </c>
      <c r="AA1529" s="66" t="s">
        <v>6327</v>
      </c>
    </row>
    <row r="1530" spans="2:27" x14ac:dyDescent="0.25">
      <c r="B1530" s="64" t="s">
        <v>50</v>
      </c>
      <c r="C1530" s="64" t="s">
        <v>803</v>
      </c>
      <c r="D1530" s="64">
        <v>56101605</v>
      </c>
      <c r="E1530" s="90" t="s">
        <v>3243</v>
      </c>
      <c r="F1530" s="93" t="s">
        <v>4406</v>
      </c>
      <c r="G1530" s="64" t="s">
        <v>290</v>
      </c>
      <c r="H1530" s="91">
        <v>1722.5</v>
      </c>
      <c r="I1530" s="63">
        <f t="shared" si="363"/>
        <v>1550.25</v>
      </c>
      <c r="J1530" s="87">
        <v>0.06</v>
      </c>
      <c r="K1530" s="53">
        <v>5.5E-2</v>
      </c>
      <c r="L1530" s="54">
        <f t="shared" si="362"/>
        <v>1635.5137500000001</v>
      </c>
      <c r="M1530" s="54">
        <v>1917</v>
      </c>
      <c r="N1530" s="54">
        <f t="shared" si="368"/>
        <v>1725.3</v>
      </c>
      <c r="O1530" s="55">
        <v>0.11</v>
      </c>
      <c r="P1530" s="55">
        <v>0.22</v>
      </c>
      <c r="Q1530" s="54">
        <f t="shared" si="364"/>
        <v>2104.866</v>
      </c>
      <c r="R1530" s="24" t="s">
        <v>804</v>
      </c>
      <c r="S1530" s="90" t="s">
        <v>3243</v>
      </c>
      <c r="T1530" s="94">
        <v>0.9</v>
      </c>
      <c r="U1530" s="56">
        <v>0.2</v>
      </c>
      <c r="V1530" s="56">
        <v>0.25</v>
      </c>
      <c r="W1530" s="47">
        <f t="shared" si="365"/>
        <v>431.32499999999999</v>
      </c>
      <c r="X1530" s="47">
        <f t="shared" si="366"/>
        <v>345.06</v>
      </c>
      <c r="Y1530" s="47">
        <f t="shared" si="367"/>
        <v>431.32499999999999</v>
      </c>
      <c r="Z1530" s="66" t="s">
        <v>1712</v>
      </c>
      <c r="AA1530" s="66" t="s">
        <v>6327</v>
      </c>
    </row>
    <row r="1531" spans="2:27" x14ac:dyDescent="0.25">
      <c r="B1531" s="64" t="s">
        <v>50</v>
      </c>
      <c r="C1531" s="64" t="s">
        <v>803</v>
      </c>
      <c r="D1531" s="64">
        <v>56101605</v>
      </c>
      <c r="E1531" s="90" t="s">
        <v>3245</v>
      </c>
      <c r="F1531" s="93" t="s">
        <v>4407</v>
      </c>
      <c r="G1531" s="64" t="s">
        <v>290</v>
      </c>
      <c r="H1531" s="91">
        <v>1745.8200000000002</v>
      </c>
      <c r="I1531" s="63">
        <f t="shared" si="363"/>
        <v>1571.2380000000003</v>
      </c>
      <c r="J1531" s="87">
        <v>0.06</v>
      </c>
      <c r="K1531" s="53">
        <v>5.5E-2</v>
      </c>
      <c r="L1531" s="54">
        <f t="shared" si="362"/>
        <v>1657.6560900000004</v>
      </c>
      <c r="M1531" s="54">
        <v>1943</v>
      </c>
      <c r="N1531" s="54">
        <f t="shared" si="368"/>
        <v>1748.7</v>
      </c>
      <c r="O1531" s="55">
        <v>0.11</v>
      </c>
      <c r="P1531" s="55">
        <v>0.22</v>
      </c>
      <c r="Q1531" s="54">
        <f t="shared" si="364"/>
        <v>2133.4140000000002</v>
      </c>
      <c r="R1531" s="24" t="s">
        <v>804</v>
      </c>
      <c r="S1531" s="90" t="s">
        <v>3245</v>
      </c>
      <c r="T1531" s="94">
        <v>0.9</v>
      </c>
      <c r="U1531" s="56">
        <v>0.2</v>
      </c>
      <c r="V1531" s="56">
        <v>0.25</v>
      </c>
      <c r="W1531" s="47">
        <f t="shared" si="365"/>
        <v>437.17500000000001</v>
      </c>
      <c r="X1531" s="47">
        <f t="shared" si="366"/>
        <v>349.74</v>
      </c>
      <c r="Y1531" s="47">
        <f t="shared" si="367"/>
        <v>437.17500000000001</v>
      </c>
      <c r="Z1531" s="66" t="s">
        <v>1712</v>
      </c>
      <c r="AA1531" s="66" t="s">
        <v>6327</v>
      </c>
    </row>
    <row r="1532" spans="2:27" x14ac:dyDescent="0.25">
      <c r="B1532" s="64" t="s">
        <v>50</v>
      </c>
      <c r="C1532" s="64" t="s">
        <v>803</v>
      </c>
      <c r="D1532" s="64">
        <v>56101605</v>
      </c>
      <c r="E1532" s="90" t="s">
        <v>3297</v>
      </c>
      <c r="F1532" s="93" t="s">
        <v>4408</v>
      </c>
      <c r="G1532" s="64" t="s">
        <v>290</v>
      </c>
      <c r="H1532" s="91">
        <v>1003.82</v>
      </c>
      <c r="I1532" s="63">
        <f t="shared" si="363"/>
        <v>903.4380000000001</v>
      </c>
      <c r="J1532" s="87">
        <v>0.06</v>
      </c>
      <c r="K1532" s="53">
        <v>5.5E-2</v>
      </c>
      <c r="L1532" s="54">
        <f t="shared" si="362"/>
        <v>953.12709000000007</v>
      </c>
      <c r="M1532" s="54">
        <v>1117</v>
      </c>
      <c r="N1532" s="54">
        <f t="shared" si="368"/>
        <v>1005.3000000000001</v>
      </c>
      <c r="O1532" s="55">
        <v>0.11</v>
      </c>
      <c r="P1532" s="55">
        <v>0.22</v>
      </c>
      <c r="Q1532" s="54">
        <f t="shared" si="364"/>
        <v>1226.4660000000001</v>
      </c>
      <c r="R1532" s="24" t="s">
        <v>804</v>
      </c>
      <c r="S1532" s="90" t="s">
        <v>3297</v>
      </c>
      <c r="T1532" s="94">
        <v>0.9</v>
      </c>
      <c r="U1532" s="56">
        <v>0.2</v>
      </c>
      <c r="V1532" s="56">
        <v>0.25</v>
      </c>
      <c r="W1532" s="47">
        <f t="shared" si="365"/>
        <v>251.32500000000002</v>
      </c>
      <c r="X1532" s="47">
        <f t="shared" si="366"/>
        <v>201.06000000000003</v>
      </c>
      <c r="Y1532" s="47">
        <f t="shared" si="367"/>
        <v>251.32500000000002</v>
      </c>
      <c r="Z1532" s="66" t="s">
        <v>1712</v>
      </c>
      <c r="AA1532" s="66" t="s">
        <v>6327</v>
      </c>
    </row>
    <row r="1533" spans="2:27" x14ac:dyDescent="0.25">
      <c r="B1533" s="64" t="s">
        <v>50</v>
      </c>
      <c r="C1533" s="64" t="s">
        <v>803</v>
      </c>
      <c r="D1533" s="64">
        <v>56101605</v>
      </c>
      <c r="E1533" s="90" t="s">
        <v>3299</v>
      </c>
      <c r="F1533" s="93" t="s">
        <v>4409</v>
      </c>
      <c r="G1533" s="64" t="s">
        <v>290</v>
      </c>
      <c r="H1533" s="91">
        <v>878.74</v>
      </c>
      <c r="I1533" s="63">
        <f t="shared" si="363"/>
        <v>790.86599999999999</v>
      </c>
      <c r="J1533" s="87">
        <v>0.06</v>
      </c>
      <c r="K1533" s="53">
        <v>5.5E-2</v>
      </c>
      <c r="L1533" s="54">
        <f t="shared" si="362"/>
        <v>834.36362999999994</v>
      </c>
      <c r="M1533" s="54">
        <v>978</v>
      </c>
      <c r="N1533" s="54">
        <f t="shared" si="368"/>
        <v>880.2</v>
      </c>
      <c r="O1533" s="55">
        <v>0.11</v>
      </c>
      <c r="P1533" s="55">
        <v>0.22</v>
      </c>
      <c r="Q1533" s="54">
        <f t="shared" si="364"/>
        <v>1073.8440000000001</v>
      </c>
      <c r="R1533" s="24" t="s">
        <v>804</v>
      </c>
      <c r="S1533" s="90" t="s">
        <v>3299</v>
      </c>
      <c r="T1533" s="94">
        <v>0.9</v>
      </c>
      <c r="U1533" s="56">
        <v>0.2</v>
      </c>
      <c r="V1533" s="56">
        <v>0.25</v>
      </c>
      <c r="W1533" s="47">
        <f t="shared" si="365"/>
        <v>220.05</v>
      </c>
      <c r="X1533" s="47">
        <f t="shared" si="366"/>
        <v>176.04000000000002</v>
      </c>
      <c r="Y1533" s="47">
        <f t="shared" si="367"/>
        <v>220.05</v>
      </c>
      <c r="Z1533" s="66" t="s">
        <v>1712</v>
      </c>
      <c r="AA1533" s="66" t="s">
        <v>6327</v>
      </c>
    </row>
    <row r="1534" spans="2:27" x14ac:dyDescent="0.25">
      <c r="B1534" s="64" t="s">
        <v>50</v>
      </c>
      <c r="C1534" s="64" t="s">
        <v>803</v>
      </c>
      <c r="D1534" s="64">
        <v>56101605</v>
      </c>
      <c r="E1534" s="90" t="s">
        <v>6073</v>
      </c>
      <c r="F1534" s="93" t="s">
        <v>4193</v>
      </c>
      <c r="G1534" s="64" t="s">
        <v>290</v>
      </c>
      <c r="H1534" s="86">
        <v>37.1</v>
      </c>
      <c r="I1534" s="63">
        <f t="shared" si="363"/>
        <v>33.39</v>
      </c>
      <c r="J1534" s="87">
        <v>0.06</v>
      </c>
      <c r="K1534" s="53">
        <v>5.5E-2</v>
      </c>
      <c r="L1534" s="54">
        <f t="shared" si="362"/>
        <v>35.22645</v>
      </c>
      <c r="M1534" s="54">
        <v>42</v>
      </c>
      <c r="N1534" s="54">
        <f t="shared" si="368"/>
        <v>37.800000000000004</v>
      </c>
      <c r="O1534" s="55">
        <v>0.11</v>
      </c>
      <c r="P1534" s="55">
        <v>0.22</v>
      </c>
      <c r="Q1534" s="54">
        <f t="shared" si="364"/>
        <v>46.116000000000007</v>
      </c>
      <c r="R1534" s="24" t="s">
        <v>804</v>
      </c>
      <c r="S1534" s="90" t="s">
        <v>6073</v>
      </c>
      <c r="T1534" s="94">
        <v>0.9</v>
      </c>
      <c r="U1534" s="56">
        <v>0.2</v>
      </c>
      <c r="V1534" s="56">
        <v>0.25</v>
      </c>
      <c r="W1534" s="47">
        <f t="shared" si="365"/>
        <v>9.4500000000000011</v>
      </c>
      <c r="X1534" s="47">
        <f t="shared" si="366"/>
        <v>7.5600000000000014</v>
      </c>
      <c r="Y1534" s="47">
        <f t="shared" si="367"/>
        <v>9.4500000000000011</v>
      </c>
      <c r="Z1534" s="66" t="s">
        <v>1712</v>
      </c>
      <c r="AA1534" s="66" t="s">
        <v>6327</v>
      </c>
    </row>
    <row r="1535" spans="2:27" x14ac:dyDescent="0.25">
      <c r="B1535" s="64" t="s">
        <v>50</v>
      </c>
      <c r="C1535" s="64" t="s">
        <v>803</v>
      </c>
      <c r="D1535" s="64">
        <v>56101605</v>
      </c>
      <c r="E1535" s="95" t="s">
        <v>2568</v>
      </c>
      <c r="F1535" s="97" t="s">
        <v>4194</v>
      </c>
      <c r="G1535" s="64" t="s">
        <v>290</v>
      </c>
      <c r="H1535" s="91">
        <v>60.42</v>
      </c>
      <c r="I1535" s="63">
        <f t="shared" si="363"/>
        <v>54.378</v>
      </c>
      <c r="J1535" s="87">
        <v>0.06</v>
      </c>
      <c r="K1535" s="53">
        <v>5.5E-2</v>
      </c>
      <c r="L1535" s="54">
        <f t="shared" ref="L1535:L1600" si="369">I1535+(I1535*K1535)</f>
        <v>57.368789999999997</v>
      </c>
      <c r="M1535" s="54">
        <v>67</v>
      </c>
      <c r="N1535" s="54">
        <f t="shared" si="368"/>
        <v>60.300000000000004</v>
      </c>
      <c r="O1535" s="55">
        <v>0.11</v>
      </c>
      <c r="P1535" s="55">
        <v>0.22</v>
      </c>
      <c r="Q1535" s="54">
        <f t="shared" si="364"/>
        <v>73.566000000000003</v>
      </c>
      <c r="R1535" s="24" t="s">
        <v>804</v>
      </c>
      <c r="S1535" s="95" t="s">
        <v>2568</v>
      </c>
      <c r="T1535" s="94">
        <v>0.9</v>
      </c>
      <c r="U1535" s="56">
        <v>0.2</v>
      </c>
      <c r="V1535" s="56">
        <v>0.25</v>
      </c>
      <c r="W1535" s="47">
        <f t="shared" si="365"/>
        <v>15.075000000000001</v>
      </c>
      <c r="X1535" s="47">
        <f t="shared" si="366"/>
        <v>12.060000000000002</v>
      </c>
      <c r="Y1535" s="47">
        <f t="shared" si="367"/>
        <v>15.075000000000001</v>
      </c>
      <c r="Z1535" s="66" t="s">
        <v>1712</v>
      </c>
      <c r="AA1535" s="66" t="s">
        <v>6327</v>
      </c>
    </row>
    <row r="1536" spans="2:27" x14ac:dyDescent="0.25">
      <c r="B1536" s="64" t="s">
        <v>50</v>
      </c>
      <c r="C1536" s="64" t="s">
        <v>803</v>
      </c>
      <c r="D1536" s="64">
        <v>56101605</v>
      </c>
      <c r="E1536" s="95" t="s">
        <v>2569</v>
      </c>
      <c r="F1536" s="97" t="s">
        <v>4195</v>
      </c>
      <c r="G1536" s="64" t="s">
        <v>290</v>
      </c>
      <c r="H1536" s="91">
        <v>60.42</v>
      </c>
      <c r="I1536" s="63">
        <f t="shared" si="363"/>
        <v>54.378</v>
      </c>
      <c r="J1536" s="87">
        <v>0.06</v>
      </c>
      <c r="K1536" s="53">
        <v>5.5E-2</v>
      </c>
      <c r="L1536" s="54">
        <f t="shared" si="369"/>
        <v>57.368789999999997</v>
      </c>
      <c r="M1536" s="54">
        <v>67</v>
      </c>
      <c r="N1536" s="54">
        <f t="shared" si="368"/>
        <v>60.300000000000004</v>
      </c>
      <c r="O1536" s="55">
        <v>0.11</v>
      </c>
      <c r="P1536" s="55">
        <v>0.22</v>
      </c>
      <c r="Q1536" s="54">
        <f t="shared" si="364"/>
        <v>73.566000000000003</v>
      </c>
      <c r="R1536" s="24" t="s">
        <v>804</v>
      </c>
      <c r="S1536" s="95" t="s">
        <v>2569</v>
      </c>
      <c r="T1536" s="94">
        <v>0.9</v>
      </c>
      <c r="U1536" s="56">
        <v>0.2</v>
      </c>
      <c r="V1536" s="56">
        <v>0.25</v>
      </c>
      <c r="W1536" s="47">
        <f t="shared" si="365"/>
        <v>15.075000000000001</v>
      </c>
      <c r="X1536" s="47">
        <f t="shared" si="366"/>
        <v>12.060000000000002</v>
      </c>
      <c r="Y1536" s="47">
        <f t="shared" si="367"/>
        <v>15.075000000000001</v>
      </c>
      <c r="Z1536" s="66" t="s">
        <v>1712</v>
      </c>
      <c r="AA1536" s="66" t="s">
        <v>6327</v>
      </c>
    </row>
    <row r="1537" spans="2:27" x14ac:dyDescent="0.25">
      <c r="B1537" s="64" t="s">
        <v>50</v>
      </c>
      <c r="C1537" s="64" t="s">
        <v>803</v>
      </c>
      <c r="D1537" s="64">
        <v>56101605</v>
      </c>
      <c r="E1537" s="90" t="s">
        <v>4410</v>
      </c>
      <c r="F1537" s="93" t="s">
        <v>4411</v>
      </c>
      <c r="G1537" s="64" t="s">
        <v>290</v>
      </c>
      <c r="H1537" s="86">
        <v>1152.22</v>
      </c>
      <c r="I1537" s="63">
        <f t="shared" si="363"/>
        <v>1036.998</v>
      </c>
      <c r="J1537" s="87">
        <v>0.06</v>
      </c>
      <c r="K1537" s="53">
        <v>5.5E-2</v>
      </c>
      <c r="L1537" s="54">
        <f t="shared" si="369"/>
        <v>1094.03289</v>
      </c>
      <c r="M1537" s="54">
        <v>1283</v>
      </c>
      <c r="N1537" s="54">
        <f t="shared" si="368"/>
        <v>1154.7</v>
      </c>
      <c r="O1537" s="55">
        <v>0.11</v>
      </c>
      <c r="P1537" s="55">
        <v>0.22</v>
      </c>
      <c r="Q1537" s="54">
        <f t="shared" si="364"/>
        <v>1408.7340000000002</v>
      </c>
      <c r="R1537" s="24" t="s">
        <v>804</v>
      </c>
      <c r="S1537" s="90" t="s">
        <v>4410</v>
      </c>
      <c r="T1537" s="94">
        <v>0.9</v>
      </c>
      <c r="U1537" s="56">
        <v>0.2</v>
      </c>
      <c r="V1537" s="56">
        <v>0.25</v>
      </c>
      <c r="W1537" s="47">
        <f t="shared" si="365"/>
        <v>288.67500000000001</v>
      </c>
      <c r="X1537" s="47">
        <f t="shared" si="366"/>
        <v>230.94000000000003</v>
      </c>
      <c r="Y1537" s="47">
        <f t="shared" si="367"/>
        <v>288.67500000000001</v>
      </c>
      <c r="Z1537" s="66" t="s">
        <v>1712</v>
      </c>
      <c r="AA1537" s="66" t="s">
        <v>6327</v>
      </c>
    </row>
    <row r="1538" spans="2:27" x14ac:dyDescent="0.25">
      <c r="B1538" s="64" t="s">
        <v>50</v>
      </c>
      <c r="C1538" s="64" t="s">
        <v>803</v>
      </c>
      <c r="D1538" s="64">
        <v>56101605</v>
      </c>
      <c r="E1538" s="84" t="s">
        <v>4412</v>
      </c>
      <c r="F1538" s="88" t="s">
        <v>4415</v>
      </c>
      <c r="G1538" s="64" t="s">
        <v>290</v>
      </c>
      <c r="H1538" s="86">
        <v>725.04000000000008</v>
      </c>
      <c r="I1538" s="63">
        <f t="shared" si="363"/>
        <v>652.53600000000006</v>
      </c>
      <c r="J1538" s="87">
        <v>0.06</v>
      </c>
      <c r="K1538" s="53">
        <v>5.5E-2</v>
      </c>
      <c r="L1538" s="54">
        <f t="shared" si="369"/>
        <v>688.42548000000011</v>
      </c>
      <c r="M1538" s="54">
        <v>808</v>
      </c>
      <c r="N1538" s="54">
        <f t="shared" si="368"/>
        <v>727.2</v>
      </c>
      <c r="O1538" s="55">
        <v>0.11</v>
      </c>
      <c r="P1538" s="55">
        <v>0.22</v>
      </c>
      <c r="Q1538" s="54">
        <f t="shared" si="364"/>
        <v>887.18400000000008</v>
      </c>
      <c r="R1538" s="24" t="s">
        <v>804</v>
      </c>
      <c r="S1538" s="84" t="s">
        <v>4412</v>
      </c>
      <c r="T1538" s="94">
        <v>0.9</v>
      </c>
      <c r="U1538" s="56">
        <v>0.2</v>
      </c>
      <c r="V1538" s="56">
        <v>0.25</v>
      </c>
      <c r="W1538" s="47">
        <f t="shared" si="365"/>
        <v>181.8</v>
      </c>
      <c r="X1538" s="47">
        <f t="shared" si="366"/>
        <v>145.44000000000003</v>
      </c>
      <c r="Y1538" s="47">
        <f t="shared" si="367"/>
        <v>181.8</v>
      </c>
      <c r="Z1538" s="66" t="s">
        <v>1712</v>
      </c>
      <c r="AA1538" s="66" t="s">
        <v>6327</v>
      </c>
    </row>
    <row r="1539" spans="2:27" x14ac:dyDescent="0.25">
      <c r="B1539" s="64" t="s">
        <v>50</v>
      </c>
      <c r="C1539" s="64" t="s">
        <v>803</v>
      </c>
      <c r="D1539" s="64">
        <v>56101605</v>
      </c>
      <c r="E1539" s="84" t="s">
        <v>4413</v>
      </c>
      <c r="F1539" s="88" t="s">
        <v>4416</v>
      </c>
      <c r="G1539" s="64" t="s">
        <v>290</v>
      </c>
      <c r="H1539" s="86">
        <v>725.04000000000008</v>
      </c>
      <c r="I1539" s="63">
        <f t="shared" si="363"/>
        <v>652.53600000000006</v>
      </c>
      <c r="J1539" s="87">
        <v>0.06</v>
      </c>
      <c r="K1539" s="53">
        <v>5.5E-2</v>
      </c>
      <c r="L1539" s="54">
        <f t="shared" si="369"/>
        <v>688.42548000000011</v>
      </c>
      <c r="M1539" s="54">
        <v>808</v>
      </c>
      <c r="N1539" s="54">
        <f t="shared" si="368"/>
        <v>727.2</v>
      </c>
      <c r="O1539" s="55">
        <v>0.11</v>
      </c>
      <c r="P1539" s="55">
        <v>0.22</v>
      </c>
      <c r="Q1539" s="54">
        <f t="shared" si="364"/>
        <v>887.18400000000008</v>
      </c>
      <c r="R1539" s="24" t="s">
        <v>804</v>
      </c>
      <c r="S1539" s="84" t="s">
        <v>4413</v>
      </c>
      <c r="T1539" s="94">
        <v>0.9</v>
      </c>
      <c r="U1539" s="56">
        <v>0.2</v>
      </c>
      <c r="V1539" s="56">
        <v>0.25</v>
      </c>
      <c r="W1539" s="47">
        <f t="shared" si="365"/>
        <v>181.8</v>
      </c>
      <c r="X1539" s="47">
        <f t="shared" si="366"/>
        <v>145.44000000000003</v>
      </c>
      <c r="Y1539" s="47">
        <f t="shared" si="367"/>
        <v>181.8</v>
      </c>
      <c r="Z1539" s="66" t="s">
        <v>1712</v>
      </c>
      <c r="AA1539" s="66" t="s">
        <v>6327</v>
      </c>
    </row>
    <row r="1540" spans="2:27" x14ac:dyDescent="0.25">
      <c r="B1540" s="64" t="s">
        <v>50</v>
      </c>
      <c r="C1540" s="64" t="s">
        <v>803</v>
      </c>
      <c r="D1540" s="64">
        <v>56101605</v>
      </c>
      <c r="E1540" s="84" t="s">
        <v>4414</v>
      </c>
      <c r="F1540" s="88" t="s">
        <v>4417</v>
      </c>
      <c r="G1540" s="64" t="s">
        <v>290</v>
      </c>
      <c r="H1540" s="86">
        <v>725.04000000000008</v>
      </c>
      <c r="I1540" s="63">
        <f t="shared" si="363"/>
        <v>652.53600000000006</v>
      </c>
      <c r="J1540" s="87">
        <v>0.06</v>
      </c>
      <c r="K1540" s="53">
        <v>5.5E-2</v>
      </c>
      <c r="L1540" s="54">
        <f t="shared" si="369"/>
        <v>688.42548000000011</v>
      </c>
      <c r="M1540" s="54">
        <v>808</v>
      </c>
      <c r="N1540" s="54">
        <f t="shared" si="368"/>
        <v>727.2</v>
      </c>
      <c r="O1540" s="55">
        <v>0.11</v>
      </c>
      <c r="P1540" s="55">
        <v>0.22</v>
      </c>
      <c r="Q1540" s="54">
        <f t="shared" si="364"/>
        <v>887.18400000000008</v>
      </c>
      <c r="R1540" s="24" t="s">
        <v>804</v>
      </c>
      <c r="S1540" s="84" t="s">
        <v>4414</v>
      </c>
      <c r="T1540" s="94">
        <v>0.9</v>
      </c>
      <c r="U1540" s="56">
        <v>0.2</v>
      </c>
      <c r="V1540" s="56">
        <v>0.25</v>
      </c>
      <c r="W1540" s="47">
        <f t="shared" si="365"/>
        <v>181.8</v>
      </c>
      <c r="X1540" s="47">
        <f t="shared" si="366"/>
        <v>145.44000000000003</v>
      </c>
      <c r="Y1540" s="47">
        <f t="shared" si="367"/>
        <v>181.8</v>
      </c>
      <c r="Z1540" s="66" t="s">
        <v>1712</v>
      </c>
      <c r="AA1540" s="66" t="s">
        <v>6327</v>
      </c>
    </row>
    <row r="1541" spans="2:27" x14ac:dyDescent="0.25">
      <c r="B1541" s="64" t="s">
        <v>50</v>
      </c>
      <c r="C1541" s="64" t="s">
        <v>803</v>
      </c>
      <c r="D1541" s="64">
        <v>56101605</v>
      </c>
      <c r="E1541" s="84" t="s">
        <v>4418</v>
      </c>
      <c r="F1541" s="88" t="s">
        <v>4421</v>
      </c>
      <c r="G1541" s="64" t="s">
        <v>290</v>
      </c>
      <c r="H1541" s="86">
        <v>725.04000000000008</v>
      </c>
      <c r="I1541" s="63">
        <f t="shared" si="363"/>
        <v>652.53600000000006</v>
      </c>
      <c r="J1541" s="87">
        <v>0.06</v>
      </c>
      <c r="K1541" s="53">
        <v>5.5E-2</v>
      </c>
      <c r="L1541" s="54">
        <f t="shared" si="369"/>
        <v>688.42548000000011</v>
      </c>
      <c r="M1541" s="54">
        <v>808</v>
      </c>
      <c r="N1541" s="54">
        <f t="shared" si="368"/>
        <v>727.2</v>
      </c>
      <c r="O1541" s="55">
        <v>0.11</v>
      </c>
      <c r="P1541" s="55">
        <v>0.22</v>
      </c>
      <c r="Q1541" s="54">
        <f t="shared" si="364"/>
        <v>887.18400000000008</v>
      </c>
      <c r="R1541" s="24" t="s">
        <v>804</v>
      </c>
      <c r="S1541" s="84" t="s">
        <v>4418</v>
      </c>
      <c r="T1541" s="94">
        <v>0.9</v>
      </c>
      <c r="U1541" s="56">
        <v>0.2</v>
      </c>
      <c r="V1541" s="56">
        <v>0.25</v>
      </c>
      <c r="W1541" s="47">
        <f t="shared" si="365"/>
        <v>181.8</v>
      </c>
      <c r="X1541" s="47">
        <f t="shared" si="366"/>
        <v>145.44000000000003</v>
      </c>
      <c r="Y1541" s="47">
        <f t="shared" si="367"/>
        <v>181.8</v>
      </c>
      <c r="Z1541" s="66" t="s">
        <v>1712</v>
      </c>
      <c r="AA1541" s="66" t="s">
        <v>6327</v>
      </c>
    </row>
    <row r="1542" spans="2:27" x14ac:dyDescent="0.25">
      <c r="B1542" s="64" t="s">
        <v>50</v>
      </c>
      <c r="C1542" s="64" t="s">
        <v>803</v>
      </c>
      <c r="D1542" s="64">
        <v>56101605</v>
      </c>
      <c r="E1542" s="84" t="s">
        <v>4419</v>
      </c>
      <c r="F1542" s="88" t="s">
        <v>4422</v>
      </c>
      <c r="G1542" s="64" t="s">
        <v>290</v>
      </c>
      <c r="H1542" s="86">
        <v>725.04000000000008</v>
      </c>
      <c r="I1542" s="63">
        <f t="shared" si="363"/>
        <v>652.53600000000006</v>
      </c>
      <c r="J1542" s="87">
        <v>0.06</v>
      </c>
      <c r="K1542" s="53">
        <v>5.5E-2</v>
      </c>
      <c r="L1542" s="54">
        <f t="shared" si="369"/>
        <v>688.42548000000011</v>
      </c>
      <c r="M1542" s="54">
        <v>808</v>
      </c>
      <c r="N1542" s="54">
        <f t="shared" si="368"/>
        <v>727.2</v>
      </c>
      <c r="O1542" s="55">
        <v>0.11</v>
      </c>
      <c r="P1542" s="55">
        <v>0.22</v>
      </c>
      <c r="Q1542" s="54">
        <f t="shared" si="364"/>
        <v>887.18400000000008</v>
      </c>
      <c r="R1542" s="24" t="s">
        <v>804</v>
      </c>
      <c r="S1542" s="84" t="s">
        <v>4419</v>
      </c>
      <c r="T1542" s="94">
        <v>0.9</v>
      </c>
      <c r="U1542" s="56">
        <v>0.2</v>
      </c>
      <c r="V1542" s="56">
        <v>0.25</v>
      </c>
      <c r="W1542" s="47">
        <f t="shared" si="365"/>
        <v>181.8</v>
      </c>
      <c r="X1542" s="47">
        <f t="shared" si="366"/>
        <v>145.44000000000003</v>
      </c>
      <c r="Y1542" s="47">
        <f t="shared" si="367"/>
        <v>181.8</v>
      </c>
      <c r="Z1542" s="66" t="s">
        <v>1712</v>
      </c>
      <c r="AA1542" s="66" t="s">
        <v>6327</v>
      </c>
    </row>
    <row r="1543" spans="2:27" x14ac:dyDescent="0.25">
      <c r="B1543" s="64" t="s">
        <v>50</v>
      </c>
      <c r="C1543" s="64" t="s">
        <v>803</v>
      </c>
      <c r="D1543" s="64">
        <v>56101605</v>
      </c>
      <c r="E1543" s="84" t="s">
        <v>4420</v>
      </c>
      <c r="F1543" s="88" t="s">
        <v>4423</v>
      </c>
      <c r="G1543" s="64" t="s">
        <v>290</v>
      </c>
      <c r="H1543" s="86">
        <v>725.04000000000008</v>
      </c>
      <c r="I1543" s="63">
        <f t="shared" si="363"/>
        <v>652.53600000000006</v>
      </c>
      <c r="J1543" s="87">
        <v>0.06</v>
      </c>
      <c r="K1543" s="53">
        <v>5.5E-2</v>
      </c>
      <c r="L1543" s="54">
        <f t="shared" si="369"/>
        <v>688.42548000000011</v>
      </c>
      <c r="M1543" s="54">
        <v>808</v>
      </c>
      <c r="N1543" s="54">
        <f t="shared" si="368"/>
        <v>727.2</v>
      </c>
      <c r="O1543" s="55">
        <v>0.11</v>
      </c>
      <c r="P1543" s="55">
        <v>0.22</v>
      </c>
      <c r="Q1543" s="54">
        <f t="shared" si="364"/>
        <v>887.18400000000008</v>
      </c>
      <c r="R1543" s="24" t="s">
        <v>804</v>
      </c>
      <c r="S1543" s="84" t="s">
        <v>4420</v>
      </c>
      <c r="T1543" s="94">
        <v>0.9</v>
      </c>
      <c r="U1543" s="56">
        <v>0.2</v>
      </c>
      <c r="V1543" s="56">
        <v>0.25</v>
      </c>
      <c r="W1543" s="47">
        <f t="shared" si="365"/>
        <v>181.8</v>
      </c>
      <c r="X1543" s="47">
        <f t="shared" si="366"/>
        <v>145.44000000000003</v>
      </c>
      <c r="Y1543" s="47">
        <f t="shared" si="367"/>
        <v>181.8</v>
      </c>
      <c r="Z1543" s="66" t="s">
        <v>1712</v>
      </c>
      <c r="AA1543" s="66" t="s">
        <v>6327</v>
      </c>
    </row>
    <row r="1544" spans="2:27" x14ac:dyDescent="0.25">
      <c r="B1544" s="64" t="s">
        <v>50</v>
      </c>
      <c r="C1544" s="64" t="s">
        <v>803</v>
      </c>
      <c r="D1544" s="64">
        <v>56101605</v>
      </c>
      <c r="E1544" s="84" t="s">
        <v>4424</v>
      </c>
      <c r="F1544" s="88" t="s">
        <v>4427</v>
      </c>
      <c r="G1544" s="64" t="s">
        <v>290</v>
      </c>
      <c r="H1544" s="86">
        <v>725.04000000000008</v>
      </c>
      <c r="I1544" s="63">
        <f t="shared" si="363"/>
        <v>652.53600000000006</v>
      </c>
      <c r="J1544" s="87">
        <v>0.06</v>
      </c>
      <c r="K1544" s="53">
        <v>5.5E-2</v>
      </c>
      <c r="L1544" s="54">
        <f t="shared" si="369"/>
        <v>688.42548000000011</v>
      </c>
      <c r="M1544" s="54">
        <v>808</v>
      </c>
      <c r="N1544" s="54">
        <f t="shared" si="368"/>
        <v>727.2</v>
      </c>
      <c r="O1544" s="55">
        <v>0.11</v>
      </c>
      <c r="P1544" s="55">
        <v>0.22</v>
      </c>
      <c r="Q1544" s="54">
        <f t="shared" si="364"/>
        <v>887.18400000000008</v>
      </c>
      <c r="R1544" s="24" t="s">
        <v>804</v>
      </c>
      <c r="S1544" s="84" t="s">
        <v>4424</v>
      </c>
      <c r="T1544" s="94">
        <v>0.9</v>
      </c>
      <c r="U1544" s="56">
        <v>0.2</v>
      </c>
      <c r="V1544" s="56">
        <v>0.25</v>
      </c>
      <c r="W1544" s="47">
        <f t="shared" si="365"/>
        <v>181.8</v>
      </c>
      <c r="X1544" s="47">
        <f t="shared" si="366"/>
        <v>145.44000000000003</v>
      </c>
      <c r="Y1544" s="47">
        <f t="shared" si="367"/>
        <v>181.8</v>
      </c>
      <c r="Z1544" s="66" t="s">
        <v>1712</v>
      </c>
      <c r="AA1544" s="66" t="s">
        <v>6327</v>
      </c>
    </row>
    <row r="1545" spans="2:27" x14ac:dyDescent="0.25">
      <c r="B1545" s="64" t="s">
        <v>50</v>
      </c>
      <c r="C1545" s="64" t="s">
        <v>803</v>
      </c>
      <c r="D1545" s="64">
        <v>56101605</v>
      </c>
      <c r="E1545" s="84" t="s">
        <v>4425</v>
      </c>
      <c r="F1545" s="88" t="s">
        <v>4428</v>
      </c>
      <c r="G1545" s="64" t="s">
        <v>290</v>
      </c>
      <c r="H1545" s="86">
        <v>725.04000000000008</v>
      </c>
      <c r="I1545" s="63">
        <f t="shared" ref="I1545:I1753" si="370">H1545*0.9</f>
        <v>652.53600000000006</v>
      </c>
      <c r="J1545" s="87">
        <v>0.06</v>
      </c>
      <c r="K1545" s="53">
        <v>5.5E-2</v>
      </c>
      <c r="L1545" s="54">
        <f t="shared" si="369"/>
        <v>688.42548000000011</v>
      </c>
      <c r="M1545" s="54">
        <v>808</v>
      </c>
      <c r="N1545" s="54">
        <f t="shared" si="368"/>
        <v>727.2</v>
      </c>
      <c r="O1545" s="55">
        <v>0.11</v>
      </c>
      <c r="P1545" s="55">
        <v>0.22</v>
      </c>
      <c r="Q1545" s="54">
        <f t="shared" si="364"/>
        <v>887.18400000000008</v>
      </c>
      <c r="R1545" s="24" t="s">
        <v>804</v>
      </c>
      <c r="S1545" s="84" t="s">
        <v>4425</v>
      </c>
      <c r="T1545" s="94">
        <v>0.9</v>
      </c>
      <c r="U1545" s="56">
        <v>0.2</v>
      </c>
      <c r="V1545" s="56">
        <v>0.25</v>
      </c>
      <c r="W1545" s="47">
        <f t="shared" si="365"/>
        <v>181.8</v>
      </c>
      <c r="X1545" s="47">
        <f t="shared" si="366"/>
        <v>145.44000000000003</v>
      </c>
      <c r="Y1545" s="47">
        <f t="shared" si="367"/>
        <v>181.8</v>
      </c>
      <c r="Z1545" s="66" t="s">
        <v>1712</v>
      </c>
      <c r="AA1545" s="66" t="s">
        <v>6327</v>
      </c>
    </row>
    <row r="1546" spans="2:27" x14ac:dyDescent="0.25">
      <c r="B1546" s="64" t="s">
        <v>50</v>
      </c>
      <c r="C1546" s="64" t="s">
        <v>803</v>
      </c>
      <c r="D1546" s="64">
        <v>56101605</v>
      </c>
      <c r="E1546" s="84" t="s">
        <v>4426</v>
      </c>
      <c r="F1546" s="88" t="s">
        <v>4429</v>
      </c>
      <c r="G1546" s="64" t="s">
        <v>290</v>
      </c>
      <c r="H1546" s="86">
        <v>725.04000000000008</v>
      </c>
      <c r="I1546" s="63">
        <f t="shared" si="370"/>
        <v>652.53600000000006</v>
      </c>
      <c r="J1546" s="87">
        <v>0.06</v>
      </c>
      <c r="K1546" s="53">
        <v>5.5E-2</v>
      </c>
      <c r="L1546" s="54">
        <f t="shared" si="369"/>
        <v>688.42548000000011</v>
      </c>
      <c r="M1546" s="54">
        <v>808</v>
      </c>
      <c r="N1546" s="54">
        <f t="shared" si="368"/>
        <v>727.2</v>
      </c>
      <c r="O1546" s="55">
        <v>0.11</v>
      </c>
      <c r="P1546" s="55">
        <v>0.22</v>
      </c>
      <c r="Q1546" s="54">
        <f t="shared" si="364"/>
        <v>887.18400000000008</v>
      </c>
      <c r="R1546" s="24" t="s">
        <v>804</v>
      </c>
      <c r="S1546" s="84" t="s">
        <v>4426</v>
      </c>
      <c r="T1546" s="94">
        <v>0.9</v>
      </c>
      <c r="U1546" s="56">
        <v>0.2</v>
      </c>
      <c r="V1546" s="56">
        <v>0.25</v>
      </c>
      <c r="W1546" s="47">
        <f t="shared" si="365"/>
        <v>181.8</v>
      </c>
      <c r="X1546" s="47">
        <f t="shared" si="366"/>
        <v>145.44000000000003</v>
      </c>
      <c r="Y1546" s="47">
        <f t="shared" si="367"/>
        <v>181.8</v>
      </c>
      <c r="Z1546" s="66" t="s">
        <v>1712</v>
      </c>
      <c r="AA1546" s="66" t="s">
        <v>6327</v>
      </c>
    </row>
    <row r="1547" spans="2:27" x14ac:dyDescent="0.25">
      <c r="B1547" s="64" t="s">
        <v>50</v>
      </c>
      <c r="C1547" s="64" t="s">
        <v>803</v>
      </c>
      <c r="D1547" s="64">
        <v>56101605</v>
      </c>
      <c r="E1547" s="96" t="s">
        <v>4430</v>
      </c>
      <c r="F1547" s="100" t="s">
        <v>4432</v>
      </c>
      <c r="G1547" s="64" t="s">
        <v>290</v>
      </c>
      <c r="H1547" s="86">
        <v>1162.8200000000002</v>
      </c>
      <c r="I1547" s="63">
        <f t="shared" si="370"/>
        <v>1046.5380000000002</v>
      </c>
      <c r="J1547" s="87">
        <v>0.06</v>
      </c>
      <c r="K1547" s="53">
        <v>5.5E-2</v>
      </c>
      <c r="L1547" s="54">
        <f t="shared" si="369"/>
        <v>1104.0975900000003</v>
      </c>
      <c r="M1547" s="54">
        <v>1295</v>
      </c>
      <c r="N1547" s="54">
        <f t="shared" si="368"/>
        <v>1165.5</v>
      </c>
      <c r="O1547" s="55">
        <v>0.11</v>
      </c>
      <c r="P1547" s="55">
        <v>0.22</v>
      </c>
      <c r="Q1547" s="54">
        <f t="shared" si="364"/>
        <v>1421.91</v>
      </c>
      <c r="R1547" s="24" t="s">
        <v>804</v>
      </c>
      <c r="S1547" s="97" t="s">
        <v>4430</v>
      </c>
      <c r="T1547" s="94">
        <v>0.9</v>
      </c>
      <c r="U1547" s="56">
        <v>0.2</v>
      </c>
      <c r="V1547" s="56">
        <v>0.25</v>
      </c>
      <c r="W1547" s="47">
        <f t="shared" si="365"/>
        <v>291.375</v>
      </c>
      <c r="X1547" s="47">
        <f t="shared" si="366"/>
        <v>233.10000000000002</v>
      </c>
      <c r="Y1547" s="47">
        <f t="shared" si="367"/>
        <v>291.375</v>
      </c>
      <c r="Z1547" s="66" t="s">
        <v>1712</v>
      </c>
      <c r="AA1547" s="66" t="s">
        <v>6327</v>
      </c>
    </row>
    <row r="1548" spans="2:27" x14ac:dyDescent="0.25">
      <c r="B1548" s="64" t="s">
        <v>50</v>
      </c>
      <c r="C1548" s="64" t="s">
        <v>803</v>
      </c>
      <c r="D1548" s="64">
        <v>56101605</v>
      </c>
      <c r="E1548" s="96" t="s">
        <v>4431</v>
      </c>
      <c r="F1548" s="100" t="s">
        <v>4433</v>
      </c>
      <c r="G1548" s="64" t="s">
        <v>290</v>
      </c>
      <c r="H1548" s="86">
        <v>1099.22</v>
      </c>
      <c r="I1548" s="63">
        <f t="shared" si="370"/>
        <v>989.298</v>
      </c>
      <c r="J1548" s="87">
        <v>0.06</v>
      </c>
      <c r="K1548" s="53">
        <v>5.5E-2</v>
      </c>
      <c r="L1548" s="54">
        <f t="shared" si="369"/>
        <v>1043.70939</v>
      </c>
      <c r="M1548" s="54">
        <v>1224</v>
      </c>
      <c r="N1548" s="54">
        <f t="shared" si="368"/>
        <v>1101.6000000000001</v>
      </c>
      <c r="O1548" s="55">
        <v>0.11</v>
      </c>
      <c r="P1548" s="55">
        <v>0.22</v>
      </c>
      <c r="Q1548" s="54">
        <f t="shared" si="364"/>
        <v>1343.9520000000002</v>
      </c>
      <c r="R1548" s="24" t="s">
        <v>804</v>
      </c>
      <c r="S1548" s="97" t="s">
        <v>4431</v>
      </c>
      <c r="T1548" s="94">
        <v>0.9</v>
      </c>
      <c r="U1548" s="56">
        <v>0.2</v>
      </c>
      <c r="V1548" s="56">
        <v>0.25</v>
      </c>
      <c r="W1548" s="47">
        <f t="shared" si="365"/>
        <v>275.40000000000003</v>
      </c>
      <c r="X1548" s="47">
        <f t="shared" si="366"/>
        <v>220.32000000000005</v>
      </c>
      <c r="Y1548" s="47">
        <f t="shared" si="367"/>
        <v>275.40000000000003</v>
      </c>
      <c r="Z1548" s="66" t="s">
        <v>1712</v>
      </c>
      <c r="AA1548" s="66" t="s">
        <v>6327</v>
      </c>
    </row>
    <row r="1549" spans="2:27" x14ac:dyDescent="0.25">
      <c r="B1549" s="64" t="s">
        <v>50</v>
      </c>
      <c r="C1549" s="64" t="s">
        <v>803</v>
      </c>
      <c r="D1549" s="64">
        <v>56101605</v>
      </c>
      <c r="E1549" s="101" t="s">
        <v>6077</v>
      </c>
      <c r="F1549" s="102" t="s">
        <v>6079</v>
      </c>
      <c r="G1549" s="64" t="s">
        <v>290</v>
      </c>
      <c r="H1549" s="86">
        <v>713.38</v>
      </c>
      <c r="I1549" s="63">
        <f t="shared" si="370"/>
        <v>642.04200000000003</v>
      </c>
      <c r="J1549" s="87">
        <v>0.06</v>
      </c>
      <c r="K1549" s="53">
        <v>5.5E-2</v>
      </c>
      <c r="L1549" s="54">
        <f t="shared" si="369"/>
        <v>677.35431000000005</v>
      </c>
      <c r="M1549" s="54">
        <v>912</v>
      </c>
      <c r="N1549" s="54">
        <f t="shared" si="368"/>
        <v>820.80000000000007</v>
      </c>
      <c r="O1549" s="55">
        <v>0.11</v>
      </c>
      <c r="P1549" s="55">
        <v>0.22</v>
      </c>
      <c r="Q1549" s="54">
        <f t="shared" si="364"/>
        <v>1001.3760000000001</v>
      </c>
      <c r="R1549" s="24" t="s">
        <v>804</v>
      </c>
      <c r="S1549" s="103" t="s">
        <v>6077</v>
      </c>
      <c r="T1549" s="94">
        <v>0.9</v>
      </c>
      <c r="U1549" s="56">
        <v>0.2</v>
      </c>
      <c r="V1549" s="56">
        <v>0.25</v>
      </c>
      <c r="W1549" s="47">
        <f t="shared" si="365"/>
        <v>205.20000000000002</v>
      </c>
      <c r="X1549" s="47">
        <f t="shared" si="366"/>
        <v>164.16000000000003</v>
      </c>
      <c r="Y1549" s="47">
        <f t="shared" si="367"/>
        <v>205.20000000000002</v>
      </c>
      <c r="Z1549" s="66" t="s">
        <v>1712</v>
      </c>
      <c r="AA1549" s="66" t="s">
        <v>6327</v>
      </c>
    </row>
    <row r="1550" spans="2:27" x14ac:dyDescent="0.25">
      <c r="B1550" s="64" t="s">
        <v>50</v>
      </c>
      <c r="C1550" s="64" t="s">
        <v>803</v>
      </c>
      <c r="D1550" s="64">
        <v>56101605</v>
      </c>
      <c r="E1550" s="101" t="s">
        <v>6078</v>
      </c>
      <c r="F1550" s="102" t="s">
        <v>6080</v>
      </c>
      <c r="G1550" s="64" t="s">
        <v>290</v>
      </c>
      <c r="H1550" s="86">
        <v>639.18000000000006</v>
      </c>
      <c r="I1550" s="63">
        <f t="shared" si="370"/>
        <v>575.26200000000006</v>
      </c>
      <c r="J1550" s="87">
        <v>0.06</v>
      </c>
      <c r="K1550" s="53">
        <v>5.5E-2</v>
      </c>
      <c r="L1550" s="54">
        <f t="shared" si="369"/>
        <v>606.90141000000006</v>
      </c>
      <c r="M1550" s="54">
        <v>820</v>
      </c>
      <c r="N1550" s="54">
        <f t="shared" si="368"/>
        <v>738</v>
      </c>
      <c r="O1550" s="55">
        <v>0.11</v>
      </c>
      <c r="P1550" s="55">
        <v>0.22</v>
      </c>
      <c r="Q1550" s="54">
        <f t="shared" si="364"/>
        <v>900.36</v>
      </c>
      <c r="R1550" s="24" t="s">
        <v>804</v>
      </c>
      <c r="S1550" s="103" t="s">
        <v>6078</v>
      </c>
      <c r="T1550" s="94">
        <v>0.9</v>
      </c>
      <c r="U1550" s="56">
        <v>0.2</v>
      </c>
      <c r="V1550" s="56">
        <v>0.25</v>
      </c>
      <c r="W1550" s="47">
        <f t="shared" si="365"/>
        <v>184.5</v>
      </c>
      <c r="X1550" s="47">
        <f t="shared" si="366"/>
        <v>147.6</v>
      </c>
      <c r="Y1550" s="47">
        <f t="shared" si="367"/>
        <v>184.5</v>
      </c>
      <c r="Z1550" s="66" t="s">
        <v>1712</v>
      </c>
      <c r="AA1550" s="66" t="s">
        <v>6327</v>
      </c>
    </row>
    <row r="1551" spans="2:27" x14ac:dyDescent="0.25">
      <c r="B1551" s="64" t="s">
        <v>50</v>
      </c>
      <c r="C1551" s="64" t="s">
        <v>803</v>
      </c>
      <c r="D1551" s="64">
        <v>56101605</v>
      </c>
      <c r="E1551" s="88" t="s">
        <v>264</v>
      </c>
      <c r="F1551" s="88" t="s">
        <v>4434</v>
      </c>
      <c r="G1551" s="64" t="s">
        <v>290</v>
      </c>
      <c r="H1551" s="86">
        <v>942.34</v>
      </c>
      <c r="I1551" s="63">
        <f t="shared" si="370"/>
        <v>848.10599999999999</v>
      </c>
      <c r="J1551" s="87">
        <v>0.06</v>
      </c>
      <c r="K1551" s="53">
        <v>5.5E-2</v>
      </c>
      <c r="L1551" s="54">
        <f t="shared" si="369"/>
        <v>894.75183000000004</v>
      </c>
      <c r="M1551" s="54">
        <v>1050</v>
      </c>
      <c r="N1551" s="54">
        <f t="shared" si="368"/>
        <v>945</v>
      </c>
      <c r="O1551" s="55">
        <v>0.11</v>
      </c>
      <c r="P1551" s="55">
        <v>0.22</v>
      </c>
      <c r="Q1551" s="54">
        <f t="shared" si="364"/>
        <v>1152.9000000000001</v>
      </c>
      <c r="R1551" s="24" t="s">
        <v>804</v>
      </c>
      <c r="S1551" s="89" t="s">
        <v>264</v>
      </c>
      <c r="T1551" s="94">
        <v>0.9</v>
      </c>
      <c r="U1551" s="56">
        <v>0.2</v>
      </c>
      <c r="V1551" s="56">
        <v>0.25</v>
      </c>
      <c r="W1551" s="47">
        <f t="shared" si="365"/>
        <v>236.25</v>
      </c>
      <c r="X1551" s="47">
        <f t="shared" si="366"/>
        <v>189</v>
      </c>
      <c r="Y1551" s="47">
        <f t="shared" si="367"/>
        <v>236.25</v>
      </c>
      <c r="Z1551" s="66" t="s">
        <v>1712</v>
      </c>
      <c r="AA1551" s="66" t="s">
        <v>6327</v>
      </c>
    </row>
    <row r="1552" spans="2:27" x14ac:dyDescent="0.25">
      <c r="B1552" s="64" t="s">
        <v>50</v>
      </c>
      <c r="C1552" s="64" t="s">
        <v>803</v>
      </c>
      <c r="D1552" s="64">
        <v>56101605</v>
      </c>
      <c r="E1552" s="90" t="s">
        <v>3395</v>
      </c>
      <c r="F1552" s="88" t="s">
        <v>4435</v>
      </c>
      <c r="G1552" s="64" t="s">
        <v>290</v>
      </c>
      <c r="H1552" s="91">
        <v>848</v>
      </c>
      <c r="I1552" s="63">
        <f t="shared" si="370"/>
        <v>763.2</v>
      </c>
      <c r="J1552" s="87">
        <v>0.06</v>
      </c>
      <c r="K1552" s="53">
        <v>5.5E-2</v>
      </c>
      <c r="L1552" s="54">
        <f t="shared" si="369"/>
        <v>805.17600000000004</v>
      </c>
      <c r="M1552" s="54">
        <v>944</v>
      </c>
      <c r="N1552" s="54">
        <f t="shared" si="368"/>
        <v>849.6</v>
      </c>
      <c r="O1552" s="55">
        <v>0.11</v>
      </c>
      <c r="P1552" s="55">
        <v>0.22</v>
      </c>
      <c r="Q1552" s="54">
        <f t="shared" si="364"/>
        <v>1036.5119999999999</v>
      </c>
      <c r="R1552" s="24" t="s">
        <v>804</v>
      </c>
      <c r="S1552" s="90" t="s">
        <v>3395</v>
      </c>
      <c r="T1552" s="94">
        <v>0.9</v>
      </c>
      <c r="U1552" s="56">
        <v>0.2</v>
      </c>
      <c r="V1552" s="56">
        <v>0.25</v>
      </c>
      <c r="W1552" s="47">
        <f t="shared" si="365"/>
        <v>212.4</v>
      </c>
      <c r="X1552" s="47">
        <f t="shared" si="366"/>
        <v>169.92000000000002</v>
      </c>
      <c r="Y1552" s="47">
        <f t="shared" si="367"/>
        <v>212.4</v>
      </c>
      <c r="Z1552" s="66" t="s">
        <v>1712</v>
      </c>
      <c r="AA1552" s="66" t="s">
        <v>6327</v>
      </c>
    </row>
    <row r="1553" spans="2:27" x14ac:dyDescent="0.25">
      <c r="B1553" s="64" t="s">
        <v>50</v>
      </c>
      <c r="C1553" s="64" t="s">
        <v>803</v>
      </c>
      <c r="D1553" s="64">
        <v>56101605</v>
      </c>
      <c r="E1553" s="88" t="s">
        <v>331</v>
      </c>
      <c r="F1553" s="88" t="s">
        <v>4436</v>
      </c>
      <c r="G1553" s="64" t="s">
        <v>290</v>
      </c>
      <c r="H1553" s="86">
        <v>1058.94</v>
      </c>
      <c r="I1553" s="63">
        <f t="shared" si="370"/>
        <v>953.04600000000005</v>
      </c>
      <c r="J1553" s="87">
        <v>0.06</v>
      </c>
      <c r="K1553" s="53">
        <v>5.5E-2</v>
      </c>
      <c r="L1553" s="54">
        <f t="shared" si="369"/>
        <v>1005.4635300000001</v>
      </c>
      <c r="M1553" s="54">
        <v>1179</v>
      </c>
      <c r="N1553" s="54">
        <f t="shared" si="368"/>
        <v>1061.1000000000001</v>
      </c>
      <c r="O1553" s="55">
        <v>0.11</v>
      </c>
      <c r="P1553" s="55">
        <v>0.22</v>
      </c>
      <c r="Q1553" s="54">
        <f t="shared" si="364"/>
        <v>1294.5420000000001</v>
      </c>
      <c r="R1553" s="24" t="s">
        <v>804</v>
      </c>
      <c r="S1553" s="89" t="s">
        <v>331</v>
      </c>
      <c r="T1553" s="94">
        <v>0.9</v>
      </c>
      <c r="U1553" s="56">
        <v>0.2</v>
      </c>
      <c r="V1553" s="56">
        <v>0.25</v>
      </c>
      <c r="W1553" s="47">
        <f t="shared" si="365"/>
        <v>265.27500000000003</v>
      </c>
      <c r="X1553" s="47">
        <f t="shared" si="366"/>
        <v>212.22000000000003</v>
      </c>
      <c r="Y1553" s="47">
        <f t="shared" si="367"/>
        <v>265.27500000000003</v>
      </c>
      <c r="Z1553" s="66" t="s">
        <v>1712</v>
      </c>
      <c r="AA1553" s="66" t="s">
        <v>6327</v>
      </c>
    </row>
    <row r="1554" spans="2:27" x14ac:dyDescent="0.25">
      <c r="B1554" s="64" t="s">
        <v>50</v>
      </c>
      <c r="C1554" s="64" t="s">
        <v>803</v>
      </c>
      <c r="D1554" s="64">
        <v>56101605</v>
      </c>
      <c r="E1554" s="88" t="s">
        <v>546</v>
      </c>
      <c r="F1554" s="88" t="s">
        <v>4437</v>
      </c>
      <c r="G1554" s="64" t="s">
        <v>290</v>
      </c>
      <c r="H1554" s="86">
        <v>967.78000000000009</v>
      </c>
      <c r="I1554" s="63">
        <f t="shared" si="370"/>
        <v>871.00200000000007</v>
      </c>
      <c r="J1554" s="87">
        <v>0.06</v>
      </c>
      <c r="K1554" s="53">
        <v>5.5E-2</v>
      </c>
      <c r="L1554" s="54">
        <f t="shared" si="369"/>
        <v>918.9071100000001</v>
      </c>
      <c r="M1554" s="54">
        <v>1077</v>
      </c>
      <c r="N1554" s="54">
        <f t="shared" si="368"/>
        <v>969.30000000000007</v>
      </c>
      <c r="O1554" s="55">
        <v>0.11</v>
      </c>
      <c r="P1554" s="55">
        <v>0.22</v>
      </c>
      <c r="Q1554" s="54">
        <f t="shared" si="364"/>
        <v>1182.546</v>
      </c>
      <c r="R1554" s="24" t="s">
        <v>804</v>
      </c>
      <c r="S1554" s="89" t="s">
        <v>546</v>
      </c>
      <c r="T1554" s="94">
        <v>0.9</v>
      </c>
      <c r="U1554" s="56">
        <v>0.2</v>
      </c>
      <c r="V1554" s="56">
        <v>0.25</v>
      </c>
      <c r="W1554" s="47">
        <f t="shared" si="365"/>
        <v>242.32500000000002</v>
      </c>
      <c r="X1554" s="47">
        <f t="shared" si="366"/>
        <v>193.86</v>
      </c>
      <c r="Y1554" s="47">
        <f t="shared" si="367"/>
        <v>242.32500000000002</v>
      </c>
      <c r="Z1554" s="66" t="s">
        <v>1712</v>
      </c>
      <c r="AA1554" s="66" t="s">
        <v>6327</v>
      </c>
    </row>
    <row r="1555" spans="2:27" x14ac:dyDescent="0.25">
      <c r="B1555" s="64" t="s">
        <v>50</v>
      </c>
      <c r="C1555" s="64" t="s">
        <v>803</v>
      </c>
      <c r="D1555" s="64">
        <v>56101605</v>
      </c>
      <c r="E1555" s="88" t="s">
        <v>421</v>
      </c>
      <c r="F1555" s="88" t="s">
        <v>4438</v>
      </c>
      <c r="G1555" s="64" t="s">
        <v>290</v>
      </c>
      <c r="H1555" s="86">
        <v>1035.6200000000001</v>
      </c>
      <c r="I1555" s="63">
        <f t="shared" si="370"/>
        <v>932.05800000000011</v>
      </c>
      <c r="J1555" s="87">
        <v>0.06</v>
      </c>
      <c r="K1555" s="53">
        <v>5.5E-2</v>
      </c>
      <c r="L1555" s="54">
        <f t="shared" si="369"/>
        <v>983.32119000000012</v>
      </c>
      <c r="M1555" s="54">
        <v>1153</v>
      </c>
      <c r="N1555" s="54">
        <f t="shared" si="368"/>
        <v>1037.7</v>
      </c>
      <c r="O1555" s="55">
        <v>0.11</v>
      </c>
      <c r="P1555" s="55">
        <v>0.22</v>
      </c>
      <c r="Q1555" s="54">
        <f t="shared" si="364"/>
        <v>1265.9940000000001</v>
      </c>
      <c r="R1555" s="24" t="s">
        <v>804</v>
      </c>
      <c r="S1555" s="89" t="s">
        <v>421</v>
      </c>
      <c r="T1555" s="94">
        <v>0.9</v>
      </c>
      <c r="U1555" s="56">
        <v>0.2</v>
      </c>
      <c r="V1555" s="56">
        <v>0.25</v>
      </c>
      <c r="W1555" s="47">
        <f t="shared" si="365"/>
        <v>259.42500000000001</v>
      </c>
      <c r="X1555" s="47">
        <f t="shared" si="366"/>
        <v>207.54000000000002</v>
      </c>
      <c r="Y1555" s="47">
        <f t="shared" si="367"/>
        <v>259.42500000000001</v>
      </c>
      <c r="Z1555" s="66" t="s">
        <v>1712</v>
      </c>
      <c r="AA1555" s="66" t="s">
        <v>6327</v>
      </c>
    </row>
    <row r="1556" spans="2:27" x14ac:dyDescent="0.25">
      <c r="B1556" s="64" t="s">
        <v>50</v>
      </c>
      <c r="C1556" s="64" t="s">
        <v>803</v>
      </c>
      <c r="D1556" s="64">
        <v>56101605</v>
      </c>
      <c r="E1556" s="90" t="s">
        <v>3403</v>
      </c>
      <c r="F1556" s="88" t="s">
        <v>4439</v>
      </c>
      <c r="G1556" s="64" t="s">
        <v>290</v>
      </c>
      <c r="H1556" s="91">
        <v>1134.2</v>
      </c>
      <c r="I1556" s="63">
        <f t="shared" si="370"/>
        <v>1020.7800000000001</v>
      </c>
      <c r="J1556" s="87">
        <v>0.06</v>
      </c>
      <c r="K1556" s="53">
        <v>5.5E-2</v>
      </c>
      <c r="L1556" s="54">
        <f t="shared" si="369"/>
        <v>1076.9229</v>
      </c>
      <c r="M1556" s="54">
        <v>1263</v>
      </c>
      <c r="N1556" s="54">
        <f t="shared" si="368"/>
        <v>1136.7</v>
      </c>
      <c r="O1556" s="55">
        <v>0.11</v>
      </c>
      <c r="P1556" s="55">
        <v>0.22</v>
      </c>
      <c r="Q1556" s="54">
        <f t="shared" si="364"/>
        <v>1386.7740000000001</v>
      </c>
      <c r="R1556" s="24" t="s">
        <v>804</v>
      </c>
      <c r="S1556" s="90" t="s">
        <v>3403</v>
      </c>
      <c r="T1556" s="94">
        <v>0.9</v>
      </c>
      <c r="U1556" s="56">
        <v>0.2</v>
      </c>
      <c r="V1556" s="56">
        <v>0.25</v>
      </c>
      <c r="W1556" s="47">
        <f t="shared" si="365"/>
        <v>284.17500000000001</v>
      </c>
      <c r="X1556" s="47">
        <f t="shared" si="366"/>
        <v>227.34000000000003</v>
      </c>
      <c r="Y1556" s="47">
        <f t="shared" si="367"/>
        <v>284.17500000000001</v>
      </c>
      <c r="Z1556" s="66" t="s">
        <v>1712</v>
      </c>
      <c r="AA1556" s="66" t="s">
        <v>6327</v>
      </c>
    </row>
    <row r="1557" spans="2:27" x14ac:dyDescent="0.25">
      <c r="B1557" s="64" t="s">
        <v>50</v>
      </c>
      <c r="C1557" s="64" t="s">
        <v>803</v>
      </c>
      <c r="D1557" s="64">
        <v>56101605</v>
      </c>
      <c r="E1557" s="88" t="s">
        <v>3405</v>
      </c>
      <c r="F1557" s="88" t="s">
        <v>4440</v>
      </c>
      <c r="G1557" s="64" t="s">
        <v>290</v>
      </c>
      <c r="H1557" s="86">
        <v>1043.04</v>
      </c>
      <c r="I1557" s="63">
        <f t="shared" si="370"/>
        <v>938.73599999999999</v>
      </c>
      <c r="J1557" s="87">
        <v>0.06</v>
      </c>
      <c r="K1557" s="53">
        <v>5.5E-2</v>
      </c>
      <c r="L1557" s="54">
        <f t="shared" si="369"/>
        <v>990.36648000000002</v>
      </c>
      <c r="M1557" s="54">
        <v>1161</v>
      </c>
      <c r="N1557" s="54">
        <f t="shared" si="368"/>
        <v>1044.9000000000001</v>
      </c>
      <c r="O1557" s="55">
        <v>0.11</v>
      </c>
      <c r="P1557" s="55">
        <v>0.22</v>
      </c>
      <c r="Q1557" s="54">
        <f t="shared" si="364"/>
        <v>1274.778</v>
      </c>
      <c r="R1557" s="24" t="s">
        <v>804</v>
      </c>
      <c r="S1557" s="89" t="s">
        <v>3405</v>
      </c>
      <c r="T1557" s="94">
        <v>0.9</v>
      </c>
      <c r="U1557" s="56">
        <v>0.2</v>
      </c>
      <c r="V1557" s="56">
        <v>0.25</v>
      </c>
      <c r="W1557" s="47">
        <f t="shared" si="365"/>
        <v>261.22500000000002</v>
      </c>
      <c r="X1557" s="47">
        <f t="shared" si="366"/>
        <v>208.98000000000002</v>
      </c>
      <c r="Y1557" s="47">
        <f t="shared" si="367"/>
        <v>261.22500000000002</v>
      </c>
      <c r="Z1557" s="66" t="s">
        <v>1712</v>
      </c>
      <c r="AA1557" s="66" t="s">
        <v>6327</v>
      </c>
    </row>
    <row r="1558" spans="2:27" x14ac:dyDescent="0.25">
      <c r="B1558" s="64" t="s">
        <v>50</v>
      </c>
      <c r="C1558" s="64" t="s">
        <v>803</v>
      </c>
      <c r="D1558" s="64">
        <v>56101605</v>
      </c>
      <c r="E1558" s="96" t="s">
        <v>723</v>
      </c>
      <c r="F1558" s="88" t="s">
        <v>4441</v>
      </c>
      <c r="G1558" s="64" t="s">
        <v>290</v>
      </c>
      <c r="H1558" s="91">
        <v>805.6</v>
      </c>
      <c r="I1558" s="63">
        <f t="shared" si="370"/>
        <v>725.04000000000008</v>
      </c>
      <c r="J1558" s="87">
        <v>0.06</v>
      </c>
      <c r="K1558" s="53">
        <v>5.5E-2</v>
      </c>
      <c r="L1558" s="54">
        <f t="shared" si="369"/>
        <v>764.91720000000009</v>
      </c>
      <c r="M1558" s="54">
        <v>897</v>
      </c>
      <c r="N1558" s="54">
        <f t="shared" si="368"/>
        <v>807.30000000000007</v>
      </c>
      <c r="O1558" s="55">
        <v>0.11</v>
      </c>
      <c r="P1558" s="55">
        <v>0.22</v>
      </c>
      <c r="Q1558" s="54">
        <f t="shared" si="364"/>
        <v>984.90600000000006</v>
      </c>
      <c r="R1558" s="24" t="s">
        <v>804</v>
      </c>
      <c r="S1558" s="97" t="s">
        <v>723</v>
      </c>
      <c r="T1558" s="94">
        <v>0.9</v>
      </c>
      <c r="U1558" s="56">
        <v>0.2</v>
      </c>
      <c r="V1558" s="56">
        <v>0.25</v>
      </c>
      <c r="W1558" s="47">
        <f t="shared" si="365"/>
        <v>201.82500000000002</v>
      </c>
      <c r="X1558" s="47">
        <f t="shared" si="366"/>
        <v>161.46000000000004</v>
      </c>
      <c r="Y1558" s="47">
        <f t="shared" si="367"/>
        <v>201.82500000000002</v>
      </c>
      <c r="Z1558" s="66" t="s">
        <v>1712</v>
      </c>
      <c r="AA1558" s="66" t="s">
        <v>6327</v>
      </c>
    </row>
    <row r="1559" spans="2:27" x14ac:dyDescent="0.25">
      <c r="B1559" s="64" t="s">
        <v>50</v>
      </c>
      <c r="C1559" s="64" t="s">
        <v>803</v>
      </c>
      <c r="D1559" s="64">
        <v>56101605</v>
      </c>
      <c r="E1559" s="90" t="s">
        <v>3412</v>
      </c>
      <c r="F1559" s="88" t="s">
        <v>4442</v>
      </c>
      <c r="G1559" s="64" t="s">
        <v>290</v>
      </c>
      <c r="H1559" s="91">
        <v>633.88</v>
      </c>
      <c r="I1559" s="63">
        <f t="shared" si="370"/>
        <v>570.49199999999996</v>
      </c>
      <c r="J1559" s="87">
        <v>0.06</v>
      </c>
      <c r="K1559" s="53">
        <v>5.5E-2</v>
      </c>
      <c r="L1559" s="54">
        <f t="shared" si="369"/>
        <v>601.86905999999999</v>
      </c>
      <c r="M1559" s="54">
        <v>706</v>
      </c>
      <c r="N1559" s="54">
        <f t="shared" si="368"/>
        <v>635.4</v>
      </c>
      <c r="O1559" s="55">
        <v>0.11</v>
      </c>
      <c r="P1559" s="55">
        <v>0.22</v>
      </c>
      <c r="Q1559" s="54">
        <f t="shared" si="364"/>
        <v>775.18799999999999</v>
      </c>
      <c r="R1559" s="24" t="s">
        <v>804</v>
      </c>
      <c r="S1559" s="90" t="s">
        <v>3412</v>
      </c>
      <c r="T1559" s="94">
        <v>0.9</v>
      </c>
      <c r="U1559" s="56">
        <v>0.2</v>
      </c>
      <c r="V1559" s="56">
        <v>0.25</v>
      </c>
      <c r="W1559" s="47">
        <f t="shared" si="365"/>
        <v>158.85</v>
      </c>
      <c r="X1559" s="47">
        <f t="shared" si="366"/>
        <v>127.08</v>
      </c>
      <c r="Y1559" s="47">
        <f t="shared" si="367"/>
        <v>158.85</v>
      </c>
      <c r="Z1559" s="66" t="s">
        <v>1712</v>
      </c>
      <c r="AA1559" s="66" t="s">
        <v>6327</v>
      </c>
    </row>
    <row r="1560" spans="2:27" x14ac:dyDescent="0.25">
      <c r="B1560" s="64" t="s">
        <v>50</v>
      </c>
      <c r="C1560" s="64" t="s">
        <v>803</v>
      </c>
      <c r="D1560" s="64">
        <v>56101605</v>
      </c>
      <c r="E1560" s="88" t="s">
        <v>649</v>
      </c>
      <c r="F1560" s="88" t="s">
        <v>4443</v>
      </c>
      <c r="G1560" s="64" t="s">
        <v>290</v>
      </c>
      <c r="H1560" s="86">
        <v>506.68</v>
      </c>
      <c r="I1560" s="63">
        <f t="shared" si="370"/>
        <v>456.012</v>
      </c>
      <c r="J1560" s="87">
        <v>0.06</v>
      </c>
      <c r="K1560" s="53">
        <v>5.5E-2</v>
      </c>
      <c r="L1560" s="54">
        <f t="shared" si="369"/>
        <v>481.09266000000002</v>
      </c>
      <c r="M1560" s="54">
        <v>564</v>
      </c>
      <c r="N1560" s="54">
        <f t="shared" si="368"/>
        <v>507.6</v>
      </c>
      <c r="O1560" s="55">
        <v>0.11</v>
      </c>
      <c r="P1560" s="55">
        <v>0.22</v>
      </c>
      <c r="Q1560" s="54">
        <f t="shared" ref="Q1560:Q1662" si="371">N1560+(N1560*P1560)</f>
        <v>619.27200000000005</v>
      </c>
      <c r="R1560" s="24" t="s">
        <v>804</v>
      </c>
      <c r="S1560" s="89" t="s">
        <v>649</v>
      </c>
      <c r="T1560" s="94">
        <v>0.9</v>
      </c>
      <c r="U1560" s="56">
        <v>0.2</v>
      </c>
      <c r="V1560" s="56">
        <v>0.25</v>
      </c>
      <c r="W1560" s="47">
        <f t="shared" si="365"/>
        <v>126.9</v>
      </c>
      <c r="X1560" s="47">
        <f t="shared" si="366"/>
        <v>101.52000000000001</v>
      </c>
      <c r="Y1560" s="47">
        <f t="shared" si="367"/>
        <v>126.9</v>
      </c>
      <c r="Z1560" s="66" t="s">
        <v>1712</v>
      </c>
      <c r="AA1560" s="66" t="s">
        <v>6327</v>
      </c>
    </row>
    <row r="1561" spans="2:27" x14ac:dyDescent="0.25">
      <c r="B1561" s="64" t="s">
        <v>50</v>
      </c>
      <c r="C1561" s="64" t="s">
        <v>803</v>
      </c>
      <c r="D1561" s="64">
        <v>56101605</v>
      </c>
      <c r="E1561" s="88" t="s">
        <v>681</v>
      </c>
      <c r="F1561" s="88" t="s">
        <v>4444</v>
      </c>
      <c r="G1561" s="64" t="s">
        <v>290</v>
      </c>
      <c r="H1561" s="86">
        <v>390.08000000000004</v>
      </c>
      <c r="I1561" s="63">
        <f t="shared" si="370"/>
        <v>351.07200000000006</v>
      </c>
      <c r="J1561" s="87">
        <v>0.06</v>
      </c>
      <c r="K1561" s="53">
        <v>5.5E-2</v>
      </c>
      <c r="L1561" s="54">
        <f t="shared" si="369"/>
        <v>370.38096000000007</v>
      </c>
      <c r="M1561" s="54">
        <v>434</v>
      </c>
      <c r="N1561" s="54">
        <f t="shared" si="368"/>
        <v>390.6</v>
      </c>
      <c r="O1561" s="55">
        <v>0.11</v>
      </c>
      <c r="P1561" s="55">
        <v>0.22</v>
      </c>
      <c r="Q1561" s="54">
        <f t="shared" si="371"/>
        <v>476.53200000000004</v>
      </c>
      <c r="R1561" s="24" t="s">
        <v>804</v>
      </c>
      <c r="S1561" s="89" t="s">
        <v>681</v>
      </c>
      <c r="T1561" s="94">
        <v>0.9</v>
      </c>
      <c r="U1561" s="56">
        <v>0.2</v>
      </c>
      <c r="V1561" s="56">
        <v>0.25</v>
      </c>
      <c r="W1561" s="47">
        <f t="shared" si="365"/>
        <v>97.65</v>
      </c>
      <c r="X1561" s="47">
        <f t="shared" si="366"/>
        <v>78.12</v>
      </c>
      <c r="Y1561" s="47">
        <f t="shared" si="367"/>
        <v>97.65</v>
      </c>
      <c r="Z1561" s="66" t="s">
        <v>1712</v>
      </c>
      <c r="AA1561" s="66" t="s">
        <v>6327</v>
      </c>
    </row>
    <row r="1562" spans="2:27" x14ac:dyDescent="0.25">
      <c r="B1562" s="64" t="s">
        <v>50</v>
      </c>
      <c r="C1562" s="64" t="s">
        <v>803</v>
      </c>
      <c r="D1562" s="64">
        <v>56101605</v>
      </c>
      <c r="E1562" s="90" t="s">
        <v>4516</v>
      </c>
      <c r="F1562" s="93" t="s">
        <v>4519</v>
      </c>
      <c r="G1562" s="64" t="s">
        <v>290</v>
      </c>
      <c r="H1562" s="86">
        <v>1935.5600000000002</v>
      </c>
      <c r="I1562" s="63">
        <f t="shared" si="370"/>
        <v>1742.0040000000001</v>
      </c>
      <c r="J1562" s="87">
        <v>0.06</v>
      </c>
      <c r="K1562" s="53">
        <v>5.5E-2</v>
      </c>
      <c r="L1562" s="54">
        <f t="shared" si="369"/>
        <v>1837.8142200000002</v>
      </c>
      <c r="M1562" s="54">
        <v>2154</v>
      </c>
      <c r="N1562" s="54">
        <f t="shared" si="368"/>
        <v>1938.6000000000001</v>
      </c>
      <c r="O1562" s="55">
        <v>0.11</v>
      </c>
      <c r="P1562" s="55">
        <v>0.22</v>
      </c>
      <c r="Q1562" s="54">
        <f t="shared" si="371"/>
        <v>2365.0920000000001</v>
      </c>
      <c r="R1562" s="24" t="s">
        <v>804</v>
      </c>
      <c r="S1562" s="90" t="s">
        <v>4516</v>
      </c>
      <c r="T1562" s="94">
        <v>0.9</v>
      </c>
      <c r="U1562" s="56">
        <v>0.2</v>
      </c>
      <c r="V1562" s="56">
        <v>0.25</v>
      </c>
      <c r="W1562" s="47">
        <f t="shared" ref="W1562:W1663" si="372">N1562*V1562</f>
        <v>484.65000000000003</v>
      </c>
      <c r="X1562" s="47">
        <f t="shared" ref="X1562:X1663" si="373">N1562*U1562</f>
        <v>387.72</v>
      </c>
      <c r="Y1562" s="47">
        <f t="shared" ref="Y1562:Y1663" si="374">N1562*V1562</f>
        <v>484.65000000000003</v>
      </c>
      <c r="Z1562" s="66" t="s">
        <v>1712</v>
      </c>
      <c r="AA1562" s="66" t="s">
        <v>6327</v>
      </c>
    </row>
    <row r="1563" spans="2:27" x14ac:dyDescent="0.25">
      <c r="B1563" s="64" t="s">
        <v>50</v>
      </c>
      <c r="C1563" s="64" t="s">
        <v>803</v>
      </c>
      <c r="D1563" s="64">
        <v>56101605</v>
      </c>
      <c r="E1563" s="90" t="s">
        <v>4517</v>
      </c>
      <c r="F1563" s="93" t="s">
        <v>4520</v>
      </c>
      <c r="G1563" s="64" t="s">
        <v>290</v>
      </c>
      <c r="H1563" s="86">
        <v>1999.16</v>
      </c>
      <c r="I1563" s="63">
        <f t="shared" si="370"/>
        <v>1799.2440000000001</v>
      </c>
      <c r="J1563" s="87">
        <v>0.06</v>
      </c>
      <c r="K1563" s="53">
        <v>5.5E-2</v>
      </c>
      <c r="L1563" s="54">
        <f t="shared" si="369"/>
        <v>1898.2024200000001</v>
      </c>
      <c r="M1563" s="54">
        <v>2225</v>
      </c>
      <c r="N1563" s="54">
        <f t="shared" si="368"/>
        <v>2002.5</v>
      </c>
      <c r="O1563" s="55">
        <v>0.11</v>
      </c>
      <c r="P1563" s="55">
        <v>0.22</v>
      </c>
      <c r="Q1563" s="54">
        <f t="shared" si="371"/>
        <v>2443.0500000000002</v>
      </c>
      <c r="R1563" s="24" t="s">
        <v>804</v>
      </c>
      <c r="S1563" s="90" t="s">
        <v>4517</v>
      </c>
      <c r="T1563" s="94">
        <v>0.9</v>
      </c>
      <c r="U1563" s="56">
        <v>0.2</v>
      </c>
      <c r="V1563" s="56">
        <v>0.25</v>
      </c>
      <c r="W1563" s="47">
        <f t="shared" si="372"/>
        <v>500.625</v>
      </c>
      <c r="X1563" s="47">
        <f t="shared" si="373"/>
        <v>400.5</v>
      </c>
      <c r="Y1563" s="47">
        <f t="shared" si="374"/>
        <v>500.625</v>
      </c>
      <c r="Z1563" s="66" t="s">
        <v>1712</v>
      </c>
      <c r="AA1563" s="66" t="s">
        <v>6327</v>
      </c>
    </row>
    <row r="1564" spans="2:27" x14ac:dyDescent="0.25">
      <c r="B1564" s="64" t="s">
        <v>50</v>
      </c>
      <c r="C1564" s="64" t="s">
        <v>803</v>
      </c>
      <c r="D1564" s="64">
        <v>56101605</v>
      </c>
      <c r="E1564" s="90" t="s">
        <v>4518</v>
      </c>
      <c r="F1564" s="93" t="s">
        <v>4521</v>
      </c>
      <c r="G1564" s="64" t="s">
        <v>290</v>
      </c>
      <c r="H1564" s="86">
        <v>1764.9</v>
      </c>
      <c r="I1564" s="63">
        <f t="shared" si="370"/>
        <v>1588.41</v>
      </c>
      <c r="J1564" s="87">
        <v>0.06</v>
      </c>
      <c r="K1564" s="53">
        <v>5.5E-2</v>
      </c>
      <c r="L1564" s="54">
        <f t="shared" si="369"/>
        <v>1675.7725500000001</v>
      </c>
      <c r="M1564" s="54">
        <v>1963</v>
      </c>
      <c r="N1564" s="54">
        <f t="shared" si="368"/>
        <v>1766.7</v>
      </c>
      <c r="O1564" s="55">
        <v>0.11</v>
      </c>
      <c r="P1564" s="55">
        <v>0.22</v>
      </c>
      <c r="Q1564" s="54">
        <f t="shared" si="371"/>
        <v>2155.3740000000003</v>
      </c>
      <c r="R1564" s="24" t="s">
        <v>804</v>
      </c>
      <c r="S1564" s="90" t="s">
        <v>4518</v>
      </c>
      <c r="T1564" s="94">
        <v>0.9</v>
      </c>
      <c r="U1564" s="56">
        <v>0.2</v>
      </c>
      <c r="V1564" s="56">
        <v>0.25</v>
      </c>
      <c r="W1564" s="47">
        <f t="shared" si="372"/>
        <v>441.67500000000001</v>
      </c>
      <c r="X1564" s="47">
        <f t="shared" si="373"/>
        <v>353.34000000000003</v>
      </c>
      <c r="Y1564" s="47">
        <f t="shared" si="374"/>
        <v>441.67500000000001</v>
      </c>
      <c r="Z1564" s="66" t="s">
        <v>1712</v>
      </c>
      <c r="AA1564" s="66" t="s">
        <v>6327</v>
      </c>
    </row>
    <row r="1565" spans="2:27" x14ac:dyDescent="0.25">
      <c r="B1565" s="64" t="s">
        <v>50</v>
      </c>
      <c r="C1565" s="64" t="s">
        <v>803</v>
      </c>
      <c r="D1565" s="64">
        <v>56101605</v>
      </c>
      <c r="E1565" s="90" t="s">
        <v>4522</v>
      </c>
      <c r="F1565" s="93" t="s">
        <v>4524</v>
      </c>
      <c r="G1565" s="64" t="s">
        <v>290</v>
      </c>
      <c r="H1565" s="86">
        <v>1370.5800000000002</v>
      </c>
      <c r="I1565" s="63">
        <f t="shared" si="370"/>
        <v>1233.5220000000002</v>
      </c>
      <c r="J1565" s="87">
        <v>0.06</v>
      </c>
      <c r="K1565" s="53">
        <v>5.5E-2</v>
      </c>
      <c r="L1565" s="54">
        <f t="shared" si="369"/>
        <v>1301.3657100000003</v>
      </c>
      <c r="M1565" s="54">
        <v>1525</v>
      </c>
      <c r="N1565" s="54">
        <f t="shared" si="368"/>
        <v>1372.5</v>
      </c>
      <c r="O1565" s="55">
        <v>0.11</v>
      </c>
      <c r="P1565" s="55">
        <v>0.22</v>
      </c>
      <c r="Q1565" s="54">
        <f t="shared" si="371"/>
        <v>1674.45</v>
      </c>
      <c r="R1565" s="24" t="s">
        <v>804</v>
      </c>
      <c r="S1565" s="90" t="s">
        <v>4522</v>
      </c>
      <c r="T1565" s="94">
        <v>0.9</v>
      </c>
      <c r="U1565" s="56">
        <v>0.2</v>
      </c>
      <c r="V1565" s="56">
        <v>0.25</v>
      </c>
      <c r="W1565" s="47">
        <f t="shared" si="372"/>
        <v>343.125</v>
      </c>
      <c r="X1565" s="47">
        <f t="shared" si="373"/>
        <v>274.5</v>
      </c>
      <c r="Y1565" s="47">
        <f t="shared" si="374"/>
        <v>343.125</v>
      </c>
      <c r="Z1565" s="66" t="s">
        <v>1712</v>
      </c>
      <c r="AA1565" s="66" t="s">
        <v>6327</v>
      </c>
    </row>
    <row r="1566" spans="2:27" x14ac:dyDescent="0.25">
      <c r="B1566" s="64" t="s">
        <v>50</v>
      </c>
      <c r="C1566" s="64" t="s">
        <v>803</v>
      </c>
      <c r="D1566" s="64">
        <v>56101605</v>
      </c>
      <c r="E1566" s="90" t="s">
        <v>4523</v>
      </c>
      <c r="F1566" s="93" t="s">
        <v>4525</v>
      </c>
      <c r="G1566" s="64" t="s">
        <v>290</v>
      </c>
      <c r="H1566" s="86">
        <v>1205.22</v>
      </c>
      <c r="I1566" s="63">
        <f t="shared" si="370"/>
        <v>1084.6980000000001</v>
      </c>
      <c r="J1566" s="87">
        <v>0.06</v>
      </c>
      <c r="K1566" s="53">
        <v>5.5E-2</v>
      </c>
      <c r="L1566" s="54">
        <f t="shared" si="369"/>
        <v>1144.3563900000001</v>
      </c>
      <c r="M1566" s="54">
        <v>1341</v>
      </c>
      <c r="N1566" s="54">
        <f t="shared" si="368"/>
        <v>1206.9000000000001</v>
      </c>
      <c r="O1566" s="55">
        <v>0.11</v>
      </c>
      <c r="P1566" s="55">
        <v>0.22</v>
      </c>
      <c r="Q1566" s="54">
        <f t="shared" si="371"/>
        <v>1472.4180000000001</v>
      </c>
      <c r="R1566" s="24" t="s">
        <v>804</v>
      </c>
      <c r="S1566" s="90" t="s">
        <v>4523</v>
      </c>
      <c r="T1566" s="94">
        <v>0.9</v>
      </c>
      <c r="U1566" s="56">
        <v>0.2</v>
      </c>
      <c r="V1566" s="56">
        <v>0.25</v>
      </c>
      <c r="W1566" s="47">
        <f t="shared" si="372"/>
        <v>301.72500000000002</v>
      </c>
      <c r="X1566" s="47">
        <f t="shared" si="373"/>
        <v>241.38000000000002</v>
      </c>
      <c r="Y1566" s="47">
        <f t="shared" si="374"/>
        <v>301.72500000000002</v>
      </c>
      <c r="Z1566" s="66" t="s">
        <v>1712</v>
      </c>
      <c r="AA1566" s="66" t="s">
        <v>6327</v>
      </c>
    </row>
    <row r="1567" spans="2:27" x14ac:dyDescent="0.25">
      <c r="B1567" s="64" t="s">
        <v>50</v>
      </c>
      <c r="C1567" s="64" t="s">
        <v>803</v>
      </c>
      <c r="D1567" s="64">
        <v>56101605</v>
      </c>
      <c r="E1567" s="90" t="s">
        <v>4526</v>
      </c>
      <c r="F1567" s="93" t="s">
        <v>4530</v>
      </c>
      <c r="G1567" s="64" t="s">
        <v>290</v>
      </c>
      <c r="H1567" s="86">
        <v>1084.3800000000001</v>
      </c>
      <c r="I1567" s="63">
        <f t="shared" si="370"/>
        <v>975.94200000000012</v>
      </c>
      <c r="J1567" s="87">
        <v>0.06</v>
      </c>
      <c r="K1567" s="53">
        <v>5.5E-2</v>
      </c>
      <c r="L1567" s="54">
        <f t="shared" si="369"/>
        <v>1029.6188100000002</v>
      </c>
      <c r="M1567" s="54">
        <v>1207</v>
      </c>
      <c r="N1567" s="54">
        <f t="shared" si="368"/>
        <v>1086.3</v>
      </c>
      <c r="O1567" s="55">
        <v>0.11</v>
      </c>
      <c r="P1567" s="55">
        <v>0.22</v>
      </c>
      <c r="Q1567" s="54">
        <f t="shared" si="371"/>
        <v>1325.2860000000001</v>
      </c>
      <c r="R1567" s="24" t="s">
        <v>804</v>
      </c>
      <c r="S1567" s="90" t="s">
        <v>4526</v>
      </c>
      <c r="T1567" s="94">
        <v>0.9</v>
      </c>
      <c r="U1567" s="56">
        <v>0.2</v>
      </c>
      <c r="V1567" s="56">
        <v>0.25</v>
      </c>
      <c r="W1567" s="47">
        <f t="shared" si="372"/>
        <v>271.57499999999999</v>
      </c>
      <c r="X1567" s="47">
        <f t="shared" si="373"/>
        <v>217.26</v>
      </c>
      <c r="Y1567" s="47">
        <f t="shared" si="374"/>
        <v>271.57499999999999</v>
      </c>
      <c r="Z1567" s="66" t="s">
        <v>1712</v>
      </c>
      <c r="AA1567" s="66" t="s">
        <v>6327</v>
      </c>
    </row>
    <row r="1568" spans="2:27" x14ac:dyDescent="0.25">
      <c r="B1568" s="64" t="s">
        <v>50</v>
      </c>
      <c r="C1568" s="64" t="s">
        <v>803</v>
      </c>
      <c r="D1568" s="64">
        <v>56101605</v>
      </c>
      <c r="E1568" s="90" t="s">
        <v>4527</v>
      </c>
      <c r="F1568" s="93" t="s">
        <v>4531</v>
      </c>
      <c r="G1568" s="64" t="s">
        <v>290</v>
      </c>
      <c r="H1568" s="86">
        <v>928.56000000000006</v>
      </c>
      <c r="I1568" s="63">
        <f t="shared" si="370"/>
        <v>835.70400000000006</v>
      </c>
      <c r="J1568" s="87">
        <v>0.06</v>
      </c>
      <c r="K1568" s="53">
        <v>5.5E-2</v>
      </c>
      <c r="L1568" s="54">
        <f t="shared" si="369"/>
        <v>881.66772000000003</v>
      </c>
      <c r="M1568" s="54">
        <v>1034</v>
      </c>
      <c r="N1568" s="54">
        <f t="shared" si="368"/>
        <v>930.6</v>
      </c>
      <c r="O1568" s="55">
        <v>0.11</v>
      </c>
      <c r="P1568" s="55">
        <v>0.22</v>
      </c>
      <c r="Q1568" s="54">
        <f t="shared" si="371"/>
        <v>1135.3320000000001</v>
      </c>
      <c r="R1568" s="24" t="s">
        <v>804</v>
      </c>
      <c r="S1568" s="90" t="s">
        <v>4527</v>
      </c>
      <c r="T1568" s="94">
        <v>0.9</v>
      </c>
      <c r="U1568" s="56">
        <v>0.2</v>
      </c>
      <c r="V1568" s="56">
        <v>0.25</v>
      </c>
      <c r="W1568" s="47">
        <f t="shared" si="372"/>
        <v>232.65</v>
      </c>
      <c r="X1568" s="47">
        <f t="shared" si="373"/>
        <v>186.12</v>
      </c>
      <c r="Y1568" s="47">
        <f t="shared" si="374"/>
        <v>232.65</v>
      </c>
      <c r="Z1568" s="66" t="s">
        <v>1712</v>
      </c>
      <c r="AA1568" s="66" t="s">
        <v>6327</v>
      </c>
    </row>
    <row r="1569" spans="2:27" x14ac:dyDescent="0.25">
      <c r="B1569" s="64" t="s">
        <v>50</v>
      </c>
      <c r="C1569" s="64" t="s">
        <v>803</v>
      </c>
      <c r="D1569" s="64">
        <v>56101605</v>
      </c>
      <c r="E1569" s="90" t="s">
        <v>4528</v>
      </c>
      <c r="F1569" s="93" t="s">
        <v>4532</v>
      </c>
      <c r="G1569" s="64" t="s">
        <v>290</v>
      </c>
      <c r="H1569" s="86">
        <v>1204.1600000000001</v>
      </c>
      <c r="I1569" s="63">
        <f t="shared" si="370"/>
        <v>1083.7440000000001</v>
      </c>
      <c r="J1569" s="87">
        <v>0.06</v>
      </c>
      <c r="K1569" s="53">
        <v>5.5E-2</v>
      </c>
      <c r="L1569" s="54">
        <f t="shared" si="369"/>
        <v>1143.3499200000001</v>
      </c>
      <c r="M1569" s="54">
        <v>1347</v>
      </c>
      <c r="N1569" s="54">
        <f t="shared" si="368"/>
        <v>1212.3</v>
      </c>
      <c r="O1569" s="55">
        <v>0.11</v>
      </c>
      <c r="P1569" s="55">
        <v>0.22</v>
      </c>
      <c r="Q1569" s="54">
        <f t="shared" si="371"/>
        <v>1479.0059999999999</v>
      </c>
      <c r="R1569" s="24" t="s">
        <v>804</v>
      </c>
      <c r="S1569" s="90" t="s">
        <v>4528</v>
      </c>
      <c r="T1569" s="94">
        <v>0.9</v>
      </c>
      <c r="U1569" s="56">
        <v>0.2</v>
      </c>
      <c r="V1569" s="56">
        <v>0.25</v>
      </c>
      <c r="W1569" s="47">
        <f t="shared" si="372"/>
        <v>303.07499999999999</v>
      </c>
      <c r="X1569" s="47">
        <f t="shared" si="373"/>
        <v>242.46</v>
      </c>
      <c r="Y1569" s="47">
        <f t="shared" si="374"/>
        <v>303.07499999999999</v>
      </c>
      <c r="Z1569" s="66" t="s">
        <v>1712</v>
      </c>
      <c r="AA1569" s="66" t="s">
        <v>6327</v>
      </c>
    </row>
    <row r="1570" spans="2:27" x14ac:dyDescent="0.25">
      <c r="B1570" s="64" t="s">
        <v>50</v>
      </c>
      <c r="C1570" s="64" t="s">
        <v>803</v>
      </c>
      <c r="D1570" s="64">
        <v>56101605</v>
      </c>
      <c r="E1570" s="90" t="s">
        <v>4529</v>
      </c>
      <c r="F1570" s="93" t="s">
        <v>4533</v>
      </c>
      <c r="G1570" s="64" t="s">
        <v>290</v>
      </c>
      <c r="H1570" s="86">
        <v>1083.3200000000002</v>
      </c>
      <c r="I1570" s="63">
        <f t="shared" si="370"/>
        <v>974.98800000000017</v>
      </c>
      <c r="J1570" s="87">
        <v>0.06</v>
      </c>
      <c r="K1570" s="53">
        <v>5.5E-2</v>
      </c>
      <c r="L1570" s="54">
        <f t="shared" si="369"/>
        <v>1028.6123400000001</v>
      </c>
      <c r="M1570" s="54">
        <v>1347</v>
      </c>
      <c r="N1570" s="54">
        <f t="shared" si="368"/>
        <v>1212.3</v>
      </c>
      <c r="O1570" s="55">
        <v>0.11</v>
      </c>
      <c r="P1570" s="55">
        <v>0.22</v>
      </c>
      <c r="Q1570" s="54">
        <f t="shared" si="371"/>
        <v>1479.0059999999999</v>
      </c>
      <c r="R1570" s="24" t="s">
        <v>804</v>
      </c>
      <c r="S1570" s="90" t="s">
        <v>4529</v>
      </c>
      <c r="T1570" s="94">
        <v>0.9</v>
      </c>
      <c r="U1570" s="56">
        <v>0.2</v>
      </c>
      <c r="V1570" s="56">
        <v>0.25</v>
      </c>
      <c r="W1570" s="47">
        <f t="shared" si="372"/>
        <v>303.07499999999999</v>
      </c>
      <c r="X1570" s="47">
        <f t="shared" si="373"/>
        <v>242.46</v>
      </c>
      <c r="Y1570" s="47">
        <f t="shared" si="374"/>
        <v>303.07499999999999</v>
      </c>
      <c r="Z1570" s="66" t="s">
        <v>1712</v>
      </c>
      <c r="AA1570" s="66" t="s">
        <v>6327</v>
      </c>
    </row>
    <row r="1571" spans="2:27" x14ac:dyDescent="0.25">
      <c r="B1571" s="64" t="s">
        <v>50</v>
      </c>
      <c r="C1571" s="64" t="s">
        <v>803</v>
      </c>
      <c r="D1571" s="64">
        <v>56101605</v>
      </c>
      <c r="E1571" s="90" t="s">
        <v>4540</v>
      </c>
      <c r="F1571" s="93" t="s">
        <v>4544</v>
      </c>
      <c r="G1571" s="64" t="s">
        <v>290</v>
      </c>
      <c r="H1571" s="86">
        <v>694.30000000000007</v>
      </c>
      <c r="I1571" s="63">
        <f t="shared" si="370"/>
        <v>624.87000000000012</v>
      </c>
      <c r="J1571" s="87">
        <v>0.06</v>
      </c>
      <c r="K1571" s="53">
        <v>5.5E-2</v>
      </c>
      <c r="L1571" s="54">
        <f t="shared" si="369"/>
        <v>659.23785000000009</v>
      </c>
      <c r="M1571" s="54">
        <v>773</v>
      </c>
      <c r="N1571" s="54">
        <f t="shared" si="368"/>
        <v>695.7</v>
      </c>
      <c r="O1571" s="55">
        <v>0.11</v>
      </c>
      <c r="P1571" s="55">
        <v>0.22</v>
      </c>
      <c r="Q1571" s="54">
        <f t="shared" si="371"/>
        <v>848.75400000000002</v>
      </c>
      <c r="R1571" s="24" t="s">
        <v>804</v>
      </c>
      <c r="S1571" s="90" t="s">
        <v>4540</v>
      </c>
      <c r="T1571" s="94">
        <v>0.9</v>
      </c>
      <c r="U1571" s="56">
        <v>0.2</v>
      </c>
      <c r="V1571" s="56">
        <v>0.25</v>
      </c>
      <c r="W1571" s="47">
        <f t="shared" si="372"/>
        <v>173.92500000000001</v>
      </c>
      <c r="X1571" s="47">
        <f t="shared" si="373"/>
        <v>139.14000000000001</v>
      </c>
      <c r="Y1571" s="47">
        <f t="shared" si="374"/>
        <v>173.92500000000001</v>
      </c>
      <c r="Z1571" s="66" t="s">
        <v>1712</v>
      </c>
      <c r="AA1571" s="66" t="s">
        <v>6327</v>
      </c>
    </row>
    <row r="1572" spans="2:27" x14ac:dyDescent="0.25">
      <c r="B1572" s="64" t="s">
        <v>50</v>
      </c>
      <c r="C1572" s="64" t="s">
        <v>803</v>
      </c>
      <c r="D1572" s="64">
        <v>56101605</v>
      </c>
      <c r="E1572" s="90" t="s">
        <v>4541</v>
      </c>
      <c r="F1572" s="93" t="s">
        <v>4545</v>
      </c>
      <c r="G1572" s="64" t="s">
        <v>290</v>
      </c>
      <c r="H1572" s="86">
        <v>573.46</v>
      </c>
      <c r="I1572" s="63">
        <f t="shared" si="370"/>
        <v>516.11400000000003</v>
      </c>
      <c r="J1572" s="87">
        <v>0.06</v>
      </c>
      <c r="K1572" s="53">
        <v>5.5E-2</v>
      </c>
      <c r="L1572" s="54">
        <f t="shared" si="369"/>
        <v>544.50027</v>
      </c>
      <c r="M1572" s="54">
        <v>638</v>
      </c>
      <c r="N1572" s="54">
        <f t="shared" si="368"/>
        <v>574.20000000000005</v>
      </c>
      <c r="O1572" s="55">
        <v>0.11</v>
      </c>
      <c r="P1572" s="55">
        <v>0.22</v>
      </c>
      <c r="Q1572" s="54">
        <f t="shared" si="371"/>
        <v>700.52400000000011</v>
      </c>
      <c r="R1572" s="24" t="s">
        <v>804</v>
      </c>
      <c r="S1572" s="90" t="s">
        <v>4541</v>
      </c>
      <c r="T1572" s="94">
        <v>0.9</v>
      </c>
      <c r="U1572" s="56">
        <v>0.2</v>
      </c>
      <c r="V1572" s="56">
        <v>0.25</v>
      </c>
      <c r="W1572" s="47">
        <f t="shared" si="372"/>
        <v>143.55000000000001</v>
      </c>
      <c r="X1572" s="47">
        <f t="shared" si="373"/>
        <v>114.84000000000002</v>
      </c>
      <c r="Y1572" s="47">
        <f t="shared" si="374"/>
        <v>143.55000000000001</v>
      </c>
      <c r="Z1572" s="66" t="s">
        <v>1712</v>
      </c>
      <c r="AA1572" s="66" t="s">
        <v>6327</v>
      </c>
    </row>
    <row r="1573" spans="2:27" x14ac:dyDescent="0.25">
      <c r="B1573" s="64" t="s">
        <v>50</v>
      </c>
      <c r="C1573" s="64" t="s">
        <v>803</v>
      </c>
      <c r="D1573" s="64">
        <v>56101605</v>
      </c>
      <c r="E1573" s="90" t="s">
        <v>4542</v>
      </c>
      <c r="F1573" s="93" t="s">
        <v>4546</v>
      </c>
      <c r="G1573" s="64" t="s">
        <v>290</v>
      </c>
      <c r="H1573" s="86">
        <v>753.66000000000008</v>
      </c>
      <c r="I1573" s="63">
        <f t="shared" si="370"/>
        <v>678.2940000000001</v>
      </c>
      <c r="J1573" s="87">
        <v>0.06</v>
      </c>
      <c r="K1573" s="53">
        <v>5.5E-2</v>
      </c>
      <c r="L1573" s="54">
        <f t="shared" si="369"/>
        <v>715.60017000000016</v>
      </c>
      <c r="M1573" s="54">
        <v>845</v>
      </c>
      <c r="N1573" s="54">
        <f t="shared" si="368"/>
        <v>760.5</v>
      </c>
      <c r="O1573" s="55">
        <v>0.11</v>
      </c>
      <c r="P1573" s="55">
        <v>0.22</v>
      </c>
      <c r="Q1573" s="54">
        <f t="shared" si="371"/>
        <v>927.81</v>
      </c>
      <c r="R1573" s="24" t="s">
        <v>804</v>
      </c>
      <c r="S1573" s="90" t="s">
        <v>4542</v>
      </c>
      <c r="T1573" s="94">
        <v>0.9</v>
      </c>
      <c r="U1573" s="56">
        <v>0.2</v>
      </c>
      <c r="V1573" s="56">
        <v>0.25</v>
      </c>
      <c r="W1573" s="47">
        <f t="shared" si="372"/>
        <v>190.125</v>
      </c>
      <c r="X1573" s="47">
        <f t="shared" si="373"/>
        <v>152.1</v>
      </c>
      <c r="Y1573" s="47">
        <f t="shared" si="374"/>
        <v>190.125</v>
      </c>
      <c r="Z1573" s="66" t="s">
        <v>1712</v>
      </c>
      <c r="AA1573" s="66" t="s">
        <v>6327</v>
      </c>
    </row>
    <row r="1574" spans="2:27" x14ac:dyDescent="0.25">
      <c r="B1574" s="69" t="s">
        <v>50</v>
      </c>
      <c r="C1574" s="69" t="s">
        <v>803</v>
      </c>
      <c r="D1574" s="69">
        <v>56101605</v>
      </c>
      <c r="E1574" s="104" t="s">
        <v>6104</v>
      </c>
      <c r="F1574" s="99" t="s">
        <v>6105</v>
      </c>
      <c r="G1574" s="64"/>
      <c r="H1574" s="86"/>
      <c r="I1574" s="63"/>
      <c r="J1574" s="63"/>
      <c r="K1574" s="63"/>
      <c r="L1574" s="63"/>
      <c r="M1574" s="81">
        <v>1618</v>
      </c>
      <c r="N1574" s="81">
        <f t="shared" si="368"/>
        <v>1456.2</v>
      </c>
      <c r="O1574" s="55">
        <v>0.11</v>
      </c>
      <c r="P1574" s="55">
        <v>0.22</v>
      </c>
      <c r="Q1574" s="81">
        <f t="shared" ref="Q1574" si="375">N1574+(N1574*P1574)</f>
        <v>1776.5640000000001</v>
      </c>
      <c r="R1574" s="69" t="s">
        <v>804</v>
      </c>
      <c r="S1574" s="99" t="s">
        <v>6104</v>
      </c>
      <c r="T1574" s="94">
        <v>0.9</v>
      </c>
      <c r="U1574" s="56">
        <v>0.2</v>
      </c>
      <c r="V1574" s="56">
        <v>0.25</v>
      </c>
      <c r="W1574" s="47">
        <f t="shared" si="372"/>
        <v>364.05</v>
      </c>
      <c r="X1574" s="47">
        <f t="shared" si="373"/>
        <v>291.24</v>
      </c>
      <c r="Y1574" s="47">
        <f t="shared" si="374"/>
        <v>364.05</v>
      </c>
      <c r="Z1574" s="66" t="s">
        <v>1712</v>
      </c>
      <c r="AA1574" s="66" t="s">
        <v>6327</v>
      </c>
    </row>
    <row r="1575" spans="2:27" x14ac:dyDescent="0.25">
      <c r="B1575" s="69" t="s">
        <v>50</v>
      </c>
      <c r="C1575" s="69" t="s">
        <v>803</v>
      </c>
      <c r="D1575" s="69">
        <v>56101605</v>
      </c>
      <c r="E1575" s="99" t="s">
        <v>6258</v>
      </c>
      <c r="F1575" s="99" t="s">
        <v>6260</v>
      </c>
      <c r="G1575" s="64"/>
      <c r="H1575" s="86"/>
      <c r="I1575" s="63"/>
      <c r="J1575" s="63"/>
      <c r="K1575" s="63"/>
      <c r="L1575" s="63"/>
      <c r="M1575" s="81">
        <v>4173</v>
      </c>
      <c r="N1575" s="81">
        <f t="shared" si="368"/>
        <v>3755.7000000000003</v>
      </c>
      <c r="O1575" s="55">
        <v>0.11</v>
      </c>
      <c r="P1575" s="55">
        <v>0.22</v>
      </c>
      <c r="Q1575" s="81">
        <f t="shared" ref="Q1575:Q1576" si="376">N1575+(N1575*P1575)</f>
        <v>4581.9540000000006</v>
      </c>
      <c r="R1575" s="69" t="s">
        <v>804</v>
      </c>
      <c r="S1575" s="99" t="s">
        <v>6258</v>
      </c>
      <c r="T1575" s="94">
        <v>0.9</v>
      </c>
      <c r="U1575" s="56">
        <v>0.2</v>
      </c>
      <c r="V1575" s="56">
        <v>0.25</v>
      </c>
      <c r="W1575" s="47">
        <f t="shared" ref="W1575:W1576" si="377">N1575*V1575</f>
        <v>938.92500000000007</v>
      </c>
      <c r="X1575" s="47">
        <f t="shared" ref="X1575:X1576" si="378">N1575*U1575</f>
        <v>751.1400000000001</v>
      </c>
      <c r="Y1575" s="47">
        <f t="shared" ref="Y1575:Y1576" si="379">N1575*V1575</f>
        <v>938.92500000000007</v>
      </c>
      <c r="Z1575" s="66" t="s">
        <v>1712</v>
      </c>
      <c r="AA1575" s="66" t="s">
        <v>6327</v>
      </c>
    </row>
    <row r="1576" spans="2:27" x14ac:dyDescent="0.25">
      <c r="B1576" s="69" t="s">
        <v>50</v>
      </c>
      <c r="C1576" s="69" t="s">
        <v>803</v>
      </c>
      <c r="D1576" s="69">
        <v>56101605</v>
      </c>
      <c r="E1576" s="99" t="s">
        <v>6259</v>
      </c>
      <c r="F1576" s="99" t="s">
        <v>6261</v>
      </c>
      <c r="G1576" s="64"/>
      <c r="H1576" s="86"/>
      <c r="I1576" s="63"/>
      <c r="J1576" s="63"/>
      <c r="K1576" s="63"/>
      <c r="L1576" s="63"/>
      <c r="M1576" s="81">
        <v>809</v>
      </c>
      <c r="N1576" s="81">
        <f t="shared" si="368"/>
        <v>728.1</v>
      </c>
      <c r="O1576" s="55">
        <v>0.11</v>
      </c>
      <c r="P1576" s="55">
        <v>0.22</v>
      </c>
      <c r="Q1576" s="81">
        <f t="shared" si="376"/>
        <v>888.28200000000004</v>
      </c>
      <c r="R1576" s="69" t="s">
        <v>804</v>
      </c>
      <c r="S1576" s="99" t="s">
        <v>6259</v>
      </c>
      <c r="T1576" s="94">
        <v>0.9</v>
      </c>
      <c r="U1576" s="56">
        <v>0.2</v>
      </c>
      <c r="V1576" s="56">
        <v>0.25</v>
      </c>
      <c r="W1576" s="47">
        <f t="shared" si="377"/>
        <v>182.02500000000001</v>
      </c>
      <c r="X1576" s="47">
        <f t="shared" si="378"/>
        <v>145.62</v>
      </c>
      <c r="Y1576" s="47">
        <f t="shared" si="379"/>
        <v>182.02500000000001</v>
      </c>
      <c r="Z1576" s="66" t="s">
        <v>1712</v>
      </c>
      <c r="AA1576" s="66" t="s">
        <v>6327</v>
      </c>
    </row>
    <row r="1577" spans="2:27" x14ac:dyDescent="0.25">
      <c r="B1577" s="64" t="s">
        <v>50</v>
      </c>
      <c r="C1577" s="64" t="s">
        <v>803</v>
      </c>
      <c r="D1577" s="64">
        <v>56101605</v>
      </c>
      <c r="E1577" s="90" t="s">
        <v>4543</v>
      </c>
      <c r="F1577" s="93" t="s">
        <v>4547</v>
      </c>
      <c r="G1577" s="64"/>
      <c r="H1577" s="86">
        <v>633.88</v>
      </c>
      <c r="I1577" s="63">
        <f t="shared" si="370"/>
        <v>570.49199999999996</v>
      </c>
      <c r="J1577" s="87">
        <v>0.06</v>
      </c>
      <c r="K1577" s="53">
        <v>5.5E-2</v>
      </c>
      <c r="L1577" s="54">
        <f t="shared" si="369"/>
        <v>601.86905999999999</v>
      </c>
      <c r="M1577" s="54">
        <v>710</v>
      </c>
      <c r="N1577" s="54">
        <f t="shared" si="368"/>
        <v>639</v>
      </c>
      <c r="O1577" s="55">
        <v>0.11</v>
      </c>
      <c r="P1577" s="55">
        <v>0.22</v>
      </c>
      <c r="Q1577" s="54">
        <f t="shared" si="371"/>
        <v>779.58</v>
      </c>
      <c r="R1577" s="24" t="s">
        <v>804</v>
      </c>
      <c r="S1577" s="90" t="s">
        <v>4543</v>
      </c>
      <c r="T1577" s="94">
        <v>0.9</v>
      </c>
      <c r="U1577" s="56">
        <v>0.2</v>
      </c>
      <c r="V1577" s="56">
        <v>0.25</v>
      </c>
      <c r="W1577" s="47">
        <f t="shared" si="372"/>
        <v>159.75</v>
      </c>
      <c r="X1577" s="47">
        <f t="shared" si="373"/>
        <v>127.80000000000001</v>
      </c>
      <c r="Y1577" s="47">
        <f t="shared" si="374"/>
        <v>159.75</v>
      </c>
      <c r="Z1577" s="66" t="s">
        <v>1712</v>
      </c>
      <c r="AA1577" s="66" t="s">
        <v>6327</v>
      </c>
    </row>
    <row r="1578" spans="2:27" x14ac:dyDescent="0.25">
      <c r="B1578" s="64" t="s">
        <v>50</v>
      </c>
      <c r="C1578" s="64" t="s">
        <v>803</v>
      </c>
      <c r="D1578" s="64">
        <v>56101605</v>
      </c>
      <c r="E1578" s="90" t="s">
        <v>4548</v>
      </c>
      <c r="F1578" s="93" t="s">
        <v>4551</v>
      </c>
      <c r="G1578" s="64"/>
      <c r="H1578" s="86">
        <v>962.48</v>
      </c>
      <c r="I1578" s="63">
        <f t="shared" si="370"/>
        <v>866.23200000000008</v>
      </c>
      <c r="J1578" s="87">
        <v>0.06</v>
      </c>
      <c r="K1578" s="53">
        <v>5.5E-2</v>
      </c>
      <c r="L1578" s="54">
        <f t="shared" si="369"/>
        <v>913.87476000000004</v>
      </c>
      <c r="M1578" s="54">
        <v>1078</v>
      </c>
      <c r="N1578" s="54">
        <f t="shared" si="368"/>
        <v>970.2</v>
      </c>
      <c r="O1578" s="55">
        <v>0.11</v>
      </c>
      <c r="P1578" s="55">
        <v>0.22</v>
      </c>
      <c r="Q1578" s="54">
        <f t="shared" si="371"/>
        <v>1183.644</v>
      </c>
      <c r="R1578" s="24" t="s">
        <v>804</v>
      </c>
      <c r="S1578" s="90" t="s">
        <v>4548</v>
      </c>
      <c r="T1578" s="94">
        <v>0.9</v>
      </c>
      <c r="U1578" s="56">
        <v>0.2</v>
      </c>
      <c r="V1578" s="56">
        <v>0.25</v>
      </c>
      <c r="W1578" s="47">
        <f t="shared" si="372"/>
        <v>242.55</v>
      </c>
      <c r="X1578" s="47">
        <f t="shared" si="373"/>
        <v>194.04000000000002</v>
      </c>
      <c r="Y1578" s="47">
        <f t="shared" si="374"/>
        <v>242.55</v>
      </c>
      <c r="Z1578" s="66" t="s">
        <v>1712</v>
      </c>
      <c r="AA1578" s="66" t="s">
        <v>6327</v>
      </c>
    </row>
    <row r="1579" spans="2:27" x14ac:dyDescent="0.25">
      <c r="B1579" s="64" t="s">
        <v>50</v>
      </c>
      <c r="C1579" s="64" t="s">
        <v>803</v>
      </c>
      <c r="D1579" s="64">
        <v>56101605</v>
      </c>
      <c r="E1579" s="90" t="s">
        <v>4549</v>
      </c>
      <c r="F1579" s="93" t="s">
        <v>4552</v>
      </c>
      <c r="G1579" s="64"/>
      <c r="H1579" s="86">
        <v>1083.3200000000002</v>
      </c>
      <c r="I1579" s="63">
        <f t="shared" si="370"/>
        <v>974.98800000000017</v>
      </c>
      <c r="J1579" s="87">
        <v>0.06</v>
      </c>
      <c r="K1579" s="53">
        <v>5.5E-2</v>
      </c>
      <c r="L1579" s="54">
        <f t="shared" si="369"/>
        <v>1028.6123400000001</v>
      </c>
      <c r="M1579" s="54">
        <v>1213</v>
      </c>
      <c r="N1579" s="54">
        <f t="shared" si="368"/>
        <v>1091.7</v>
      </c>
      <c r="O1579" s="55">
        <v>0.11</v>
      </c>
      <c r="P1579" s="55">
        <v>0.22</v>
      </c>
      <c r="Q1579" s="54">
        <f t="shared" si="371"/>
        <v>1331.874</v>
      </c>
      <c r="R1579" s="24" t="s">
        <v>804</v>
      </c>
      <c r="S1579" s="90" t="s">
        <v>4549</v>
      </c>
      <c r="T1579" s="94">
        <v>0.9</v>
      </c>
      <c r="U1579" s="56">
        <v>0.2</v>
      </c>
      <c r="V1579" s="56">
        <v>0.25</v>
      </c>
      <c r="W1579" s="47">
        <f t="shared" si="372"/>
        <v>272.92500000000001</v>
      </c>
      <c r="X1579" s="47">
        <f t="shared" si="373"/>
        <v>218.34000000000003</v>
      </c>
      <c r="Y1579" s="47">
        <f t="shared" si="374"/>
        <v>272.92500000000001</v>
      </c>
      <c r="Z1579" s="66" t="s">
        <v>1712</v>
      </c>
      <c r="AA1579" s="66" t="s">
        <v>6327</v>
      </c>
    </row>
    <row r="1580" spans="2:27" x14ac:dyDescent="0.25">
      <c r="B1580" s="64" t="s">
        <v>50</v>
      </c>
      <c r="C1580" s="64" t="s">
        <v>803</v>
      </c>
      <c r="D1580" s="64">
        <v>56101605</v>
      </c>
      <c r="E1580" s="90" t="s">
        <v>4550</v>
      </c>
      <c r="F1580" s="93" t="s">
        <v>4553</v>
      </c>
      <c r="G1580" s="64"/>
      <c r="H1580" s="86">
        <v>1204.1600000000001</v>
      </c>
      <c r="I1580" s="63">
        <f t="shared" si="370"/>
        <v>1083.7440000000001</v>
      </c>
      <c r="J1580" s="87">
        <v>0.06</v>
      </c>
      <c r="K1580" s="53">
        <v>5.5E-2</v>
      </c>
      <c r="L1580" s="54">
        <f t="shared" si="369"/>
        <v>1143.3499200000001</v>
      </c>
      <c r="M1580" s="54">
        <v>1347</v>
      </c>
      <c r="N1580" s="54">
        <f t="shared" si="368"/>
        <v>1212.3</v>
      </c>
      <c r="O1580" s="55">
        <v>0.11</v>
      </c>
      <c r="P1580" s="55">
        <v>0.22</v>
      </c>
      <c r="Q1580" s="54">
        <f t="shared" si="371"/>
        <v>1479.0059999999999</v>
      </c>
      <c r="R1580" s="24" t="s">
        <v>804</v>
      </c>
      <c r="S1580" s="90" t="s">
        <v>4550</v>
      </c>
      <c r="T1580" s="94">
        <v>0.9</v>
      </c>
      <c r="U1580" s="56">
        <v>0.2</v>
      </c>
      <c r="V1580" s="56">
        <v>0.25</v>
      </c>
      <c r="W1580" s="47">
        <f t="shared" si="372"/>
        <v>303.07499999999999</v>
      </c>
      <c r="X1580" s="47">
        <f t="shared" si="373"/>
        <v>242.46</v>
      </c>
      <c r="Y1580" s="47">
        <f t="shared" si="374"/>
        <v>303.07499999999999</v>
      </c>
      <c r="Z1580" s="66" t="s">
        <v>1712</v>
      </c>
      <c r="AA1580" s="66" t="s">
        <v>6327</v>
      </c>
    </row>
    <row r="1581" spans="2:27" x14ac:dyDescent="0.25">
      <c r="B1581" s="64" t="s">
        <v>50</v>
      </c>
      <c r="C1581" s="64" t="s">
        <v>803</v>
      </c>
      <c r="D1581" s="64">
        <v>56101605</v>
      </c>
      <c r="E1581" s="90" t="s">
        <v>4554</v>
      </c>
      <c r="F1581" s="93" t="s">
        <v>4557</v>
      </c>
      <c r="G1581" s="64"/>
      <c r="H1581" s="86">
        <v>1264.5800000000002</v>
      </c>
      <c r="I1581" s="63">
        <f t="shared" si="370"/>
        <v>1138.1220000000001</v>
      </c>
      <c r="J1581" s="87">
        <v>0.06</v>
      </c>
      <c r="K1581" s="53">
        <v>5.5E-2</v>
      </c>
      <c r="L1581" s="54">
        <f t="shared" si="369"/>
        <v>1200.7187100000001</v>
      </c>
      <c r="M1581" s="54">
        <v>1415</v>
      </c>
      <c r="N1581" s="54">
        <f t="shared" si="368"/>
        <v>1273.5</v>
      </c>
      <c r="O1581" s="55">
        <v>0.11</v>
      </c>
      <c r="P1581" s="55">
        <v>0.22</v>
      </c>
      <c r="Q1581" s="54">
        <f t="shared" si="371"/>
        <v>1553.67</v>
      </c>
      <c r="R1581" s="24" t="s">
        <v>804</v>
      </c>
      <c r="S1581" s="90" t="s">
        <v>4554</v>
      </c>
      <c r="T1581" s="94">
        <v>0.9</v>
      </c>
      <c r="U1581" s="56">
        <v>0.2</v>
      </c>
      <c r="V1581" s="56">
        <v>0.25</v>
      </c>
      <c r="W1581" s="47">
        <f t="shared" si="372"/>
        <v>318.375</v>
      </c>
      <c r="X1581" s="47">
        <f t="shared" si="373"/>
        <v>254.70000000000002</v>
      </c>
      <c r="Y1581" s="47">
        <f t="shared" si="374"/>
        <v>318.375</v>
      </c>
      <c r="Z1581" s="66" t="s">
        <v>1712</v>
      </c>
      <c r="AA1581" s="66" t="s">
        <v>6327</v>
      </c>
    </row>
    <row r="1582" spans="2:27" x14ac:dyDescent="0.25">
      <c r="B1582" s="64" t="s">
        <v>50</v>
      </c>
      <c r="C1582" s="64" t="s">
        <v>803</v>
      </c>
      <c r="D1582" s="64">
        <v>56101605</v>
      </c>
      <c r="E1582" s="90" t="s">
        <v>4555</v>
      </c>
      <c r="F1582" s="93" t="s">
        <v>4558</v>
      </c>
      <c r="G1582" s="64"/>
      <c r="H1582" s="86">
        <v>1384.3600000000001</v>
      </c>
      <c r="I1582" s="63">
        <f t="shared" si="370"/>
        <v>1245.9240000000002</v>
      </c>
      <c r="J1582" s="87">
        <v>0.06</v>
      </c>
      <c r="K1582" s="53">
        <v>5.5E-2</v>
      </c>
      <c r="L1582" s="54">
        <f t="shared" si="369"/>
        <v>1314.4498200000003</v>
      </c>
      <c r="M1582" s="54">
        <v>1549</v>
      </c>
      <c r="N1582" s="54">
        <f t="shared" si="368"/>
        <v>1394.1000000000001</v>
      </c>
      <c r="O1582" s="55">
        <v>0.11</v>
      </c>
      <c r="P1582" s="55">
        <v>0.22</v>
      </c>
      <c r="Q1582" s="54">
        <f t="shared" si="371"/>
        <v>1700.8020000000001</v>
      </c>
      <c r="R1582" s="24" t="s">
        <v>804</v>
      </c>
      <c r="S1582" s="90" t="s">
        <v>4555</v>
      </c>
      <c r="T1582" s="94">
        <v>0.9</v>
      </c>
      <c r="U1582" s="56">
        <v>0.2</v>
      </c>
      <c r="V1582" s="56">
        <v>0.25</v>
      </c>
      <c r="W1582" s="47">
        <f t="shared" si="372"/>
        <v>348.52500000000003</v>
      </c>
      <c r="X1582" s="47">
        <f t="shared" si="373"/>
        <v>278.82000000000005</v>
      </c>
      <c r="Y1582" s="47">
        <f t="shared" si="374"/>
        <v>348.52500000000003</v>
      </c>
      <c r="Z1582" s="66" t="s">
        <v>1712</v>
      </c>
      <c r="AA1582" s="66" t="s">
        <v>6327</v>
      </c>
    </row>
    <row r="1583" spans="2:27" x14ac:dyDescent="0.25">
      <c r="B1583" s="64" t="s">
        <v>50</v>
      </c>
      <c r="C1583" s="64" t="s">
        <v>803</v>
      </c>
      <c r="D1583" s="64">
        <v>56101605</v>
      </c>
      <c r="E1583" s="90" t="s">
        <v>4556</v>
      </c>
      <c r="F1583" s="93" t="s">
        <v>4559</v>
      </c>
      <c r="G1583" s="64"/>
      <c r="H1583" s="86">
        <v>1505.2</v>
      </c>
      <c r="I1583" s="63">
        <f t="shared" si="370"/>
        <v>1354.68</v>
      </c>
      <c r="J1583" s="87">
        <v>0.06</v>
      </c>
      <c r="K1583" s="53">
        <v>5.5E-2</v>
      </c>
      <c r="L1583" s="54">
        <f t="shared" si="369"/>
        <v>1429.1874</v>
      </c>
      <c r="M1583" s="54">
        <v>1684</v>
      </c>
      <c r="N1583" s="54">
        <f t="shared" si="368"/>
        <v>1515.6000000000001</v>
      </c>
      <c r="O1583" s="55">
        <v>0.11</v>
      </c>
      <c r="P1583" s="55">
        <v>0.22</v>
      </c>
      <c r="Q1583" s="54">
        <f t="shared" si="371"/>
        <v>1849.0320000000002</v>
      </c>
      <c r="R1583" s="24" t="s">
        <v>804</v>
      </c>
      <c r="S1583" s="90" t="s">
        <v>4556</v>
      </c>
      <c r="T1583" s="94">
        <v>0.9</v>
      </c>
      <c r="U1583" s="56">
        <v>0.2</v>
      </c>
      <c r="V1583" s="56">
        <v>0.25</v>
      </c>
      <c r="W1583" s="47">
        <f t="shared" si="372"/>
        <v>378.90000000000003</v>
      </c>
      <c r="X1583" s="47">
        <f t="shared" si="373"/>
        <v>303.12000000000006</v>
      </c>
      <c r="Y1583" s="47">
        <f t="shared" si="374"/>
        <v>378.90000000000003</v>
      </c>
      <c r="Z1583" s="66" t="s">
        <v>1712</v>
      </c>
      <c r="AA1583" s="66" t="s">
        <v>6327</v>
      </c>
    </row>
    <row r="1584" spans="2:27" x14ac:dyDescent="0.25">
      <c r="B1584" s="64" t="s">
        <v>50</v>
      </c>
      <c r="C1584" s="64" t="s">
        <v>803</v>
      </c>
      <c r="D1584" s="64">
        <v>56101605</v>
      </c>
      <c r="E1584" s="90" t="s">
        <v>4562</v>
      </c>
      <c r="F1584" s="93" t="s">
        <v>4565</v>
      </c>
      <c r="G1584" s="64"/>
      <c r="H1584" s="86">
        <v>1502.02</v>
      </c>
      <c r="I1584" s="63">
        <f t="shared" si="370"/>
        <v>1351.818</v>
      </c>
      <c r="J1584" s="87">
        <v>0.06</v>
      </c>
      <c r="K1584" s="53">
        <v>5.5E-2</v>
      </c>
      <c r="L1584" s="54">
        <f t="shared" si="369"/>
        <v>1426.1679899999999</v>
      </c>
      <c r="M1584" s="54">
        <v>1577</v>
      </c>
      <c r="N1584" s="54">
        <f t="shared" si="368"/>
        <v>1419.3</v>
      </c>
      <c r="O1584" s="55">
        <v>0.11</v>
      </c>
      <c r="P1584" s="55">
        <v>0.22</v>
      </c>
      <c r="Q1584" s="54">
        <f t="shared" si="371"/>
        <v>1731.5459999999998</v>
      </c>
      <c r="R1584" s="24" t="s">
        <v>804</v>
      </c>
      <c r="S1584" s="90" t="s">
        <v>4562</v>
      </c>
      <c r="T1584" s="94">
        <v>0.9</v>
      </c>
      <c r="U1584" s="56">
        <v>0.2</v>
      </c>
      <c r="V1584" s="56">
        <v>0.25</v>
      </c>
      <c r="W1584" s="47">
        <f t="shared" si="372"/>
        <v>354.82499999999999</v>
      </c>
      <c r="X1584" s="47">
        <f t="shared" si="373"/>
        <v>283.86</v>
      </c>
      <c r="Y1584" s="47">
        <f t="shared" si="374"/>
        <v>354.82499999999999</v>
      </c>
      <c r="Z1584" s="66" t="s">
        <v>1712</v>
      </c>
      <c r="AA1584" s="66" t="s">
        <v>6327</v>
      </c>
    </row>
    <row r="1585" spans="2:27" x14ac:dyDescent="0.25">
      <c r="B1585" s="64" t="s">
        <v>50</v>
      </c>
      <c r="C1585" s="64" t="s">
        <v>803</v>
      </c>
      <c r="D1585" s="64">
        <v>56101605</v>
      </c>
      <c r="E1585" s="90" t="s">
        <v>4563</v>
      </c>
      <c r="F1585" s="93" t="s">
        <v>4566</v>
      </c>
      <c r="G1585" s="64"/>
      <c r="H1585" s="86">
        <v>1634.52</v>
      </c>
      <c r="I1585" s="63">
        <f t="shared" si="370"/>
        <v>1471.068</v>
      </c>
      <c r="J1585" s="87">
        <v>0.06</v>
      </c>
      <c r="K1585" s="53">
        <v>5.5E-2</v>
      </c>
      <c r="L1585" s="54">
        <f t="shared" si="369"/>
        <v>1551.9767400000001</v>
      </c>
      <c r="M1585" s="54">
        <v>1983</v>
      </c>
      <c r="N1585" s="54">
        <f t="shared" si="368"/>
        <v>1784.7</v>
      </c>
      <c r="O1585" s="55">
        <v>0.11</v>
      </c>
      <c r="P1585" s="55">
        <v>0.22</v>
      </c>
      <c r="Q1585" s="54">
        <f t="shared" si="371"/>
        <v>2177.3339999999998</v>
      </c>
      <c r="R1585" s="24" t="s">
        <v>804</v>
      </c>
      <c r="S1585" s="90" t="s">
        <v>4563</v>
      </c>
      <c r="T1585" s="94">
        <v>0.9</v>
      </c>
      <c r="U1585" s="56">
        <v>0.2</v>
      </c>
      <c r="V1585" s="56">
        <v>0.25</v>
      </c>
      <c r="W1585" s="47">
        <f t="shared" si="372"/>
        <v>446.17500000000001</v>
      </c>
      <c r="X1585" s="47">
        <f t="shared" si="373"/>
        <v>356.94000000000005</v>
      </c>
      <c r="Y1585" s="47">
        <f t="shared" si="374"/>
        <v>446.17500000000001</v>
      </c>
      <c r="Z1585" s="66" t="s">
        <v>1712</v>
      </c>
      <c r="AA1585" s="66" t="s">
        <v>6327</v>
      </c>
    </row>
    <row r="1586" spans="2:27" x14ac:dyDescent="0.25">
      <c r="B1586" s="64" t="s">
        <v>50</v>
      </c>
      <c r="C1586" s="64" t="s">
        <v>803</v>
      </c>
      <c r="D1586" s="64">
        <v>56101605</v>
      </c>
      <c r="E1586" s="90" t="s">
        <v>4564</v>
      </c>
      <c r="F1586" s="93" t="s">
        <v>4567</v>
      </c>
      <c r="G1586" s="64"/>
      <c r="H1586" s="86">
        <v>1722.5</v>
      </c>
      <c r="I1586" s="63">
        <f t="shared" si="370"/>
        <v>1550.25</v>
      </c>
      <c r="J1586" s="87">
        <v>0.06</v>
      </c>
      <c r="K1586" s="53">
        <v>5.5E-2</v>
      </c>
      <c r="L1586" s="54">
        <f t="shared" si="369"/>
        <v>1635.5137500000001</v>
      </c>
      <c r="M1586" s="54">
        <v>2219</v>
      </c>
      <c r="N1586" s="54">
        <f t="shared" si="368"/>
        <v>1997.1000000000001</v>
      </c>
      <c r="O1586" s="55">
        <v>0.11</v>
      </c>
      <c r="P1586" s="55">
        <v>0.22</v>
      </c>
      <c r="Q1586" s="54">
        <f t="shared" si="371"/>
        <v>2436.462</v>
      </c>
      <c r="R1586" s="24" t="s">
        <v>804</v>
      </c>
      <c r="S1586" s="90" t="s">
        <v>4564</v>
      </c>
      <c r="T1586" s="94">
        <v>0.9</v>
      </c>
      <c r="U1586" s="56">
        <v>0.2</v>
      </c>
      <c r="V1586" s="56">
        <v>0.25</v>
      </c>
      <c r="W1586" s="47">
        <f t="shared" si="372"/>
        <v>499.27500000000003</v>
      </c>
      <c r="X1586" s="47">
        <f t="shared" si="373"/>
        <v>399.42000000000007</v>
      </c>
      <c r="Y1586" s="47">
        <f t="shared" si="374"/>
        <v>499.27500000000003</v>
      </c>
      <c r="Z1586" s="66" t="s">
        <v>1712</v>
      </c>
      <c r="AA1586" s="66" t="s">
        <v>6327</v>
      </c>
    </row>
    <row r="1587" spans="2:27" x14ac:dyDescent="0.25">
      <c r="B1587" s="64" t="s">
        <v>50</v>
      </c>
      <c r="C1587" s="64" t="s">
        <v>803</v>
      </c>
      <c r="D1587" s="64">
        <v>56101605</v>
      </c>
      <c r="E1587" s="90" t="s">
        <v>4568</v>
      </c>
      <c r="F1587" s="93" t="s">
        <v>4574</v>
      </c>
      <c r="G1587" s="64"/>
      <c r="H1587" s="86">
        <v>905.24</v>
      </c>
      <c r="I1587" s="63">
        <f t="shared" si="370"/>
        <v>814.71600000000001</v>
      </c>
      <c r="J1587" s="87">
        <v>0.06</v>
      </c>
      <c r="K1587" s="53">
        <v>5.5E-2</v>
      </c>
      <c r="L1587" s="54">
        <f t="shared" si="369"/>
        <v>859.52538000000004</v>
      </c>
      <c r="M1587" s="54">
        <v>952</v>
      </c>
      <c r="N1587" s="54">
        <f t="shared" si="368"/>
        <v>856.80000000000007</v>
      </c>
      <c r="O1587" s="55">
        <v>0.11</v>
      </c>
      <c r="P1587" s="55">
        <v>0.22</v>
      </c>
      <c r="Q1587" s="54">
        <f t="shared" si="371"/>
        <v>1045.296</v>
      </c>
      <c r="R1587" s="24" t="s">
        <v>804</v>
      </c>
      <c r="S1587" s="90" t="s">
        <v>4568</v>
      </c>
      <c r="T1587" s="94">
        <v>0.9</v>
      </c>
      <c r="U1587" s="56">
        <v>0.2</v>
      </c>
      <c r="V1587" s="56">
        <v>0.25</v>
      </c>
      <c r="W1587" s="47">
        <f t="shared" si="372"/>
        <v>214.20000000000002</v>
      </c>
      <c r="X1587" s="47">
        <f t="shared" si="373"/>
        <v>171.36</v>
      </c>
      <c r="Y1587" s="47">
        <f t="shared" si="374"/>
        <v>214.20000000000002</v>
      </c>
      <c r="Z1587" s="66" t="s">
        <v>1712</v>
      </c>
      <c r="AA1587" s="66" t="s">
        <v>6327</v>
      </c>
    </row>
    <row r="1588" spans="2:27" x14ac:dyDescent="0.25">
      <c r="B1588" s="64" t="s">
        <v>50</v>
      </c>
      <c r="C1588" s="64" t="s">
        <v>803</v>
      </c>
      <c r="D1588" s="64">
        <v>56101605</v>
      </c>
      <c r="E1588" s="90" t="s">
        <v>4569</v>
      </c>
      <c r="F1588" s="93" t="s">
        <v>4575</v>
      </c>
      <c r="G1588" s="64"/>
      <c r="H1588" s="86">
        <v>994.28000000000009</v>
      </c>
      <c r="I1588" s="63">
        <f t="shared" si="370"/>
        <v>894.85200000000009</v>
      </c>
      <c r="J1588" s="87">
        <v>0.06</v>
      </c>
      <c r="K1588" s="53">
        <v>5.5E-2</v>
      </c>
      <c r="L1588" s="54">
        <f t="shared" si="369"/>
        <v>944.06886000000009</v>
      </c>
      <c r="M1588" s="54">
        <v>1045</v>
      </c>
      <c r="N1588" s="54">
        <f t="shared" si="368"/>
        <v>940.5</v>
      </c>
      <c r="O1588" s="55">
        <v>0.11</v>
      </c>
      <c r="P1588" s="55">
        <v>0.22</v>
      </c>
      <c r="Q1588" s="54">
        <f t="shared" si="371"/>
        <v>1147.4100000000001</v>
      </c>
      <c r="R1588" s="24" t="s">
        <v>804</v>
      </c>
      <c r="S1588" s="90" t="s">
        <v>4569</v>
      </c>
      <c r="T1588" s="94">
        <v>0.9</v>
      </c>
      <c r="U1588" s="56">
        <v>0.2</v>
      </c>
      <c r="V1588" s="56">
        <v>0.25</v>
      </c>
      <c r="W1588" s="47">
        <f t="shared" si="372"/>
        <v>235.125</v>
      </c>
      <c r="X1588" s="47">
        <f t="shared" si="373"/>
        <v>188.10000000000002</v>
      </c>
      <c r="Y1588" s="47">
        <f t="shared" si="374"/>
        <v>235.125</v>
      </c>
      <c r="Z1588" s="66" t="s">
        <v>1712</v>
      </c>
      <c r="AA1588" s="66" t="s">
        <v>6327</v>
      </c>
    </row>
    <row r="1589" spans="2:27" x14ac:dyDescent="0.25">
      <c r="B1589" s="64" t="s">
        <v>50</v>
      </c>
      <c r="C1589" s="64" t="s">
        <v>803</v>
      </c>
      <c r="D1589" s="64">
        <v>56101605</v>
      </c>
      <c r="E1589" s="90" t="s">
        <v>4570</v>
      </c>
      <c r="F1589" s="93" t="s">
        <v>4576</v>
      </c>
      <c r="G1589" s="64"/>
      <c r="H1589" s="86">
        <v>1084.3800000000001</v>
      </c>
      <c r="I1589" s="63">
        <f t="shared" si="370"/>
        <v>975.94200000000012</v>
      </c>
      <c r="J1589" s="87">
        <v>0.06</v>
      </c>
      <c r="K1589" s="53">
        <v>5.5E-2</v>
      </c>
      <c r="L1589" s="54">
        <f t="shared" si="369"/>
        <v>1029.6188100000002</v>
      </c>
      <c r="M1589" s="54">
        <v>1139</v>
      </c>
      <c r="N1589" s="54">
        <f t="shared" si="368"/>
        <v>1025.1000000000001</v>
      </c>
      <c r="O1589" s="55">
        <v>0.11</v>
      </c>
      <c r="P1589" s="55">
        <v>0.22</v>
      </c>
      <c r="Q1589" s="54">
        <f t="shared" si="371"/>
        <v>1250.6220000000001</v>
      </c>
      <c r="R1589" s="24" t="s">
        <v>804</v>
      </c>
      <c r="S1589" s="90" t="s">
        <v>4570</v>
      </c>
      <c r="T1589" s="94">
        <v>0.9</v>
      </c>
      <c r="U1589" s="56">
        <v>0.2</v>
      </c>
      <c r="V1589" s="56">
        <v>0.25</v>
      </c>
      <c r="W1589" s="47">
        <f t="shared" si="372"/>
        <v>256.27500000000003</v>
      </c>
      <c r="X1589" s="47">
        <f t="shared" si="373"/>
        <v>205.02000000000004</v>
      </c>
      <c r="Y1589" s="47">
        <f t="shared" si="374"/>
        <v>256.27500000000003</v>
      </c>
      <c r="Z1589" s="66" t="s">
        <v>1712</v>
      </c>
      <c r="AA1589" s="66" t="s">
        <v>6327</v>
      </c>
    </row>
    <row r="1590" spans="2:27" x14ac:dyDescent="0.25">
      <c r="B1590" s="64" t="s">
        <v>50</v>
      </c>
      <c r="C1590" s="64" t="s">
        <v>803</v>
      </c>
      <c r="D1590" s="64">
        <v>56101605</v>
      </c>
      <c r="E1590" s="90" t="s">
        <v>4571</v>
      </c>
      <c r="F1590" s="93" t="s">
        <v>4577</v>
      </c>
      <c r="G1590" s="64"/>
      <c r="H1590" s="86">
        <v>1084.3800000000001</v>
      </c>
      <c r="I1590" s="63">
        <f t="shared" si="370"/>
        <v>975.94200000000012</v>
      </c>
      <c r="J1590" s="87">
        <v>0.06</v>
      </c>
      <c r="K1590" s="53">
        <v>5.5E-2</v>
      </c>
      <c r="L1590" s="54">
        <f t="shared" si="369"/>
        <v>1029.6188100000002</v>
      </c>
      <c r="M1590" s="54">
        <v>1139</v>
      </c>
      <c r="N1590" s="54">
        <f t="shared" si="368"/>
        <v>1025.1000000000001</v>
      </c>
      <c r="O1590" s="55">
        <v>0.11</v>
      </c>
      <c r="P1590" s="55">
        <v>0.22</v>
      </c>
      <c r="Q1590" s="54">
        <f t="shared" si="371"/>
        <v>1250.6220000000001</v>
      </c>
      <c r="R1590" s="24" t="s">
        <v>804</v>
      </c>
      <c r="S1590" s="90" t="s">
        <v>4571</v>
      </c>
      <c r="T1590" s="94">
        <v>0.9</v>
      </c>
      <c r="U1590" s="56">
        <v>0.2</v>
      </c>
      <c r="V1590" s="56">
        <v>0.25</v>
      </c>
      <c r="W1590" s="47">
        <f t="shared" si="372"/>
        <v>256.27500000000003</v>
      </c>
      <c r="X1590" s="47">
        <f t="shared" si="373"/>
        <v>205.02000000000004</v>
      </c>
      <c r="Y1590" s="47">
        <f t="shared" si="374"/>
        <v>256.27500000000003</v>
      </c>
      <c r="Z1590" s="66" t="s">
        <v>1712</v>
      </c>
      <c r="AA1590" s="66" t="s">
        <v>6327</v>
      </c>
    </row>
    <row r="1591" spans="2:27" x14ac:dyDescent="0.25">
      <c r="B1591" s="64" t="s">
        <v>50</v>
      </c>
      <c r="C1591" s="64" t="s">
        <v>803</v>
      </c>
      <c r="D1591" s="64">
        <v>56101605</v>
      </c>
      <c r="E1591" s="90" t="s">
        <v>4572</v>
      </c>
      <c r="F1591" s="93" t="s">
        <v>4578</v>
      </c>
      <c r="G1591" s="64"/>
      <c r="H1591" s="86">
        <v>1175.54</v>
      </c>
      <c r="I1591" s="63">
        <f t="shared" si="370"/>
        <v>1057.9860000000001</v>
      </c>
      <c r="J1591" s="87">
        <v>0.06</v>
      </c>
      <c r="K1591" s="53">
        <v>5.5E-2</v>
      </c>
      <c r="L1591" s="54">
        <f t="shared" si="369"/>
        <v>1116.1752300000001</v>
      </c>
      <c r="M1591" s="54">
        <v>1235</v>
      </c>
      <c r="N1591" s="54">
        <f t="shared" si="368"/>
        <v>1111.5</v>
      </c>
      <c r="O1591" s="55">
        <v>0.11</v>
      </c>
      <c r="P1591" s="55">
        <v>0.22</v>
      </c>
      <c r="Q1591" s="54">
        <f t="shared" si="371"/>
        <v>1356.03</v>
      </c>
      <c r="R1591" s="24" t="s">
        <v>804</v>
      </c>
      <c r="S1591" s="90" t="s">
        <v>4572</v>
      </c>
      <c r="T1591" s="94">
        <v>0.9</v>
      </c>
      <c r="U1591" s="56">
        <v>0.2</v>
      </c>
      <c r="V1591" s="56">
        <v>0.25</v>
      </c>
      <c r="W1591" s="47">
        <f t="shared" si="372"/>
        <v>277.875</v>
      </c>
      <c r="X1591" s="47">
        <f t="shared" si="373"/>
        <v>222.3</v>
      </c>
      <c r="Y1591" s="47">
        <f t="shared" si="374"/>
        <v>277.875</v>
      </c>
      <c r="Z1591" s="66" t="s">
        <v>1712</v>
      </c>
      <c r="AA1591" s="66" t="s">
        <v>6327</v>
      </c>
    </row>
    <row r="1592" spans="2:27" x14ac:dyDescent="0.25">
      <c r="B1592" s="64" t="s">
        <v>50</v>
      </c>
      <c r="C1592" s="64" t="s">
        <v>803</v>
      </c>
      <c r="D1592" s="64">
        <v>56101605</v>
      </c>
      <c r="E1592" s="90" t="s">
        <v>4573</v>
      </c>
      <c r="F1592" s="93" t="s">
        <v>4579</v>
      </c>
      <c r="G1592" s="64"/>
      <c r="H1592" s="86">
        <v>1265.6400000000001</v>
      </c>
      <c r="I1592" s="63">
        <f t="shared" si="370"/>
        <v>1139.076</v>
      </c>
      <c r="J1592" s="87">
        <v>0.06</v>
      </c>
      <c r="K1592" s="53">
        <v>5.5E-2</v>
      </c>
      <c r="L1592" s="54">
        <f t="shared" si="369"/>
        <v>1201.7251799999999</v>
      </c>
      <c r="M1592" s="54">
        <v>1689</v>
      </c>
      <c r="N1592" s="54">
        <f t="shared" si="368"/>
        <v>1520.1000000000001</v>
      </c>
      <c r="O1592" s="55">
        <v>0.11</v>
      </c>
      <c r="P1592" s="55">
        <v>0.22</v>
      </c>
      <c r="Q1592" s="54">
        <f t="shared" si="371"/>
        <v>1854.5220000000002</v>
      </c>
      <c r="R1592" s="24" t="s">
        <v>804</v>
      </c>
      <c r="S1592" s="90" t="s">
        <v>4573</v>
      </c>
      <c r="T1592" s="94">
        <v>0.9</v>
      </c>
      <c r="U1592" s="56">
        <v>0.2</v>
      </c>
      <c r="V1592" s="56">
        <v>0.25</v>
      </c>
      <c r="W1592" s="47">
        <f t="shared" si="372"/>
        <v>380.02500000000003</v>
      </c>
      <c r="X1592" s="47">
        <f t="shared" si="373"/>
        <v>304.02000000000004</v>
      </c>
      <c r="Y1592" s="47">
        <f t="shared" si="374"/>
        <v>380.02500000000003</v>
      </c>
      <c r="Z1592" s="66" t="s">
        <v>1712</v>
      </c>
      <c r="AA1592" s="66" t="s">
        <v>6327</v>
      </c>
    </row>
    <row r="1593" spans="2:27" x14ac:dyDescent="0.25">
      <c r="B1593" s="64" t="s">
        <v>50</v>
      </c>
      <c r="C1593" s="64" t="s">
        <v>803</v>
      </c>
      <c r="D1593" s="64">
        <v>56101605</v>
      </c>
      <c r="E1593" s="90" t="s">
        <v>4580</v>
      </c>
      <c r="F1593" s="93" t="s">
        <v>4583</v>
      </c>
      <c r="G1593" s="64"/>
      <c r="H1593" s="86">
        <v>1663.14</v>
      </c>
      <c r="I1593" s="63">
        <f t="shared" si="370"/>
        <v>1496.826</v>
      </c>
      <c r="J1593" s="87">
        <v>0.06</v>
      </c>
      <c r="K1593" s="53">
        <v>5.5E-2</v>
      </c>
      <c r="L1593" s="54">
        <f t="shared" si="369"/>
        <v>1579.1514300000001</v>
      </c>
      <c r="M1593" s="54">
        <v>1747</v>
      </c>
      <c r="N1593" s="54">
        <f t="shared" si="368"/>
        <v>1572.3</v>
      </c>
      <c r="O1593" s="55">
        <v>0.11</v>
      </c>
      <c r="P1593" s="55">
        <v>0.22</v>
      </c>
      <c r="Q1593" s="54">
        <f t="shared" si="371"/>
        <v>1918.2059999999999</v>
      </c>
      <c r="R1593" s="24" t="s">
        <v>804</v>
      </c>
      <c r="S1593" s="90" t="s">
        <v>4580</v>
      </c>
      <c r="T1593" s="94">
        <v>0.9</v>
      </c>
      <c r="U1593" s="56">
        <v>0.2</v>
      </c>
      <c r="V1593" s="56">
        <v>0.25</v>
      </c>
      <c r="W1593" s="47">
        <f t="shared" si="372"/>
        <v>393.07499999999999</v>
      </c>
      <c r="X1593" s="47">
        <f t="shared" si="373"/>
        <v>314.46000000000004</v>
      </c>
      <c r="Y1593" s="47">
        <f t="shared" si="374"/>
        <v>393.07499999999999</v>
      </c>
      <c r="Z1593" s="66" t="s">
        <v>1712</v>
      </c>
      <c r="AA1593" s="66" t="s">
        <v>6327</v>
      </c>
    </row>
    <row r="1594" spans="2:27" x14ac:dyDescent="0.25">
      <c r="B1594" s="64" t="s">
        <v>50</v>
      </c>
      <c r="C1594" s="64" t="s">
        <v>803</v>
      </c>
      <c r="D1594" s="64">
        <v>56101605</v>
      </c>
      <c r="E1594" s="90" t="s">
        <v>4581</v>
      </c>
      <c r="F1594" s="93" t="s">
        <v>4584</v>
      </c>
      <c r="G1594" s="64"/>
      <c r="H1594" s="86">
        <v>1887.8600000000001</v>
      </c>
      <c r="I1594" s="63">
        <f t="shared" si="370"/>
        <v>1699.0740000000001</v>
      </c>
      <c r="J1594" s="87">
        <v>0.06</v>
      </c>
      <c r="K1594" s="53">
        <v>5.5E-2</v>
      </c>
      <c r="L1594" s="54">
        <f t="shared" si="369"/>
        <v>1792.5230700000002</v>
      </c>
      <c r="M1594" s="54">
        <v>1983</v>
      </c>
      <c r="N1594" s="54">
        <f t="shared" si="368"/>
        <v>1784.7</v>
      </c>
      <c r="O1594" s="55">
        <v>0.11</v>
      </c>
      <c r="P1594" s="55">
        <v>0.22</v>
      </c>
      <c r="Q1594" s="54">
        <f t="shared" si="371"/>
        <v>2177.3339999999998</v>
      </c>
      <c r="R1594" s="24" t="s">
        <v>804</v>
      </c>
      <c r="S1594" s="90" t="s">
        <v>4581</v>
      </c>
      <c r="T1594" s="94">
        <v>0.9</v>
      </c>
      <c r="U1594" s="56">
        <v>0.2</v>
      </c>
      <c r="V1594" s="56">
        <v>0.25</v>
      </c>
      <c r="W1594" s="47">
        <f t="shared" si="372"/>
        <v>446.17500000000001</v>
      </c>
      <c r="X1594" s="47">
        <f t="shared" si="373"/>
        <v>356.94000000000005</v>
      </c>
      <c r="Y1594" s="47">
        <f t="shared" si="374"/>
        <v>446.17500000000001</v>
      </c>
      <c r="Z1594" s="66" t="s">
        <v>1712</v>
      </c>
      <c r="AA1594" s="66" t="s">
        <v>6327</v>
      </c>
    </row>
    <row r="1595" spans="2:27" x14ac:dyDescent="0.25">
      <c r="B1595" s="64" t="s">
        <v>50</v>
      </c>
      <c r="C1595" s="64" t="s">
        <v>803</v>
      </c>
      <c r="D1595" s="64">
        <v>56101605</v>
      </c>
      <c r="E1595" s="90" t="s">
        <v>4582</v>
      </c>
      <c r="F1595" s="93" t="s">
        <v>4585</v>
      </c>
      <c r="G1595" s="64"/>
      <c r="H1595" s="86">
        <v>2113.6400000000003</v>
      </c>
      <c r="I1595" s="63">
        <f t="shared" si="370"/>
        <v>1902.2760000000003</v>
      </c>
      <c r="J1595" s="87">
        <v>0.06</v>
      </c>
      <c r="K1595" s="53">
        <v>5.5E-2</v>
      </c>
      <c r="L1595" s="54">
        <f t="shared" si="369"/>
        <v>2006.9011800000003</v>
      </c>
      <c r="M1595" s="54">
        <v>2219</v>
      </c>
      <c r="N1595" s="54">
        <f t="shared" si="368"/>
        <v>1997.1000000000001</v>
      </c>
      <c r="O1595" s="55">
        <v>0.11</v>
      </c>
      <c r="P1595" s="55">
        <v>0.22</v>
      </c>
      <c r="Q1595" s="54">
        <f t="shared" si="371"/>
        <v>2436.462</v>
      </c>
      <c r="R1595" s="24" t="s">
        <v>804</v>
      </c>
      <c r="S1595" s="90" t="s">
        <v>4582</v>
      </c>
      <c r="T1595" s="94">
        <v>0.9</v>
      </c>
      <c r="U1595" s="56">
        <v>0.2</v>
      </c>
      <c r="V1595" s="56">
        <v>0.25</v>
      </c>
      <c r="W1595" s="47">
        <f t="shared" si="372"/>
        <v>499.27500000000003</v>
      </c>
      <c r="X1595" s="47">
        <f t="shared" si="373"/>
        <v>399.42000000000007</v>
      </c>
      <c r="Y1595" s="47">
        <f t="shared" si="374"/>
        <v>499.27500000000003</v>
      </c>
      <c r="Z1595" s="66" t="s">
        <v>1712</v>
      </c>
      <c r="AA1595" s="66" t="s">
        <v>6327</v>
      </c>
    </row>
    <row r="1596" spans="2:27" x14ac:dyDescent="0.25">
      <c r="B1596" s="64" t="s">
        <v>50</v>
      </c>
      <c r="C1596" s="64" t="s">
        <v>803</v>
      </c>
      <c r="D1596" s="64">
        <v>56101605</v>
      </c>
      <c r="E1596" s="90" t="s">
        <v>4586</v>
      </c>
      <c r="F1596" s="93" t="s">
        <v>4592</v>
      </c>
      <c r="G1596" s="64"/>
      <c r="H1596" s="86">
        <v>994.28000000000009</v>
      </c>
      <c r="I1596" s="63">
        <f t="shared" si="370"/>
        <v>894.85200000000009</v>
      </c>
      <c r="J1596" s="87">
        <v>0.06</v>
      </c>
      <c r="K1596" s="53">
        <v>5.5E-2</v>
      </c>
      <c r="L1596" s="54">
        <f t="shared" si="369"/>
        <v>944.06886000000009</v>
      </c>
      <c r="M1596" s="54">
        <v>1045</v>
      </c>
      <c r="N1596" s="54">
        <f t="shared" si="368"/>
        <v>940.5</v>
      </c>
      <c r="O1596" s="55">
        <v>0.11</v>
      </c>
      <c r="P1596" s="55">
        <v>0.22</v>
      </c>
      <c r="Q1596" s="54">
        <f t="shared" si="371"/>
        <v>1147.4100000000001</v>
      </c>
      <c r="R1596" s="24" t="s">
        <v>804</v>
      </c>
      <c r="S1596" s="90" t="s">
        <v>4586</v>
      </c>
      <c r="T1596" s="94">
        <v>0.9</v>
      </c>
      <c r="U1596" s="56">
        <v>0.2</v>
      </c>
      <c r="V1596" s="56">
        <v>0.25</v>
      </c>
      <c r="W1596" s="47">
        <f t="shared" si="372"/>
        <v>235.125</v>
      </c>
      <c r="X1596" s="47">
        <f t="shared" si="373"/>
        <v>188.10000000000002</v>
      </c>
      <c r="Y1596" s="47">
        <f t="shared" si="374"/>
        <v>235.125</v>
      </c>
      <c r="Z1596" s="66" t="s">
        <v>1712</v>
      </c>
      <c r="AA1596" s="66" t="s">
        <v>6327</v>
      </c>
    </row>
    <row r="1597" spans="2:27" x14ac:dyDescent="0.25">
      <c r="B1597" s="64" t="s">
        <v>50</v>
      </c>
      <c r="C1597" s="64" t="s">
        <v>803</v>
      </c>
      <c r="D1597" s="64">
        <v>56101605</v>
      </c>
      <c r="E1597" s="90" t="s">
        <v>4587</v>
      </c>
      <c r="F1597" s="93" t="s">
        <v>4593</v>
      </c>
      <c r="G1597" s="64"/>
      <c r="H1597" s="86">
        <v>1115.1200000000001</v>
      </c>
      <c r="I1597" s="63">
        <f t="shared" si="370"/>
        <v>1003.6080000000002</v>
      </c>
      <c r="J1597" s="87">
        <v>0.06</v>
      </c>
      <c r="K1597" s="53">
        <v>5.5E-2</v>
      </c>
      <c r="L1597" s="54">
        <f t="shared" si="369"/>
        <v>1058.8064400000003</v>
      </c>
      <c r="M1597" s="54">
        <v>1172</v>
      </c>
      <c r="N1597" s="54">
        <f t="shared" si="368"/>
        <v>1054.8</v>
      </c>
      <c r="O1597" s="55">
        <v>0.11</v>
      </c>
      <c r="P1597" s="55">
        <v>0.22</v>
      </c>
      <c r="Q1597" s="54">
        <f t="shared" si="371"/>
        <v>1286.856</v>
      </c>
      <c r="R1597" s="24" t="s">
        <v>804</v>
      </c>
      <c r="S1597" s="90" t="s">
        <v>4587</v>
      </c>
      <c r="T1597" s="94">
        <v>0.9</v>
      </c>
      <c r="U1597" s="56">
        <v>0.2</v>
      </c>
      <c r="V1597" s="56">
        <v>0.25</v>
      </c>
      <c r="W1597" s="47">
        <f t="shared" si="372"/>
        <v>263.7</v>
      </c>
      <c r="X1597" s="47">
        <f t="shared" si="373"/>
        <v>210.96</v>
      </c>
      <c r="Y1597" s="47">
        <f t="shared" si="374"/>
        <v>263.7</v>
      </c>
      <c r="Z1597" s="66" t="s">
        <v>1712</v>
      </c>
      <c r="AA1597" s="66" t="s">
        <v>6327</v>
      </c>
    </row>
    <row r="1598" spans="2:27" x14ac:dyDescent="0.25">
      <c r="B1598" s="64" t="s">
        <v>50</v>
      </c>
      <c r="C1598" s="64" t="s">
        <v>803</v>
      </c>
      <c r="D1598" s="64">
        <v>56101605</v>
      </c>
      <c r="E1598" s="90" t="s">
        <v>4588</v>
      </c>
      <c r="F1598" s="93" t="s">
        <v>4594</v>
      </c>
      <c r="G1598" s="64"/>
      <c r="H1598" s="86">
        <v>1228.54</v>
      </c>
      <c r="I1598" s="63">
        <f t="shared" si="370"/>
        <v>1105.6859999999999</v>
      </c>
      <c r="J1598" s="87">
        <v>0.06</v>
      </c>
      <c r="K1598" s="53">
        <v>5.5E-2</v>
      </c>
      <c r="L1598" s="54">
        <f t="shared" si="369"/>
        <v>1166.49873</v>
      </c>
      <c r="M1598" s="54">
        <v>1582</v>
      </c>
      <c r="N1598" s="54">
        <f t="shared" si="368"/>
        <v>1423.8</v>
      </c>
      <c r="O1598" s="55">
        <v>0.11</v>
      </c>
      <c r="P1598" s="55">
        <v>0.22</v>
      </c>
      <c r="Q1598" s="54">
        <f t="shared" si="371"/>
        <v>1737.0360000000001</v>
      </c>
      <c r="R1598" s="24" t="s">
        <v>804</v>
      </c>
      <c r="S1598" s="90" t="s">
        <v>4588</v>
      </c>
      <c r="T1598" s="94">
        <v>0.9</v>
      </c>
      <c r="U1598" s="56">
        <v>0.2</v>
      </c>
      <c r="V1598" s="56">
        <v>0.25</v>
      </c>
      <c r="W1598" s="47">
        <f t="shared" si="372"/>
        <v>355.95</v>
      </c>
      <c r="X1598" s="47">
        <f t="shared" si="373"/>
        <v>284.76</v>
      </c>
      <c r="Y1598" s="47">
        <f t="shared" si="374"/>
        <v>355.95</v>
      </c>
      <c r="Z1598" s="66" t="s">
        <v>1712</v>
      </c>
      <c r="AA1598" s="66" t="s">
        <v>6327</v>
      </c>
    </row>
    <row r="1599" spans="2:27" x14ac:dyDescent="0.25">
      <c r="B1599" s="64" t="s">
        <v>50</v>
      </c>
      <c r="C1599" s="64" t="s">
        <v>803</v>
      </c>
      <c r="D1599" s="64">
        <v>56101605</v>
      </c>
      <c r="E1599" s="90" t="s">
        <v>4589</v>
      </c>
      <c r="F1599" s="93" t="s">
        <v>4595</v>
      </c>
      <c r="G1599" s="64"/>
      <c r="H1599" s="86">
        <v>1204.1600000000001</v>
      </c>
      <c r="I1599" s="63">
        <f t="shared" si="370"/>
        <v>1083.7440000000001</v>
      </c>
      <c r="J1599" s="87">
        <v>0.06</v>
      </c>
      <c r="K1599" s="53">
        <v>5.5E-2</v>
      </c>
      <c r="L1599" s="54">
        <f t="shared" si="369"/>
        <v>1143.3499200000001</v>
      </c>
      <c r="M1599" s="54">
        <v>1265</v>
      </c>
      <c r="N1599" s="54">
        <f t="shared" si="368"/>
        <v>1138.5</v>
      </c>
      <c r="O1599" s="55">
        <v>0.11</v>
      </c>
      <c r="P1599" s="55">
        <v>0.22</v>
      </c>
      <c r="Q1599" s="54">
        <f t="shared" si="371"/>
        <v>1388.97</v>
      </c>
      <c r="R1599" s="24" t="s">
        <v>804</v>
      </c>
      <c r="S1599" s="90" t="s">
        <v>4589</v>
      </c>
      <c r="T1599" s="94">
        <v>0.9</v>
      </c>
      <c r="U1599" s="56">
        <v>0.2</v>
      </c>
      <c r="V1599" s="56">
        <v>0.25</v>
      </c>
      <c r="W1599" s="47">
        <f t="shared" si="372"/>
        <v>284.625</v>
      </c>
      <c r="X1599" s="47">
        <f t="shared" si="373"/>
        <v>227.70000000000002</v>
      </c>
      <c r="Y1599" s="47">
        <f t="shared" si="374"/>
        <v>284.625</v>
      </c>
      <c r="Z1599" s="66" t="s">
        <v>1712</v>
      </c>
      <c r="AA1599" s="66" t="s">
        <v>6327</v>
      </c>
    </row>
    <row r="1600" spans="2:27" x14ac:dyDescent="0.25">
      <c r="B1600" s="64" t="s">
        <v>50</v>
      </c>
      <c r="C1600" s="64" t="s">
        <v>803</v>
      </c>
      <c r="D1600" s="64">
        <v>56101605</v>
      </c>
      <c r="E1600" s="90" t="s">
        <v>4590</v>
      </c>
      <c r="F1600" s="93" t="s">
        <v>4596</v>
      </c>
      <c r="G1600" s="64"/>
      <c r="H1600" s="86">
        <v>1355.74</v>
      </c>
      <c r="I1600" s="63">
        <f t="shared" si="370"/>
        <v>1220.1659999999999</v>
      </c>
      <c r="J1600" s="87">
        <v>0.06</v>
      </c>
      <c r="K1600" s="53">
        <v>5.5E-2</v>
      </c>
      <c r="L1600" s="54">
        <f t="shared" si="369"/>
        <v>1287.27513</v>
      </c>
      <c r="M1600" s="54">
        <v>1424</v>
      </c>
      <c r="N1600" s="54">
        <f t="shared" si="368"/>
        <v>1281.6000000000001</v>
      </c>
      <c r="O1600" s="55">
        <v>0.11</v>
      </c>
      <c r="P1600" s="55">
        <v>0.22</v>
      </c>
      <c r="Q1600" s="54">
        <f t="shared" si="371"/>
        <v>1563.5520000000001</v>
      </c>
      <c r="R1600" s="24" t="s">
        <v>804</v>
      </c>
      <c r="S1600" s="90" t="s">
        <v>4590</v>
      </c>
      <c r="T1600" s="94">
        <v>0.9</v>
      </c>
      <c r="U1600" s="56">
        <v>0.2</v>
      </c>
      <c r="V1600" s="56">
        <v>0.25</v>
      </c>
      <c r="W1600" s="47">
        <f t="shared" si="372"/>
        <v>320.40000000000003</v>
      </c>
      <c r="X1600" s="47">
        <f t="shared" si="373"/>
        <v>256.32000000000005</v>
      </c>
      <c r="Y1600" s="47">
        <f t="shared" si="374"/>
        <v>320.40000000000003</v>
      </c>
      <c r="Z1600" s="66" t="s">
        <v>1712</v>
      </c>
      <c r="AA1600" s="66" t="s">
        <v>6327</v>
      </c>
    </row>
    <row r="1601" spans="2:27" x14ac:dyDescent="0.25">
      <c r="B1601" s="64" t="s">
        <v>50</v>
      </c>
      <c r="C1601" s="64" t="s">
        <v>803</v>
      </c>
      <c r="D1601" s="64">
        <v>56101605</v>
      </c>
      <c r="E1601" s="90" t="s">
        <v>4591</v>
      </c>
      <c r="F1601" s="93" t="s">
        <v>4597</v>
      </c>
      <c r="G1601" s="64"/>
      <c r="H1601" s="86">
        <v>1506.26</v>
      </c>
      <c r="I1601" s="63">
        <f t="shared" si="370"/>
        <v>1355.634</v>
      </c>
      <c r="J1601" s="87">
        <v>0.06</v>
      </c>
      <c r="K1601" s="53">
        <v>5.5E-2</v>
      </c>
      <c r="L1601" s="54">
        <f t="shared" ref="L1601:L1711" si="380">I1601+(I1601*K1601)</f>
        <v>1430.1938700000001</v>
      </c>
      <c r="M1601" s="54">
        <v>1582</v>
      </c>
      <c r="N1601" s="54">
        <f t="shared" si="368"/>
        <v>1423.8</v>
      </c>
      <c r="O1601" s="55">
        <v>0.11</v>
      </c>
      <c r="P1601" s="55">
        <v>0.22</v>
      </c>
      <c r="Q1601" s="54">
        <f t="shared" si="371"/>
        <v>1737.0360000000001</v>
      </c>
      <c r="R1601" s="24" t="s">
        <v>804</v>
      </c>
      <c r="S1601" s="90" t="s">
        <v>4591</v>
      </c>
      <c r="T1601" s="94">
        <v>0.9</v>
      </c>
      <c r="U1601" s="56">
        <v>0.2</v>
      </c>
      <c r="V1601" s="56">
        <v>0.25</v>
      </c>
      <c r="W1601" s="47">
        <f t="shared" si="372"/>
        <v>355.95</v>
      </c>
      <c r="X1601" s="47">
        <f t="shared" si="373"/>
        <v>284.76</v>
      </c>
      <c r="Y1601" s="47">
        <f t="shared" si="374"/>
        <v>355.95</v>
      </c>
      <c r="Z1601" s="66" t="s">
        <v>1712</v>
      </c>
      <c r="AA1601" s="66" t="s">
        <v>6327</v>
      </c>
    </row>
    <row r="1602" spans="2:27" x14ac:dyDescent="0.25">
      <c r="B1602" s="64" t="s">
        <v>50</v>
      </c>
      <c r="C1602" s="69" t="s">
        <v>803</v>
      </c>
      <c r="D1602" s="69">
        <v>56101605</v>
      </c>
      <c r="E1602" s="99" t="s">
        <v>6106</v>
      </c>
      <c r="F1602" s="99" t="s">
        <v>6122</v>
      </c>
      <c r="G1602" s="64"/>
      <c r="H1602" s="86"/>
      <c r="I1602" s="63"/>
      <c r="J1602" s="87"/>
      <c r="K1602" s="53"/>
      <c r="L1602" s="54"/>
      <c r="M1602" s="81">
        <v>1325</v>
      </c>
      <c r="N1602" s="81">
        <f t="shared" si="368"/>
        <v>1192.5</v>
      </c>
      <c r="O1602" s="55">
        <v>0.11</v>
      </c>
      <c r="P1602" s="55">
        <v>0.22</v>
      </c>
      <c r="Q1602" s="81">
        <f t="shared" si="371"/>
        <v>1454.85</v>
      </c>
      <c r="R1602" s="69" t="s">
        <v>804</v>
      </c>
      <c r="S1602" s="99" t="s">
        <v>6106</v>
      </c>
      <c r="T1602" s="94">
        <v>0.9</v>
      </c>
      <c r="U1602" s="56">
        <v>0.2</v>
      </c>
      <c r="V1602" s="56">
        <v>0.25</v>
      </c>
      <c r="W1602" s="47">
        <f t="shared" si="372"/>
        <v>298.125</v>
      </c>
      <c r="X1602" s="47">
        <f t="shared" si="373"/>
        <v>238.5</v>
      </c>
      <c r="Y1602" s="47">
        <f t="shared" si="374"/>
        <v>298.125</v>
      </c>
      <c r="Z1602" s="66" t="s">
        <v>1712</v>
      </c>
      <c r="AA1602" s="66" t="s">
        <v>6327</v>
      </c>
    </row>
    <row r="1603" spans="2:27" x14ac:dyDescent="0.25">
      <c r="B1603" s="64" t="s">
        <v>50</v>
      </c>
      <c r="C1603" s="69" t="s">
        <v>803</v>
      </c>
      <c r="D1603" s="69">
        <v>56101605</v>
      </c>
      <c r="E1603" s="99" t="s">
        <v>6107</v>
      </c>
      <c r="F1603" s="99" t="s">
        <v>6123</v>
      </c>
      <c r="G1603" s="64"/>
      <c r="H1603" s="86"/>
      <c r="I1603" s="63"/>
      <c r="J1603" s="87"/>
      <c r="K1603" s="53"/>
      <c r="L1603" s="54"/>
      <c r="M1603" s="81">
        <v>1325</v>
      </c>
      <c r="N1603" s="81">
        <f t="shared" ref="N1603:N1714" si="381">M1603*0.9</f>
        <v>1192.5</v>
      </c>
      <c r="O1603" s="55">
        <v>0.11</v>
      </c>
      <c r="P1603" s="55">
        <v>0.22</v>
      </c>
      <c r="Q1603" s="81">
        <f t="shared" si="371"/>
        <v>1454.85</v>
      </c>
      <c r="R1603" s="69" t="s">
        <v>804</v>
      </c>
      <c r="S1603" s="99" t="s">
        <v>6107</v>
      </c>
      <c r="T1603" s="94">
        <v>0.9</v>
      </c>
      <c r="U1603" s="56">
        <v>0.2</v>
      </c>
      <c r="V1603" s="56">
        <v>0.25</v>
      </c>
      <c r="W1603" s="47">
        <f t="shared" si="372"/>
        <v>298.125</v>
      </c>
      <c r="X1603" s="47">
        <f t="shared" si="373"/>
        <v>238.5</v>
      </c>
      <c r="Y1603" s="47">
        <f t="shared" si="374"/>
        <v>298.125</v>
      </c>
      <c r="Z1603" s="66" t="s">
        <v>1712</v>
      </c>
      <c r="AA1603" s="66" t="s">
        <v>6327</v>
      </c>
    </row>
    <row r="1604" spans="2:27" x14ac:dyDescent="0.25">
      <c r="B1604" s="64" t="s">
        <v>50</v>
      </c>
      <c r="C1604" s="69" t="s">
        <v>803</v>
      </c>
      <c r="D1604" s="69">
        <v>56101605</v>
      </c>
      <c r="E1604" s="99" t="s">
        <v>6108</v>
      </c>
      <c r="F1604" s="99" t="s">
        <v>6124</v>
      </c>
      <c r="G1604" s="64"/>
      <c r="H1604" s="86"/>
      <c r="I1604" s="63"/>
      <c r="J1604" s="87"/>
      <c r="K1604" s="53"/>
      <c r="L1604" s="54"/>
      <c r="M1604" s="81">
        <v>1325</v>
      </c>
      <c r="N1604" s="81">
        <f t="shared" si="381"/>
        <v>1192.5</v>
      </c>
      <c r="O1604" s="55">
        <v>0.11</v>
      </c>
      <c r="P1604" s="55">
        <v>0.22</v>
      </c>
      <c r="Q1604" s="81">
        <f t="shared" si="371"/>
        <v>1454.85</v>
      </c>
      <c r="R1604" s="69" t="s">
        <v>804</v>
      </c>
      <c r="S1604" s="99" t="s">
        <v>6108</v>
      </c>
      <c r="T1604" s="94">
        <v>0.9</v>
      </c>
      <c r="U1604" s="56">
        <v>0.2</v>
      </c>
      <c r="V1604" s="56">
        <v>0.25</v>
      </c>
      <c r="W1604" s="47">
        <f t="shared" si="372"/>
        <v>298.125</v>
      </c>
      <c r="X1604" s="47">
        <f t="shared" si="373"/>
        <v>238.5</v>
      </c>
      <c r="Y1604" s="47">
        <f t="shared" si="374"/>
        <v>298.125</v>
      </c>
      <c r="Z1604" s="66" t="s">
        <v>1712</v>
      </c>
      <c r="AA1604" s="66" t="s">
        <v>6327</v>
      </c>
    </row>
    <row r="1605" spans="2:27" x14ac:dyDescent="0.25">
      <c r="B1605" s="64" t="s">
        <v>50</v>
      </c>
      <c r="C1605" s="69" t="s">
        <v>803</v>
      </c>
      <c r="D1605" s="69">
        <v>56101605</v>
      </c>
      <c r="E1605" s="99" t="s">
        <v>6109</v>
      </c>
      <c r="F1605" s="99" t="s">
        <v>6125</v>
      </c>
      <c r="G1605" s="64"/>
      <c r="H1605" s="86"/>
      <c r="I1605" s="63"/>
      <c r="J1605" s="87"/>
      <c r="K1605" s="53"/>
      <c r="L1605" s="54"/>
      <c r="M1605" s="81">
        <v>1325</v>
      </c>
      <c r="N1605" s="81">
        <f t="shared" si="381"/>
        <v>1192.5</v>
      </c>
      <c r="O1605" s="55">
        <v>0.11</v>
      </c>
      <c r="P1605" s="55">
        <v>0.22</v>
      </c>
      <c r="Q1605" s="81">
        <f t="shared" si="371"/>
        <v>1454.85</v>
      </c>
      <c r="R1605" s="69" t="s">
        <v>804</v>
      </c>
      <c r="S1605" s="99" t="s">
        <v>6109</v>
      </c>
      <c r="T1605" s="94">
        <v>0.9</v>
      </c>
      <c r="U1605" s="56">
        <v>0.2</v>
      </c>
      <c r="V1605" s="56">
        <v>0.25</v>
      </c>
      <c r="W1605" s="47">
        <f t="shared" si="372"/>
        <v>298.125</v>
      </c>
      <c r="X1605" s="47">
        <f t="shared" si="373"/>
        <v>238.5</v>
      </c>
      <c r="Y1605" s="47">
        <f t="shared" si="374"/>
        <v>298.125</v>
      </c>
      <c r="Z1605" s="66" t="s">
        <v>1712</v>
      </c>
      <c r="AA1605" s="66" t="s">
        <v>6327</v>
      </c>
    </row>
    <row r="1606" spans="2:27" x14ac:dyDescent="0.25">
      <c r="B1606" s="64" t="s">
        <v>50</v>
      </c>
      <c r="C1606" s="69" t="s">
        <v>803</v>
      </c>
      <c r="D1606" s="69">
        <v>56101605</v>
      </c>
      <c r="E1606" s="99" t="s">
        <v>6110</v>
      </c>
      <c r="F1606" s="99" t="s">
        <v>6126</v>
      </c>
      <c r="G1606" s="64"/>
      <c r="H1606" s="86"/>
      <c r="I1606" s="63"/>
      <c r="J1606" s="87"/>
      <c r="K1606" s="53"/>
      <c r="L1606" s="54"/>
      <c r="M1606" s="81">
        <v>1391</v>
      </c>
      <c r="N1606" s="81">
        <f t="shared" ref="N1606:N1617" si="382">M1606*0.9</f>
        <v>1251.9000000000001</v>
      </c>
      <c r="O1606" s="55">
        <v>0.11</v>
      </c>
      <c r="P1606" s="55">
        <v>0.22</v>
      </c>
      <c r="Q1606" s="81">
        <f t="shared" ref="Q1606:Q1617" si="383">N1606+(N1606*P1606)</f>
        <v>1527.3180000000002</v>
      </c>
      <c r="R1606" s="69" t="s">
        <v>804</v>
      </c>
      <c r="S1606" s="99" t="s">
        <v>6110</v>
      </c>
      <c r="T1606" s="94">
        <v>0.9</v>
      </c>
      <c r="U1606" s="56">
        <v>0.2</v>
      </c>
      <c r="V1606" s="56">
        <v>0.25</v>
      </c>
      <c r="W1606" s="47">
        <f t="shared" ref="W1606:W1617" si="384">N1606*V1606</f>
        <v>312.97500000000002</v>
      </c>
      <c r="X1606" s="47">
        <f t="shared" ref="X1606:X1617" si="385">N1606*U1606</f>
        <v>250.38000000000002</v>
      </c>
      <c r="Y1606" s="47">
        <f t="shared" ref="Y1606:Y1617" si="386">N1606*V1606</f>
        <v>312.97500000000002</v>
      </c>
      <c r="Z1606" s="66" t="s">
        <v>1712</v>
      </c>
      <c r="AA1606" s="66" t="s">
        <v>6327</v>
      </c>
    </row>
    <row r="1607" spans="2:27" x14ac:dyDescent="0.25">
      <c r="B1607" s="64" t="s">
        <v>50</v>
      </c>
      <c r="C1607" s="69" t="s">
        <v>803</v>
      </c>
      <c r="D1607" s="69">
        <v>56101605</v>
      </c>
      <c r="E1607" s="99" t="s">
        <v>6111</v>
      </c>
      <c r="F1607" s="99" t="s">
        <v>6127</v>
      </c>
      <c r="G1607" s="64"/>
      <c r="H1607" s="86"/>
      <c r="I1607" s="63"/>
      <c r="J1607" s="87"/>
      <c r="K1607" s="53"/>
      <c r="L1607" s="54"/>
      <c r="M1607" s="81">
        <v>1391</v>
      </c>
      <c r="N1607" s="81">
        <f t="shared" si="382"/>
        <v>1251.9000000000001</v>
      </c>
      <c r="O1607" s="55">
        <v>0.11</v>
      </c>
      <c r="P1607" s="55">
        <v>0.22</v>
      </c>
      <c r="Q1607" s="81">
        <f t="shared" si="383"/>
        <v>1527.3180000000002</v>
      </c>
      <c r="R1607" s="69" t="s">
        <v>804</v>
      </c>
      <c r="S1607" s="99" t="s">
        <v>6111</v>
      </c>
      <c r="T1607" s="94">
        <v>0.9</v>
      </c>
      <c r="U1607" s="56">
        <v>0.2</v>
      </c>
      <c r="V1607" s="56">
        <v>0.25</v>
      </c>
      <c r="W1607" s="47">
        <f t="shared" si="384"/>
        <v>312.97500000000002</v>
      </c>
      <c r="X1607" s="47">
        <f t="shared" si="385"/>
        <v>250.38000000000002</v>
      </c>
      <c r="Y1607" s="47">
        <f t="shared" si="386"/>
        <v>312.97500000000002</v>
      </c>
      <c r="Z1607" s="66" t="s">
        <v>1712</v>
      </c>
      <c r="AA1607" s="66" t="s">
        <v>6327</v>
      </c>
    </row>
    <row r="1608" spans="2:27" x14ac:dyDescent="0.25">
      <c r="B1608" s="64" t="s">
        <v>50</v>
      </c>
      <c r="C1608" s="69" t="s">
        <v>803</v>
      </c>
      <c r="D1608" s="69">
        <v>56101605</v>
      </c>
      <c r="E1608" s="99" t="s">
        <v>6112</v>
      </c>
      <c r="F1608" s="99" t="s">
        <v>6128</v>
      </c>
      <c r="G1608" s="64"/>
      <c r="H1608" s="86"/>
      <c r="I1608" s="63"/>
      <c r="J1608" s="87"/>
      <c r="K1608" s="53"/>
      <c r="L1608" s="54"/>
      <c r="M1608" s="81">
        <v>1391</v>
      </c>
      <c r="N1608" s="81">
        <f t="shared" si="382"/>
        <v>1251.9000000000001</v>
      </c>
      <c r="O1608" s="55">
        <v>0.11</v>
      </c>
      <c r="P1608" s="55">
        <v>0.22</v>
      </c>
      <c r="Q1608" s="81">
        <f t="shared" si="383"/>
        <v>1527.3180000000002</v>
      </c>
      <c r="R1608" s="69" t="s">
        <v>804</v>
      </c>
      <c r="S1608" s="99" t="s">
        <v>6112</v>
      </c>
      <c r="T1608" s="94">
        <v>0.9</v>
      </c>
      <c r="U1608" s="56">
        <v>0.2</v>
      </c>
      <c r="V1608" s="56">
        <v>0.25</v>
      </c>
      <c r="W1608" s="47">
        <f t="shared" si="384"/>
        <v>312.97500000000002</v>
      </c>
      <c r="X1608" s="47">
        <f t="shared" si="385"/>
        <v>250.38000000000002</v>
      </c>
      <c r="Y1608" s="47">
        <f t="shared" si="386"/>
        <v>312.97500000000002</v>
      </c>
      <c r="Z1608" s="66" t="s">
        <v>1712</v>
      </c>
      <c r="AA1608" s="66" t="s">
        <v>6327</v>
      </c>
    </row>
    <row r="1609" spans="2:27" x14ac:dyDescent="0.25">
      <c r="B1609" s="64" t="s">
        <v>50</v>
      </c>
      <c r="C1609" s="69" t="s">
        <v>803</v>
      </c>
      <c r="D1609" s="69">
        <v>56101605</v>
      </c>
      <c r="E1609" s="99" t="s">
        <v>6113</v>
      </c>
      <c r="F1609" s="99" t="s">
        <v>6129</v>
      </c>
      <c r="G1609" s="64"/>
      <c r="H1609" s="86"/>
      <c r="I1609" s="63"/>
      <c r="J1609" s="87"/>
      <c r="K1609" s="53"/>
      <c r="L1609" s="54"/>
      <c r="M1609" s="81">
        <v>1391</v>
      </c>
      <c r="N1609" s="81">
        <f t="shared" si="382"/>
        <v>1251.9000000000001</v>
      </c>
      <c r="O1609" s="55">
        <v>0.11</v>
      </c>
      <c r="P1609" s="55">
        <v>0.22</v>
      </c>
      <c r="Q1609" s="81">
        <f t="shared" si="383"/>
        <v>1527.3180000000002</v>
      </c>
      <c r="R1609" s="69" t="s">
        <v>804</v>
      </c>
      <c r="S1609" s="99" t="s">
        <v>6113</v>
      </c>
      <c r="T1609" s="94">
        <v>0.9</v>
      </c>
      <c r="U1609" s="56">
        <v>0.2</v>
      </c>
      <c r="V1609" s="56">
        <v>0.25</v>
      </c>
      <c r="W1609" s="47">
        <f t="shared" si="384"/>
        <v>312.97500000000002</v>
      </c>
      <c r="X1609" s="47">
        <f t="shared" si="385"/>
        <v>250.38000000000002</v>
      </c>
      <c r="Y1609" s="47">
        <f t="shared" si="386"/>
        <v>312.97500000000002</v>
      </c>
      <c r="Z1609" s="66" t="s">
        <v>1712</v>
      </c>
      <c r="AA1609" s="66" t="s">
        <v>6327</v>
      </c>
    </row>
    <row r="1610" spans="2:27" x14ac:dyDescent="0.25">
      <c r="B1610" s="64" t="s">
        <v>50</v>
      </c>
      <c r="C1610" s="69" t="s">
        <v>803</v>
      </c>
      <c r="D1610" s="69">
        <v>56101605</v>
      </c>
      <c r="E1610" s="99" t="s">
        <v>6114</v>
      </c>
      <c r="F1610" s="99" t="s">
        <v>6130</v>
      </c>
      <c r="G1610" s="64"/>
      <c r="H1610" s="86"/>
      <c r="I1610" s="63"/>
      <c r="J1610" s="87"/>
      <c r="K1610" s="53"/>
      <c r="L1610" s="54"/>
      <c r="M1610" s="81">
        <v>1254</v>
      </c>
      <c r="N1610" s="81">
        <f t="shared" si="382"/>
        <v>1128.6000000000001</v>
      </c>
      <c r="O1610" s="55">
        <v>0.11</v>
      </c>
      <c r="P1610" s="55">
        <v>0.22</v>
      </c>
      <c r="Q1610" s="81">
        <f t="shared" si="383"/>
        <v>1376.8920000000003</v>
      </c>
      <c r="R1610" s="69" t="s">
        <v>804</v>
      </c>
      <c r="S1610" s="99" t="s">
        <v>6114</v>
      </c>
      <c r="T1610" s="94">
        <v>0.9</v>
      </c>
      <c r="U1610" s="56">
        <v>0.2</v>
      </c>
      <c r="V1610" s="56">
        <v>0.25</v>
      </c>
      <c r="W1610" s="47">
        <f t="shared" si="384"/>
        <v>282.15000000000003</v>
      </c>
      <c r="X1610" s="47">
        <f t="shared" si="385"/>
        <v>225.72000000000003</v>
      </c>
      <c r="Y1610" s="47">
        <f t="shared" si="386"/>
        <v>282.15000000000003</v>
      </c>
      <c r="Z1610" s="66" t="s">
        <v>1712</v>
      </c>
      <c r="AA1610" s="66" t="s">
        <v>6327</v>
      </c>
    </row>
    <row r="1611" spans="2:27" x14ac:dyDescent="0.25">
      <c r="B1611" s="64" t="s">
        <v>50</v>
      </c>
      <c r="C1611" s="69" t="s">
        <v>803</v>
      </c>
      <c r="D1611" s="69">
        <v>56101605</v>
      </c>
      <c r="E1611" s="99" t="s">
        <v>6115</v>
      </c>
      <c r="F1611" s="99" t="s">
        <v>6131</v>
      </c>
      <c r="G1611" s="64"/>
      <c r="H1611" s="86"/>
      <c r="I1611" s="63"/>
      <c r="J1611" s="87"/>
      <c r="K1611" s="53"/>
      <c r="L1611" s="54"/>
      <c r="M1611" s="81">
        <v>1254</v>
      </c>
      <c r="N1611" s="81">
        <f t="shared" si="382"/>
        <v>1128.6000000000001</v>
      </c>
      <c r="O1611" s="55">
        <v>0.11</v>
      </c>
      <c r="P1611" s="55">
        <v>0.22</v>
      </c>
      <c r="Q1611" s="81">
        <f t="shared" si="383"/>
        <v>1376.8920000000003</v>
      </c>
      <c r="R1611" s="69" t="s">
        <v>804</v>
      </c>
      <c r="S1611" s="99" t="s">
        <v>6115</v>
      </c>
      <c r="T1611" s="94">
        <v>0.9</v>
      </c>
      <c r="U1611" s="56">
        <v>0.2</v>
      </c>
      <c r="V1611" s="56">
        <v>0.25</v>
      </c>
      <c r="W1611" s="47">
        <f t="shared" si="384"/>
        <v>282.15000000000003</v>
      </c>
      <c r="X1611" s="47">
        <f t="shared" si="385"/>
        <v>225.72000000000003</v>
      </c>
      <c r="Y1611" s="47">
        <f t="shared" si="386"/>
        <v>282.15000000000003</v>
      </c>
      <c r="Z1611" s="66" t="s">
        <v>1712</v>
      </c>
      <c r="AA1611" s="66" t="s">
        <v>6327</v>
      </c>
    </row>
    <row r="1612" spans="2:27" x14ac:dyDescent="0.25">
      <c r="B1612" s="64" t="s">
        <v>50</v>
      </c>
      <c r="C1612" s="69" t="s">
        <v>803</v>
      </c>
      <c r="D1612" s="69">
        <v>56101605</v>
      </c>
      <c r="E1612" s="99" t="s">
        <v>6116</v>
      </c>
      <c r="F1612" s="99" t="s">
        <v>6132</v>
      </c>
      <c r="G1612" s="64"/>
      <c r="H1612" s="86"/>
      <c r="I1612" s="63"/>
      <c r="J1612" s="87"/>
      <c r="K1612" s="53"/>
      <c r="L1612" s="54"/>
      <c r="M1612" s="81">
        <v>1254</v>
      </c>
      <c r="N1612" s="81">
        <f t="shared" si="382"/>
        <v>1128.6000000000001</v>
      </c>
      <c r="O1612" s="55">
        <v>0.11</v>
      </c>
      <c r="P1612" s="55">
        <v>0.22</v>
      </c>
      <c r="Q1612" s="81">
        <f t="shared" si="383"/>
        <v>1376.8920000000003</v>
      </c>
      <c r="R1612" s="69" t="s">
        <v>804</v>
      </c>
      <c r="S1612" s="99" t="s">
        <v>6116</v>
      </c>
      <c r="T1612" s="94">
        <v>0.9</v>
      </c>
      <c r="U1612" s="56">
        <v>0.2</v>
      </c>
      <c r="V1612" s="56">
        <v>0.25</v>
      </c>
      <c r="W1612" s="47">
        <f t="shared" si="384"/>
        <v>282.15000000000003</v>
      </c>
      <c r="X1612" s="47">
        <f t="shared" si="385"/>
        <v>225.72000000000003</v>
      </c>
      <c r="Y1612" s="47">
        <f t="shared" si="386"/>
        <v>282.15000000000003</v>
      </c>
      <c r="Z1612" s="66" t="s">
        <v>1712</v>
      </c>
      <c r="AA1612" s="66" t="s">
        <v>6327</v>
      </c>
    </row>
    <row r="1613" spans="2:27" x14ac:dyDescent="0.25">
      <c r="B1613" s="64" t="s">
        <v>50</v>
      </c>
      <c r="C1613" s="69" t="s">
        <v>803</v>
      </c>
      <c r="D1613" s="69">
        <v>56101605</v>
      </c>
      <c r="E1613" s="99" t="s">
        <v>6117</v>
      </c>
      <c r="F1613" s="99" t="s">
        <v>6133</v>
      </c>
      <c r="G1613" s="64"/>
      <c r="H1613" s="86"/>
      <c r="I1613" s="63"/>
      <c r="J1613" s="87"/>
      <c r="K1613" s="53"/>
      <c r="L1613" s="54"/>
      <c r="M1613" s="81">
        <v>1254</v>
      </c>
      <c r="N1613" s="81">
        <f t="shared" si="382"/>
        <v>1128.6000000000001</v>
      </c>
      <c r="O1613" s="55">
        <v>0.11</v>
      </c>
      <c r="P1613" s="55">
        <v>0.22</v>
      </c>
      <c r="Q1613" s="81">
        <f t="shared" si="383"/>
        <v>1376.8920000000003</v>
      </c>
      <c r="R1613" s="69" t="s">
        <v>804</v>
      </c>
      <c r="S1613" s="99" t="s">
        <v>6117</v>
      </c>
      <c r="T1613" s="94">
        <v>0.9</v>
      </c>
      <c r="U1613" s="56">
        <v>0.2</v>
      </c>
      <c r="V1613" s="56">
        <v>0.25</v>
      </c>
      <c r="W1613" s="47">
        <f t="shared" si="384"/>
        <v>282.15000000000003</v>
      </c>
      <c r="X1613" s="47">
        <f t="shared" si="385"/>
        <v>225.72000000000003</v>
      </c>
      <c r="Y1613" s="47">
        <f t="shared" si="386"/>
        <v>282.15000000000003</v>
      </c>
      <c r="Z1613" s="66" t="s">
        <v>1712</v>
      </c>
      <c r="AA1613" s="66" t="s">
        <v>6327</v>
      </c>
    </row>
    <row r="1614" spans="2:27" x14ac:dyDescent="0.25">
      <c r="B1614" s="64" t="s">
        <v>50</v>
      </c>
      <c r="C1614" s="69" t="s">
        <v>803</v>
      </c>
      <c r="D1614" s="69">
        <v>56101605</v>
      </c>
      <c r="E1614" s="99" t="s">
        <v>6118</v>
      </c>
      <c r="F1614" s="99" t="s">
        <v>6134</v>
      </c>
      <c r="G1614" s="64"/>
      <c r="H1614" s="86"/>
      <c r="I1614" s="63"/>
      <c r="J1614" s="87"/>
      <c r="K1614" s="53"/>
      <c r="L1614" s="54"/>
      <c r="M1614" s="81">
        <v>1254</v>
      </c>
      <c r="N1614" s="81">
        <f t="shared" si="382"/>
        <v>1128.6000000000001</v>
      </c>
      <c r="O1614" s="55">
        <v>0.11</v>
      </c>
      <c r="P1614" s="55">
        <v>0.22</v>
      </c>
      <c r="Q1614" s="81">
        <f t="shared" si="383"/>
        <v>1376.8920000000003</v>
      </c>
      <c r="R1614" s="69" t="s">
        <v>804</v>
      </c>
      <c r="S1614" s="99" t="s">
        <v>6118</v>
      </c>
      <c r="T1614" s="94">
        <v>0.9</v>
      </c>
      <c r="U1614" s="56">
        <v>0.2</v>
      </c>
      <c r="V1614" s="56">
        <v>0.25</v>
      </c>
      <c r="W1614" s="47">
        <f t="shared" si="384"/>
        <v>282.15000000000003</v>
      </c>
      <c r="X1614" s="47">
        <f t="shared" si="385"/>
        <v>225.72000000000003</v>
      </c>
      <c r="Y1614" s="47">
        <f t="shared" si="386"/>
        <v>282.15000000000003</v>
      </c>
      <c r="Z1614" s="66" t="s">
        <v>1712</v>
      </c>
      <c r="AA1614" s="66" t="s">
        <v>6327</v>
      </c>
    </row>
    <row r="1615" spans="2:27" x14ac:dyDescent="0.25">
      <c r="B1615" s="64" t="s">
        <v>50</v>
      </c>
      <c r="C1615" s="69" t="s">
        <v>803</v>
      </c>
      <c r="D1615" s="69">
        <v>56101605</v>
      </c>
      <c r="E1615" s="99" t="s">
        <v>6119</v>
      </c>
      <c r="F1615" s="99" t="s">
        <v>6135</v>
      </c>
      <c r="G1615" s="64"/>
      <c r="H1615" s="86"/>
      <c r="I1615" s="63"/>
      <c r="J1615" s="87"/>
      <c r="K1615" s="53"/>
      <c r="L1615" s="54"/>
      <c r="M1615" s="81">
        <v>1254</v>
      </c>
      <c r="N1615" s="81">
        <f t="shared" si="382"/>
        <v>1128.6000000000001</v>
      </c>
      <c r="O1615" s="55">
        <v>0.11</v>
      </c>
      <c r="P1615" s="55">
        <v>0.22</v>
      </c>
      <c r="Q1615" s="81">
        <f t="shared" si="383"/>
        <v>1376.8920000000003</v>
      </c>
      <c r="R1615" s="69" t="s">
        <v>804</v>
      </c>
      <c r="S1615" s="99" t="s">
        <v>6119</v>
      </c>
      <c r="T1615" s="94">
        <v>0.9</v>
      </c>
      <c r="U1615" s="56">
        <v>0.2</v>
      </c>
      <c r="V1615" s="56">
        <v>0.25</v>
      </c>
      <c r="W1615" s="47">
        <f t="shared" si="384"/>
        <v>282.15000000000003</v>
      </c>
      <c r="X1615" s="47">
        <f t="shared" si="385"/>
        <v>225.72000000000003</v>
      </c>
      <c r="Y1615" s="47">
        <f t="shared" si="386"/>
        <v>282.15000000000003</v>
      </c>
      <c r="Z1615" s="66" t="s">
        <v>1712</v>
      </c>
      <c r="AA1615" s="66" t="s">
        <v>6327</v>
      </c>
    </row>
    <row r="1616" spans="2:27" x14ac:dyDescent="0.25">
      <c r="B1616" s="64" t="s">
        <v>50</v>
      </c>
      <c r="C1616" s="69" t="s">
        <v>803</v>
      </c>
      <c r="D1616" s="69">
        <v>56101605</v>
      </c>
      <c r="E1616" s="99" t="s">
        <v>6120</v>
      </c>
      <c r="F1616" s="99" t="s">
        <v>6136</v>
      </c>
      <c r="G1616" s="64"/>
      <c r="H1616" s="86"/>
      <c r="I1616" s="63"/>
      <c r="J1616" s="87"/>
      <c r="K1616" s="53"/>
      <c r="L1616" s="54"/>
      <c r="M1616" s="81">
        <v>1254</v>
      </c>
      <c r="N1616" s="81">
        <f t="shared" si="382"/>
        <v>1128.6000000000001</v>
      </c>
      <c r="O1616" s="55">
        <v>0.11</v>
      </c>
      <c r="P1616" s="55">
        <v>0.22</v>
      </c>
      <c r="Q1616" s="81">
        <f t="shared" si="383"/>
        <v>1376.8920000000003</v>
      </c>
      <c r="R1616" s="69" t="s">
        <v>804</v>
      </c>
      <c r="S1616" s="99" t="s">
        <v>6120</v>
      </c>
      <c r="T1616" s="94">
        <v>0.9</v>
      </c>
      <c r="U1616" s="56">
        <v>0.2</v>
      </c>
      <c r="V1616" s="56">
        <v>0.25</v>
      </c>
      <c r="W1616" s="47">
        <f t="shared" si="384"/>
        <v>282.15000000000003</v>
      </c>
      <c r="X1616" s="47">
        <f t="shared" si="385"/>
        <v>225.72000000000003</v>
      </c>
      <c r="Y1616" s="47">
        <f t="shared" si="386"/>
        <v>282.15000000000003</v>
      </c>
      <c r="Z1616" s="66" t="s">
        <v>1712</v>
      </c>
      <c r="AA1616" s="66" t="s">
        <v>6327</v>
      </c>
    </row>
    <row r="1617" spans="2:27" x14ac:dyDescent="0.25">
      <c r="B1617" s="64" t="s">
        <v>50</v>
      </c>
      <c r="C1617" s="69" t="s">
        <v>803</v>
      </c>
      <c r="D1617" s="69">
        <v>56101605</v>
      </c>
      <c r="E1617" s="99" t="s">
        <v>6121</v>
      </c>
      <c r="F1617" s="99" t="s">
        <v>6137</v>
      </c>
      <c r="G1617" s="64"/>
      <c r="H1617" s="86"/>
      <c r="I1617" s="63"/>
      <c r="J1617" s="87"/>
      <c r="K1617" s="53"/>
      <c r="L1617" s="54"/>
      <c r="M1617" s="81">
        <v>1254</v>
      </c>
      <c r="N1617" s="81">
        <f t="shared" si="382"/>
        <v>1128.6000000000001</v>
      </c>
      <c r="O1617" s="55">
        <v>0.11</v>
      </c>
      <c r="P1617" s="55">
        <v>0.22</v>
      </c>
      <c r="Q1617" s="81">
        <f t="shared" si="383"/>
        <v>1376.8920000000003</v>
      </c>
      <c r="R1617" s="69" t="s">
        <v>804</v>
      </c>
      <c r="S1617" s="99" t="s">
        <v>6121</v>
      </c>
      <c r="T1617" s="94">
        <v>0.9</v>
      </c>
      <c r="U1617" s="56">
        <v>0.2</v>
      </c>
      <c r="V1617" s="56">
        <v>0.25</v>
      </c>
      <c r="W1617" s="47">
        <f t="shared" si="384"/>
        <v>282.15000000000003</v>
      </c>
      <c r="X1617" s="47">
        <f t="shared" si="385"/>
        <v>225.72000000000003</v>
      </c>
      <c r="Y1617" s="47">
        <f t="shared" si="386"/>
        <v>282.15000000000003</v>
      </c>
      <c r="Z1617" s="66" t="s">
        <v>1712</v>
      </c>
      <c r="AA1617" s="66" t="s">
        <v>6327</v>
      </c>
    </row>
    <row r="1618" spans="2:27" x14ac:dyDescent="0.25">
      <c r="B1618" s="64" t="s">
        <v>50</v>
      </c>
      <c r="C1618" s="64" t="s">
        <v>803</v>
      </c>
      <c r="D1618" s="64">
        <v>56101605</v>
      </c>
      <c r="E1618" s="90" t="s">
        <v>4598</v>
      </c>
      <c r="F1618" s="93" t="s">
        <v>4602</v>
      </c>
      <c r="G1618" s="64"/>
      <c r="H1618" s="86">
        <v>1234.9000000000001</v>
      </c>
      <c r="I1618" s="63">
        <f t="shared" si="370"/>
        <v>1111.4100000000001</v>
      </c>
      <c r="J1618" s="87">
        <v>0.06</v>
      </c>
      <c r="K1618" s="53">
        <v>5.5E-2</v>
      </c>
      <c r="L1618" s="54">
        <f t="shared" si="380"/>
        <v>1172.53755</v>
      </c>
      <c r="M1618" s="54">
        <v>1427</v>
      </c>
      <c r="N1618" s="54">
        <f t="shared" si="381"/>
        <v>1284.3</v>
      </c>
      <c r="O1618" s="55">
        <v>0.11</v>
      </c>
      <c r="P1618" s="55">
        <v>0.22</v>
      </c>
      <c r="Q1618" s="54">
        <f t="shared" si="371"/>
        <v>1566.846</v>
      </c>
      <c r="R1618" s="24" t="s">
        <v>804</v>
      </c>
      <c r="S1618" s="90" t="s">
        <v>4598</v>
      </c>
      <c r="T1618" s="94">
        <v>0.9</v>
      </c>
      <c r="U1618" s="56">
        <v>0.2</v>
      </c>
      <c r="V1618" s="56">
        <v>0.25</v>
      </c>
      <c r="W1618" s="47">
        <f t="shared" si="372"/>
        <v>321.07499999999999</v>
      </c>
      <c r="X1618" s="47">
        <f t="shared" si="373"/>
        <v>256.86</v>
      </c>
      <c r="Y1618" s="47">
        <f t="shared" si="374"/>
        <v>321.07499999999999</v>
      </c>
      <c r="Z1618" s="66" t="s">
        <v>1712</v>
      </c>
      <c r="AA1618" s="66" t="s">
        <v>6327</v>
      </c>
    </row>
    <row r="1619" spans="2:27" x14ac:dyDescent="0.25">
      <c r="B1619" s="64" t="s">
        <v>50</v>
      </c>
      <c r="C1619" s="64" t="s">
        <v>803</v>
      </c>
      <c r="D1619" s="64">
        <v>56101605</v>
      </c>
      <c r="E1619" s="90" t="s">
        <v>4599</v>
      </c>
      <c r="F1619" s="93" t="s">
        <v>4603</v>
      </c>
      <c r="G1619" s="64"/>
      <c r="H1619" s="86">
        <v>1445.8400000000001</v>
      </c>
      <c r="I1619" s="63">
        <f t="shared" si="370"/>
        <v>1301.2560000000001</v>
      </c>
      <c r="J1619" s="87">
        <v>0.06</v>
      </c>
      <c r="K1619" s="53">
        <v>5.5E-2</v>
      </c>
      <c r="L1619" s="54">
        <f t="shared" si="380"/>
        <v>1372.8250800000001</v>
      </c>
      <c r="M1619" s="54">
        <v>1672</v>
      </c>
      <c r="N1619" s="54">
        <f t="shared" si="381"/>
        <v>1504.8</v>
      </c>
      <c r="O1619" s="55">
        <v>0.11</v>
      </c>
      <c r="P1619" s="55">
        <v>0.22</v>
      </c>
      <c r="Q1619" s="54">
        <f t="shared" si="371"/>
        <v>1835.856</v>
      </c>
      <c r="R1619" s="24" t="s">
        <v>804</v>
      </c>
      <c r="S1619" s="90" t="s">
        <v>4599</v>
      </c>
      <c r="T1619" s="94">
        <v>0.9</v>
      </c>
      <c r="U1619" s="56">
        <v>0.2</v>
      </c>
      <c r="V1619" s="56">
        <v>0.25</v>
      </c>
      <c r="W1619" s="47">
        <f t="shared" si="372"/>
        <v>376.2</v>
      </c>
      <c r="X1619" s="47">
        <f t="shared" si="373"/>
        <v>300.95999999999998</v>
      </c>
      <c r="Y1619" s="47">
        <f t="shared" si="374"/>
        <v>376.2</v>
      </c>
      <c r="Z1619" s="66" t="s">
        <v>1712</v>
      </c>
      <c r="AA1619" s="66" t="s">
        <v>6327</v>
      </c>
    </row>
    <row r="1620" spans="2:27" x14ac:dyDescent="0.25">
      <c r="B1620" s="64" t="s">
        <v>50</v>
      </c>
      <c r="C1620" s="64" t="s">
        <v>803</v>
      </c>
      <c r="D1620" s="64">
        <v>56101605</v>
      </c>
      <c r="E1620" s="90" t="s">
        <v>4600</v>
      </c>
      <c r="F1620" s="93" t="s">
        <v>4604</v>
      </c>
      <c r="G1620" s="64"/>
      <c r="H1620" s="86">
        <v>1234.9000000000001</v>
      </c>
      <c r="I1620" s="63">
        <f t="shared" si="370"/>
        <v>1111.4100000000001</v>
      </c>
      <c r="J1620" s="87">
        <v>0.06</v>
      </c>
      <c r="K1620" s="53">
        <v>5.5E-2</v>
      </c>
      <c r="L1620" s="54">
        <f t="shared" si="380"/>
        <v>1172.53755</v>
      </c>
      <c r="M1620" s="54">
        <v>1427</v>
      </c>
      <c r="N1620" s="54">
        <f t="shared" si="381"/>
        <v>1284.3</v>
      </c>
      <c r="O1620" s="55">
        <v>0.11</v>
      </c>
      <c r="P1620" s="55">
        <v>0.22</v>
      </c>
      <c r="Q1620" s="54">
        <f t="shared" si="371"/>
        <v>1566.846</v>
      </c>
      <c r="R1620" s="24" t="s">
        <v>804</v>
      </c>
      <c r="S1620" s="90" t="s">
        <v>4600</v>
      </c>
      <c r="T1620" s="94">
        <v>0.9</v>
      </c>
      <c r="U1620" s="56">
        <v>0.2</v>
      </c>
      <c r="V1620" s="56">
        <v>0.25</v>
      </c>
      <c r="W1620" s="47">
        <f t="shared" si="372"/>
        <v>321.07499999999999</v>
      </c>
      <c r="X1620" s="47">
        <f t="shared" si="373"/>
        <v>256.86</v>
      </c>
      <c r="Y1620" s="47">
        <f t="shared" si="374"/>
        <v>321.07499999999999</v>
      </c>
      <c r="Z1620" s="66" t="s">
        <v>1712</v>
      </c>
      <c r="AA1620" s="66" t="s">
        <v>6327</v>
      </c>
    </row>
    <row r="1621" spans="2:27" x14ac:dyDescent="0.25">
      <c r="B1621" s="64" t="s">
        <v>50</v>
      </c>
      <c r="C1621" s="64" t="s">
        <v>803</v>
      </c>
      <c r="D1621" s="64">
        <v>56101605</v>
      </c>
      <c r="E1621" s="90" t="s">
        <v>4601</v>
      </c>
      <c r="F1621" s="93" t="s">
        <v>4605</v>
      </c>
      <c r="G1621" s="64"/>
      <c r="H1621" s="86">
        <v>1445.8400000000001</v>
      </c>
      <c r="I1621" s="63">
        <f t="shared" si="370"/>
        <v>1301.2560000000001</v>
      </c>
      <c r="J1621" s="87">
        <v>0.06</v>
      </c>
      <c r="K1621" s="53">
        <v>5.5E-2</v>
      </c>
      <c r="L1621" s="54">
        <f t="shared" si="380"/>
        <v>1372.8250800000001</v>
      </c>
      <c r="M1621" s="54">
        <v>1672</v>
      </c>
      <c r="N1621" s="54">
        <f t="shared" si="381"/>
        <v>1504.8</v>
      </c>
      <c r="O1621" s="55">
        <v>0.11</v>
      </c>
      <c r="P1621" s="55">
        <v>0.22</v>
      </c>
      <c r="Q1621" s="54">
        <f t="shared" si="371"/>
        <v>1835.856</v>
      </c>
      <c r="R1621" s="24" t="s">
        <v>804</v>
      </c>
      <c r="S1621" s="90" t="s">
        <v>4601</v>
      </c>
      <c r="T1621" s="94">
        <v>0.9</v>
      </c>
      <c r="U1621" s="56">
        <v>0.2</v>
      </c>
      <c r="V1621" s="56">
        <v>0.25</v>
      </c>
      <c r="W1621" s="47">
        <f t="shared" si="372"/>
        <v>376.2</v>
      </c>
      <c r="X1621" s="47">
        <f t="shared" si="373"/>
        <v>300.95999999999998</v>
      </c>
      <c r="Y1621" s="47">
        <f t="shared" si="374"/>
        <v>376.2</v>
      </c>
      <c r="Z1621" s="66" t="s">
        <v>1712</v>
      </c>
      <c r="AA1621" s="66" t="s">
        <v>6327</v>
      </c>
    </row>
    <row r="1622" spans="2:27" x14ac:dyDescent="0.25">
      <c r="B1622" s="64" t="s">
        <v>50</v>
      </c>
      <c r="C1622" s="64" t="s">
        <v>803</v>
      </c>
      <c r="D1622" s="64">
        <v>56101605</v>
      </c>
      <c r="E1622" s="90" t="s">
        <v>4606</v>
      </c>
      <c r="F1622" s="93" t="s">
        <v>4608</v>
      </c>
      <c r="G1622" s="64"/>
      <c r="H1622" s="86">
        <v>1115.1200000000001</v>
      </c>
      <c r="I1622" s="63">
        <f t="shared" si="370"/>
        <v>1003.6080000000002</v>
      </c>
      <c r="J1622" s="87">
        <v>0.06</v>
      </c>
      <c r="K1622" s="53">
        <v>5.5E-2</v>
      </c>
      <c r="L1622" s="54">
        <f t="shared" si="380"/>
        <v>1058.8064400000003</v>
      </c>
      <c r="M1622" s="54">
        <v>1290</v>
      </c>
      <c r="N1622" s="54">
        <f t="shared" si="381"/>
        <v>1161</v>
      </c>
      <c r="O1622" s="55">
        <v>0.11</v>
      </c>
      <c r="P1622" s="55">
        <v>0.22</v>
      </c>
      <c r="Q1622" s="54">
        <f t="shared" si="371"/>
        <v>1416.42</v>
      </c>
      <c r="R1622" s="24" t="s">
        <v>804</v>
      </c>
      <c r="S1622" s="90" t="s">
        <v>4606</v>
      </c>
      <c r="T1622" s="94">
        <v>0.9</v>
      </c>
      <c r="U1622" s="56">
        <v>0.2</v>
      </c>
      <c r="V1622" s="56">
        <v>0.25</v>
      </c>
      <c r="W1622" s="47">
        <f t="shared" si="372"/>
        <v>290.25</v>
      </c>
      <c r="X1622" s="47">
        <f t="shared" si="373"/>
        <v>232.20000000000002</v>
      </c>
      <c r="Y1622" s="47">
        <f t="shared" si="374"/>
        <v>290.25</v>
      </c>
      <c r="Z1622" s="66" t="s">
        <v>1712</v>
      </c>
      <c r="AA1622" s="66" t="s">
        <v>6327</v>
      </c>
    </row>
    <row r="1623" spans="2:27" x14ac:dyDescent="0.25">
      <c r="B1623" s="64" t="s">
        <v>50</v>
      </c>
      <c r="C1623" s="64" t="s">
        <v>803</v>
      </c>
      <c r="D1623" s="64">
        <v>56101605</v>
      </c>
      <c r="E1623" s="90" t="s">
        <v>4607</v>
      </c>
      <c r="F1623" s="93" t="s">
        <v>4609</v>
      </c>
      <c r="G1623" s="64"/>
      <c r="H1623" s="86">
        <v>1264.5800000000002</v>
      </c>
      <c r="I1623" s="63">
        <f t="shared" si="370"/>
        <v>1138.1220000000001</v>
      </c>
      <c r="J1623" s="87">
        <v>0.06</v>
      </c>
      <c r="K1623" s="53">
        <v>5.5E-2</v>
      </c>
      <c r="L1623" s="54">
        <f t="shared" si="380"/>
        <v>1200.7187100000001</v>
      </c>
      <c r="M1623" s="54">
        <v>1462</v>
      </c>
      <c r="N1623" s="54">
        <f t="shared" si="381"/>
        <v>1315.8</v>
      </c>
      <c r="O1623" s="55">
        <v>0.11</v>
      </c>
      <c r="P1623" s="55">
        <v>0.22</v>
      </c>
      <c r="Q1623" s="54">
        <f t="shared" si="371"/>
        <v>1605.2759999999998</v>
      </c>
      <c r="R1623" s="24" t="s">
        <v>804</v>
      </c>
      <c r="S1623" s="90" t="s">
        <v>4607</v>
      </c>
      <c r="T1623" s="94">
        <v>0.9</v>
      </c>
      <c r="U1623" s="56">
        <v>0.2</v>
      </c>
      <c r="V1623" s="56">
        <v>0.25</v>
      </c>
      <c r="W1623" s="47">
        <f t="shared" si="372"/>
        <v>328.95</v>
      </c>
      <c r="X1623" s="47">
        <f t="shared" si="373"/>
        <v>263.16000000000003</v>
      </c>
      <c r="Y1623" s="47">
        <f t="shared" si="374"/>
        <v>328.95</v>
      </c>
      <c r="Z1623" s="66" t="s">
        <v>1712</v>
      </c>
      <c r="AA1623" s="66" t="s">
        <v>6327</v>
      </c>
    </row>
    <row r="1624" spans="2:27" x14ac:dyDescent="0.25">
      <c r="B1624" s="64" t="s">
        <v>50</v>
      </c>
      <c r="C1624" s="69" t="s">
        <v>803</v>
      </c>
      <c r="D1624" s="69">
        <v>56101605</v>
      </c>
      <c r="E1624" s="99" t="s">
        <v>6138</v>
      </c>
      <c r="F1624" s="99" t="s">
        <v>6154</v>
      </c>
      <c r="G1624" s="64"/>
      <c r="H1624" s="86"/>
      <c r="I1624" s="63"/>
      <c r="J1624" s="87"/>
      <c r="K1624" s="53"/>
      <c r="L1624" s="54"/>
      <c r="M1624" s="81">
        <v>1161</v>
      </c>
      <c r="N1624" s="81">
        <f t="shared" si="381"/>
        <v>1044.9000000000001</v>
      </c>
      <c r="O1624" s="55">
        <v>0.11</v>
      </c>
      <c r="P1624" s="55">
        <v>0.22</v>
      </c>
      <c r="Q1624" s="81">
        <f t="shared" si="371"/>
        <v>1274.778</v>
      </c>
      <c r="R1624" s="69" t="s">
        <v>804</v>
      </c>
      <c r="S1624" s="99" t="s">
        <v>6138</v>
      </c>
      <c r="T1624" s="94">
        <v>0.9</v>
      </c>
      <c r="U1624" s="56">
        <v>0.2</v>
      </c>
      <c r="V1624" s="56">
        <v>0.25</v>
      </c>
      <c r="W1624" s="47">
        <f t="shared" si="372"/>
        <v>261.22500000000002</v>
      </c>
      <c r="X1624" s="47">
        <f t="shared" si="373"/>
        <v>208.98000000000002</v>
      </c>
      <c r="Y1624" s="47">
        <f t="shared" si="374"/>
        <v>261.22500000000002</v>
      </c>
      <c r="Z1624" s="66" t="s">
        <v>1712</v>
      </c>
      <c r="AA1624" s="66" t="s">
        <v>6327</v>
      </c>
    </row>
    <row r="1625" spans="2:27" x14ac:dyDescent="0.25">
      <c r="B1625" s="64" t="s">
        <v>50</v>
      </c>
      <c r="C1625" s="69" t="s">
        <v>803</v>
      </c>
      <c r="D1625" s="69">
        <v>56101605</v>
      </c>
      <c r="E1625" s="99" t="s">
        <v>6139</v>
      </c>
      <c r="F1625" s="99" t="s">
        <v>6155</v>
      </c>
      <c r="G1625" s="64"/>
      <c r="H1625" s="86"/>
      <c r="I1625" s="63"/>
      <c r="J1625" s="87"/>
      <c r="K1625" s="53"/>
      <c r="L1625" s="54"/>
      <c r="M1625" s="81">
        <v>1161</v>
      </c>
      <c r="N1625" s="81">
        <f t="shared" si="381"/>
        <v>1044.9000000000001</v>
      </c>
      <c r="O1625" s="55">
        <v>0.11</v>
      </c>
      <c r="P1625" s="55">
        <v>0.22</v>
      </c>
      <c r="Q1625" s="81">
        <f t="shared" ref="Q1625:Q1639" si="387">N1625+(N1625*P1625)</f>
        <v>1274.778</v>
      </c>
      <c r="R1625" s="69" t="s">
        <v>804</v>
      </c>
      <c r="S1625" s="99" t="s">
        <v>6139</v>
      </c>
      <c r="T1625" s="94">
        <v>0.9</v>
      </c>
      <c r="U1625" s="56">
        <v>0.2</v>
      </c>
      <c r="V1625" s="56">
        <v>0.25</v>
      </c>
      <c r="W1625" s="47">
        <f t="shared" ref="W1625:W1639" si="388">N1625*V1625</f>
        <v>261.22500000000002</v>
      </c>
      <c r="X1625" s="47">
        <f t="shared" ref="X1625:X1639" si="389">N1625*U1625</f>
        <v>208.98000000000002</v>
      </c>
      <c r="Y1625" s="47">
        <f t="shared" ref="Y1625:Y1639" si="390">N1625*V1625</f>
        <v>261.22500000000002</v>
      </c>
      <c r="Z1625" s="66" t="s">
        <v>1712</v>
      </c>
      <c r="AA1625" s="66" t="s">
        <v>6327</v>
      </c>
    </row>
    <row r="1626" spans="2:27" x14ac:dyDescent="0.25">
      <c r="B1626" s="64" t="s">
        <v>50</v>
      </c>
      <c r="C1626" s="69" t="s">
        <v>803</v>
      </c>
      <c r="D1626" s="69">
        <v>56101605</v>
      </c>
      <c r="E1626" s="99" t="s">
        <v>6140</v>
      </c>
      <c r="F1626" s="99" t="s">
        <v>6156</v>
      </c>
      <c r="G1626" s="64"/>
      <c r="H1626" s="86"/>
      <c r="I1626" s="63"/>
      <c r="J1626" s="87"/>
      <c r="K1626" s="53"/>
      <c r="L1626" s="54"/>
      <c r="M1626" s="81">
        <v>1161</v>
      </c>
      <c r="N1626" s="81">
        <f t="shared" si="381"/>
        <v>1044.9000000000001</v>
      </c>
      <c r="O1626" s="55">
        <v>0.11</v>
      </c>
      <c r="P1626" s="55">
        <v>0.22</v>
      </c>
      <c r="Q1626" s="81">
        <f t="shared" si="387"/>
        <v>1274.778</v>
      </c>
      <c r="R1626" s="69" t="s">
        <v>804</v>
      </c>
      <c r="S1626" s="99" t="s">
        <v>6140</v>
      </c>
      <c r="T1626" s="94">
        <v>0.9</v>
      </c>
      <c r="U1626" s="56">
        <v>0.2</v>
      </c>
      <c r="V1626" s="56">
        <v>0.25</v>
      </c>
      <c r="W1626" s="47">
        <f t="shared" si="388"/>
        <v>261.22500000000002</v>
      </c>
      <c r="X1626" s="47">
        <f t="shared" si="389"/>
        <v>208.98000000000002</v>
      </c>
      <c r="Y1626" s="47">
        <f t="shared" si="390"/>
        <v>261.22500000000002</v>
      </c>
      <c r="Z1626" s="66" t="s">
        <v>1712</v>
      </c>
      <c r="AA1626" s="66" t="s">
        <v>6327</v>
      </c>
    </row>
    <row r="1627" spans="2:27" x14ac:dyDescent="0.25">
      <c r="B1627" s="64" t="s">
        <v>50</v>
      </c>
      <c r="C1627" s="69" t="s">
        <v>803</v>
      </c>
      <c r="D1627" s="69">
        <v>56101605</v>
      </c>
      <c r="E1627" s="99" t="s">
        <v>6141</v>
      </c>
      <c r="F1627" s="99" t="s">
        <v>6157</v>
      </c>
      <c r="G1627" s="64"/>
      <c r="H1627" s="86"/>
      <c r="I1627" s="63"/>
      <c r="J1627" s="87"/>
      <c r="K1627" s="53"/>
      <c r="L1627" s="54"/>
      <c r="M1627" s="81">
        <v>1161</v>
      </c>
      <c r="N1627" s="81">
        <f t="shared" si="381"/>
        <v>1044.9000000000001</v>
      </c>
      <c r="O1627" s="55">
        <v>0.11</v>
      </c>
      <c r="P1627" s="55">
        <v>0.22</v>
      </c>
      <c r="Q1627" s="81">
        <f t="shared" si="387"/>
        <v>1274.778</v>
      </c>
      <c r="R1627" s="69" t="s">
        <v>804</v>
      </c>
      <c r="S1627" s="99" t="s">
        <v>6141</v>
      </c>
      <c r="T1627" s="94">
        <v>0.9</v>
      </c>
      <c r="U1627" s="56">
        <v>0.2</v>
      </c>
      <c r="V1627" s="56">
        <v>0.25</v>
      </c>
      <c r="W1627" s="47">
        <f t="shared" si="388"/>
        <v>261.22500000000002</v>
      </c>
      <c r="X1627" s="47">
        <f t="shared" si="389"/>
        <v>208.98000000000002</v>
      </c>
      <c r="Y1627" s="47">
        <f t="shared" si="390"/>
        <v>261.22500000000002</v>
      </c>
      <c r="Z1627" s="66" t="s">
        <v>1712</v>
      </c>
      <c r="AA1627" s="66" t="s">
        <v>6327</v>
      </c>
    </row>
    <row r="1628" spans="2:27" x14ac:dyDescent="0.25">
      <c r="B1628" s="64" t="s">
        <v>50</v>
      </c>
      <c r="C1628" s="69" t="s">
        <v>803</v>
      </c>
      <c r="D1628" s="69">
        <v>56101605</v>
      </c>
      <c r="E1628" s="99" t="s">
        <v>6142</v>
      </c>
      <c r="F1628" s="99" t="s">
        <v>6158</v>
      </c>
      <c r="G1628" s="64"/>
      <c r="H1628" s="86"/>
      <c r="I1628" s="63"/>
      <c r="J1628" s="87"/>
      <c r="K1628" s="53"/>
      <c r="L1628" s="54"/>
      <c r="M1628" s="81">
        <v>1417</v>
      </c>
      <c r="N1628" s="81">
        <f t="shared" si="381"/>
        <v>1275.3</v>
      </c>
      <c r="O1628" s="55">
        <v>0.11</v>
      </c>
      <c r="P1628" s="55">
        <v>0.22</v>
      </c>
      <c r="Q1628" s="81">
        <f t="shared" si="387"/>
        <v>1555.866</v>
      </c>
      <c r="R1628" s="69" t="s">
        <v>804</v>
      </c>
      <c r="S1628" s="99" t="s">
        <v>6142</v>
      </c>
      <c r="T1628" s="94">
        <v>0.9</v>
      </c>
      <c r="U1628" s="56">
        <v>0.2</v>
      </c>
      <c r="V1628" s="56">
        <v>0.25</v>
      </c>
      <c r="W1628" s="47">
        <f t="shared" si="388"/>
        <v>318.82499999999999</v>
      </c>
      <c r="X1628" s="47">
        <f t="shared" si="389"/>
        <v>255.06</v>
      </c>
      <c r="Y1628" s="47">
        <f t="shared" si="390"/>
        <v>318.82499999999999</v>
      </c>
      <c r="Z1628" s="66" t="s">
        <v>1712</v>
      </c>
      <c r="AA1628" s="66" t="s">
        <v>6327</v>
      </c>
    </row>
    <row r="1629" spans="2:27" x14ac:dyDescent="0.25">
      <c r="B1629" s="64" t="s">
        <v>50</v>
      </c>
      <c r="C1629" s="69" t="s">
        <v>803</v>
      </c>
      <c r="D1629" s="69">
        <v>56101605</v>
      </c>
      <c r="E1629" s="99" t="s">
        <v>6143</v>
      </c>
      <c r="F1629" s="99" t="s">
        <v>6159</v>
      </c>
      <c r="G1629" s="64"/>
      <c r="H1629" s="86"/>
      <c r="I1629" s="63"/>
      <c r="J1629" s="87"/>
      <c r="K1629" s="53"/>
      <c r="L1629" s="54"/>
      <c r="M1629" s="81">
        <v>1417</v>
      </c>
      <c r="N1629" s="81">
        <f t="shared" si="381"/>
        <v>1275.3</v>
      </c>
      <c r="O1629" s="55">
        <v>0.11</v>
      </c>
      <c r="P1629" s="55">
        <v>0.22</v>
      </c>
      <c r="Q1629" s="81">
        <f t="shared" si="387"/>
        <v>1555.866</v>
      </c>
      <c r="R1629" s="69" t="s">
        <v>804</v>
      </c>
      <c r="S1629" s="99" t="s">
        <v>6143</v>
      </c>
      <c r="T1629" s="94">
        <v>0.9</v>
      </c>
      <c r="U1629" s="56">
        <v>0.2</v>
      </c>
      <c r="V1629" s="56">
        <v>0.25</v>
      </c>
      <c r="W1629" s="47">
        <f t="shared" si="388"/>
        <v>318.82499999999999</v>
      </c>
      <c r="X1629" s="47">
        <f t="shared" si="389"/>
        <v>255.06</v>
      </c>
      <c r="Y1629" s="47">
        <f t="shared" si="390"/>
        <v>318.82499999999999</v>
      </c>
      <c r="Z1629" s="66" t="s">
        <v>1712</v>
      </c>
      <c r="AA1629" s="66" t="s">
        <v>6327</v>
      </c>
    </row>
    <row r="1630" spans="2:27" x14ac:dyDescent="0.25">
      <c r="B1630" s="64" t="s">
        <v>50</v>
      </c>
      <c r="C1630" s="69" t="s">
        <v>803</v>
      </c>
      <c r="D1630" s="69">
        <v>56101605</v>
      </c>
      <c r="E1630" s="99" t="s">
        <v>6144</v>
      </c>
      <c r="F1630" s="99" t="s">
        <v>6160</v>
      </c>
      <c r="G1630" s="64"/>
      <c r="H1630" s="86"/>
      <c r="I1630" s="63"/>
      <c r="J1630" s="87"/>
      <c r="K1630" s="53"/>
      <c r="L1630" s="54"/>
      <c r="M1630" s="81">
        <v>1417</v>
      </c>
      <c r="N1630" s="81">
        <f t="shared" si="381"/>
        <v>1275.3</v>
      </c>
      <c r="O1630" s="55">
        <v>0.11</v>
      </c>
      <c r="P1630" s="55">
        <v>0.22</v>
      </c>
      <c r="Q1630" s="81">
        <f t="shared" si="387"/>
        <v>1555.866</v>
      </c>
      <c r="R1630" s="69" t="s">
        <v>804</v>
      </c>
      <c r="S1630" s="99" t="s">
        <v>6144</v>
      </c>
      <c r="T1630" s="94">
        <v>0.9</v>
      </c>
      <c r="U1630" s="56">
        <v>0.2</v>
      </c>
      <c r="V1630" s="56">
        <v>0.25</v>
      </c>
      <c r="W1630" s="47">
        <f t="shared" si="388"/>
        <v>318.82499999999999</v>
      </c>
      <c r="X1630" s="47">
        <f t="shared" si="389"/>
        <v>255.06</v>
      </c>
      <c r="Y1630" s="47">
        <f t="shared" si="390"/>
        <v>318.82499999999999</v>
      </c>
      <c r="Z1630" s="66" t="s">
        <v>1712</v>
      </c>
      <c r="AA1630" s="66" t="s">
        <v>6327</v>
      </c>
    </row>
    <row r="1631" spans="2:27" x14ac:dyDescent="0.25">
      <c r="B1631" s="64" t="s">
        <v>50</v>
      </c>
      <c r="C1631" s="69" t="s">
        <v>803</v>
      </c>
      <c r="D1631" s="69">
        <v>56101605</v>
      </c>
      <c r="E1631" s="99" t="s">
        <v>6145</v>
      </c>
      <c r="F1631" s="99" t="s">
        <v>6161</v>
      </c>
      <c r="G1631" s="64"/>
      <c r="H1631" s="86"/>
      <c r="I1631" s="63"/>
      <c r="J1631" s="87"/>
      <c r="K1631" s="53"/>
      <c r="L1631" s="54"/>
      <c r="M1631" s="81">
        <v>1417</v>
      </c>
      <c r="N1631" s="81">
        <f t="shared" si="381"/>
        <v>1275.3</v>
      </c>
      <c r="O1631" s="55">
        <v>0.11</v>
      </c>
      <c r="P1631" s="55">
        <v>0.22</v>
      </c>
      <c r="Q1631" s="81">
        <f t="shared" si="387"/>
        <v>1555.866</v>
      </c>
      <c r="R1631" s="69" t="s">
        <v>804</v>
      </c>
      <c r="S1631" s="99" t="s">
        <v>6145</v>
      </c>
      <c r="T1631" s="94">
        <v>0.9</v>
      </c>
      <c r="U1631" s="56">
        <v>0.2</v>
      </c>
      <c r="V1631" s="56">
        <v>0.25</v>
      </c>
      <c r="W1631" s="47">
        <f t="shared" si="388"/>
        <v>318.82499999999999</v>
      </c>
      <c r="X1631" s="47">
        <f t="shared" si="389"/>
        <v>255.06</v>
      </c>
      <c r="Y1631" s="47">
        <f t="shared" si="390"/>
        <v>318.82499999999999</v>
      </c>
      <c r="Z1631" s="66" t="s">
        <v>1712</v>
      </c>
      <c r="AA1631" s="66" t="s">
        <v>6327</v>
      </c>
    </row>
    <row r="1632" spans="2:27" x14ac:dyDescent="0.25">
      <c r="B1632" s="64" t="s">
        <v>50</v>
      </c>
      <c r="C1632" s="69" t="s">
        <v>803</v>
      </c>
      <c r="D1632" s="69">
        <v>56101605</v>
      </c>
      <c r="E1632" s="99" t="s">
        <v>6146</v>
      </c>
      <c r="F1632" s="99" t="s">
        <v>6162</v>
      </c>
      <c r="G1632" s="64"/>
      <c r="H1632" s="86"/>
      <c r="I1632" s="63"/>
      <c r="J1632" s="87"/>
      <c r="K1632" s="53"/>
      <c r="L1632" s="54"/>
      <c r="M1632" s="81">
        <v>1203</v>
      </c>
      <c r="N1632" s="81">
        <f t="shared" si="381"/>
        <v>1082.7</v>
      </c>
      <c r="O1632" s="55">
        <v>0.11</v>
      </c>
      <c r="P1632" s="55">
        <v>0.22</v>
      </c>
      <c r="Q1632" s="81">
        <f t="shared" si="387"/>
        <v>1320.894</v>
      </c>
      <c r="R1632" s="69" t="s">
        <v>804</v>
      </c>
      <c r="S1632" s="99" t="s">
        <v>6146</v>
      </c>
      <c r="T1632" s="94">
        <v>0.9</v>
      </c>
      <c r="U1632" s="56">
        <v>0.2</v>
      </c>
      <c r="V1632" s="56">
        <v>0.25</v>
      </c>
      <c r="W1632" s="47">
        <f t="shared" si="388"/>
        <v>270.67500000000001</v>
      </c>
      <c r="X1632" s="47">
        <f t="shared" si="389"/>
        <v>216.54000000000002</v>
      </c>
      <c r="Y1632" s="47">
        <f t="shared" si="390"/>
        <v>270.67500000000001</v>
      </c>
      <c r="Z1632" s="66" t="s">
        <v>1712</v>
      </c>
      <c r="AA1632" s="66" t="s">
        <v>6327</v>
      </c>
    </row>
    <row r="1633" spans="2:27" x14ac:dyDescent="0.25">
      <c r="B1633" s="64" t="s">
        <v>50</v>
      </c>
      <c r="C1633" s="69" t="s">
        <v>803</v>
      </c>
      <c r="D1633" s="69">
        <v>56101605</v>
      </c>
      <c r="E1633" s="99" t="s">
        <v>6147</v>
      </c>
      <c r="F1633" s="99" t="s">
        <v>6163</v>
      </c>
      <c r="G1633" s="64"/>
      <c r="H1633" s="86"/>
      <c r="I1633" s="63"/>
      <c r="J1633" s="87"/>
      <c r="K1633" s="53"/>
      <c r="L1633" s="54"/>
      <c r="M1633" s="81">
        <v>1203</v>
      </c>
      <c r="N1633" s="81">
        <f t="shared" si="381"/>
        <v>1082.7</v>
      </c>
      <c r="O1633" s="55">
        <v>0.11</v>
      </c>
      <c r="P1633" s="55">
        <v>0.22</v>
      </c>
      <c r="Q1633" s="81">
        <f t="shared" si="387"/>
        <v>1320.894</v>
      </c>
      <c r="R1633" s="69" t="s">
        <v>804</v>
      </c>
      <c r="S1633" s="99" t="s">
        <v>6147</v>
      </c>
      <c r="T1633" s="94">
        <v>0.9</v>
      </c>
      <c r="U1633" s="56">
        <v>0.2</v>
      </c>
      <c r="V1633" s="56">
        <v>0.25</v>
      </c>
      <c r="W1633" s="47">
        <f t="shared" si="388"/>
        <v>270.67500000000001</v>
      </c>
      <c r="X1633" s="47">
        <f t="shared" si="389"/>
        <v>216.54000000000002</v>
      </c>
      <c r="Y1633" s="47">
        <f t="shared" si="390"/>
        <v>270.67500000000001</v>
      </c>
      <c r="Z1633" s="66" t="s">
        <v>1712</v>
      </c>
      <c r="AA1633" s="66" t="s">
        <v>6327</v>
      </c>
    </row>
    <row r="1634" spans="2:27" x14ac:dyDescent="0.25">
      <c r="B1634" s="64" t="s">
        <v>50</v>
      </c>
      <c r="C1634" s="69" t="s">
        <v>803</v>
      </c>
      <c r="D1634" s="69">
        <v>56101605</v>
      </c>
      <c r="E1634" s="99" t="s">
        <v>6148</v>
      </c>
      <c r="F1634" s="99" t="s">
        <v>6164</v>
      </c>
      <c r="G1634" s="64"/>
      <c r="H1634" s="86"/>
      <c r="I1634" s="63"/>
      <c r="J1634" s="87"/>
      <c r="K1634" s="53"/>
      <c r="L1634" s="54"/>
      <c r="M1634" s="81">
        <v>1203</v>
      </c>
      <c r="N1634" s="81">
        <f t="shared" si="381"/>
        <v>1082.7</v>
      </c>
      <c r="O1634" s="55">
        <v>0.11</v>
      </c>
      <c r="P1634" s="55">
        <v>0.22</v>
      </c>
      <c r="Q1634" s="81">
        <f t="shared" si="387"/>
        <v>1320.894</v>
      </c>
      <c r="R1634" s="69" t="s">
        <v>804</v>
      </c>
      <c r="S1634" s="99" t="s">
        <v>6148</v>
      </c>
      <c r="T1634" s="94">
        <v>0.9</v>
      </c>
      <c r="U1634" s="56">
        <v>0.2</v>
      </c>
      <c r="V1634" s="56">
        <v>0.25</v>
      </c>
      <c r="W1634" s="47">
        <f t="shared" si="388"/>
        <v>270.67500000000001</v>
      </c>
      <c r="X1634" s="47">
        <f t="shared" si="389"/>
        <v>216.54000000000002</v>
      </c>
      <c r="Y1634" s="47">
        <f t="shared" si="390"/>
        <v>270.67500000000001</v>
      </c>
      <c r="Z1634" s="66" t="s">
        <v>1712</v>
      </c>
      <c r="AA1634" s="66" t="s">
        <v>6327</v>
      </c>
    </row>
    <row r="1635" spans="2:27" x14ac:dyDescent="0.25">
      <c r="B1635" s="64" t="s">
        <v>50</v>
      </c>
      <c r="C1635" s="69" t="s">
        <v>803</v>
      </c>
      <c r="D1635" s="69">
        <v>56101605</v>
      </c>
      <c r="E1635" s="99" t="s">
        <v>6149</v>
      </c>
      <c r="F1635" s="99" t="s">
        <v>6165</v>
      </c>
      <c r="G1635" s="64"/>
      <c r="H1635" s="86"/>
      <c r="I1635" s="63"/>
      <c r="J1635" s="87"/>
      <c r="K1635" s="53"/>
      <c r="L1635" s="54"/>
      <c r="M1635" s="81">
        <v>1203</v>
      </c>
      <c r="N1635" s="81">
        <f t="shared" si="381"/>
        <v>1082.7</v>
      </c>
      <c r="O1635" s="55">
        <v>0.11</v>
      </c>
      <c r="P1635" s="55">
        <v>0.22</v>
      </c>
      <c r="Q1635" s="81">
        <f t="shared" si="387"/>
        <v>1320.894</v>
      </c>
      <c r="R1635" s="69" t="s">
        <v>804</v>
      </c>
      <c r="S1635" s="99" t="s">
        <v>6149</v>
      </c>
      <c r="T1635" s="94">
        <v>0.9</v>
      </c>
      <c r="U1635" s="56">
        <v>0.2</v>
      </c>
      <c r="V1635" s="56">
        <v>0.25</v>
      </c>
      <c r="W1635" s="47">
        <f t="shared" si="388"/>
        <v>270.67500000000001</v>
      </c>
      <c r="X1635" s="47">
        <f t="shared" si="389"/>
        <v>216.54000000000002</v>
      </c>
      <c r="Y1635" s="47">
        <f t="shared" si="390"/>
        <v>270.67500000000001</v>
      </c>
      <c r="Z1635" s="66" t="s">
        <v>1712</v>
      </c>
      <c r="AA1635" s="66" t="s">
        <v>6327</v>
      </c>
    </row>
    <row r="1636" spans="2:27" x14ac:dyDescent="0.25">
      <c r="B1636" s="64" t="s">
        <v>50</v>
      </c>
      <c r="C1636" s="69" t="s">
        <v>803</v>
      </c>
      <c r="D1636" s="69">
        <v>56101605</v>
      </c>
      <c r="E1636" s="99" t="s">
        <v>6150</v>
      </c>
      <c r="F1636" s="99" t="s">
        <v>6166</v>
      </c>
      <c r="G1636" s="64"/>
      <c r="H1636" s="86"/>
      <c r="I1636" s="63"/>
      <c r="J1636" s="87"/>
      <c r="K1636" s="53"/>
      <c r="L1636" s="54"/>
      <c r="M1636" s="81">
        <v>1310</v>
      </c>
      <c r="N1636" s="81">
        <f t="shared" si="381"/>
        <v>1179</v>
      </c>
      <c r="O1636" s="55">
        <v>0.11</v>
      </c>
      <c r="P1636" s="55">
        <v>0.22</v>
      </c>
      <c r="Q1636" s="81">
        <f t="shared" si="387"/>
        <v>1438.38</v>
      </c>
      <c r="R1636" s="69" t="s">
        <v>804</v>
      </c>
      <c r="S1636" s="99" t="s">
        <v>6150</v>
      </c>
      <c r="T1636" s="94">
        <v>0.9</v>
      </c>
      <c r="U1636" s="56">
        <v>0.2</v>
      </c>
      <c r="V1636" s="56">
        <v>0.25</v>
      </c>
      <c r="W1636" s="47">
        <f t="shared" si="388"/>
        <v>294.75</v>
      </c>
      <c r="X1636" s="47">
        <f t="shared" si="389"/>
        <v>235.8</v>
      </c>
      <c r="Y1636" s="47">
        <f t="shared" si="390"/>
        <v>294.75</v>
      </c>
      <c r="Z1636" s="66" t="s">
        <v>1712</v>
      </c>
      <c r="AA1636" s="66" t="s">
        <v>6327</v>
      </c>
    </row>
    <row r="1637" spans="2:27" x14ac:dyDescent="0.25">
      <c r="B1637" s="64" t="s">
        <v>50</v>
      </c>
      <c r="C1637" s="69" t="s">
        <v>803</v>
      </c>
      <c r="D1637" s="69">
        <v>56101605</v>
      </c>
      <c r="E1637" s="99" t="s">
        <v>6151</v>
      </c>
      <c r="F1637" s="99" t="s">
        <v>6167</v>
      </c>
      <c r="G1637" s="64"/>
      <c r="H1637" s="86"/>
      <c r="I1637" s="63"/>
      <c r="J1637" s="87"/>
      <c r="K1637" s="53"/>
      <c r="L1637" s="54"/>
      <c r="M1637" s="81">
        <v>1310</v>
      </c>
      <c r="N1637" s="81">
        <f t="shared" si="381"/>
        <v>1179</v>
      </c>
      <c r="O1637" s="55">
        <v>0.11</v>
      </c>
      <c r="P1637" s="55">
        <v>0.22</v>
      </c>
      <c r="Q1637" s="81">
        <f t="shared" si="387"/>
        <v>1438.38</v>
      </c>
      <c r="R1637" s="69" t="s">
        <v>804</v>
      </c>
      <c r="S1637" s="99" t="s">
        <v>6151</v>
      </c>
      <c r="T1637" s="94">
        <v>0.9</v>
      </c>
      <c r="U1637" s="56">
        <v>0.2</v>
      </c>
      <c r="V1637" s="56">
        <v>0.25</v>
      </c>
      <c r="W1637" s="47">
        <f t="shared" si="388"/>
        <v>294.75</v>
      </c>
      <c r="X1637" s="47">
        <f t="shared" si="389"/>
        <v>235.8</v>
      </c>
      <c r="Y1637" s="47">
        <f t="shared" si="390"/>
        <v>294.75</v>
      </c>
      <c r="Z1637" s="66" t="s">
        <v>1712</v>
      </c>
      <c r="AA1637" s="66" t="s">
        <v>6327</v>
      </c>
    </row>
    <row r="1638" spans="2:27" x14ac:dyDescent="0.25">
      <c r="B1638" s="64" t="s">
        <v>50</v>
      </c>
      <c r="C1638" s="69" t="s">
        <v>803</v>
      </c>
      <c r="D1638" s="69">
        <v>56101605</v>
      </c>
      <c r="E1638" s="99" t="s">
        <v>6152</v>
      </c>
      <c r="F1638" s="99" t="s">
        <v>6168</v>
      </c>
      <c r="G1638" s="64"/>
      <c r="H1638" s="86"/>
      <c r="I1638" s="63"/>
      <c r="J1638" s="87"/>
      <c r="K1638" s="53"/>
      <c r="L1638" s="54"/>
      <c r="M1638" s="81">
        <v>1310</v>
      </c>
      <c r="N1638" s="81">
        <f t="shared" si="381"/>
        <v>1179</v>
      </c>
      <c r="O1638" s="55">
        <v>0.11</v>
      </c>
      <c r="P1638" s="55">
        <v>0.22</v>
      </c>
      <c r="Q1638" s="81">
        <f t="shared" si="387"/>
        <v>1438.38</v>
      </c>
      <c r="R1638" s="69" t="s">
        <v>804</v>
      </c>
      <c r="S1638" s="99" t="s">
        <v>6152</v>
      </c>
      <c r="T1638" s="94">
        <v>0.9</v>
      </c>
      <c r="U1638" s="56">
        <v>0.2</v>
      </c>
      <c r="V1638" s="56">
        <v>0.25</v>
      </c>
      <c r="W1638" s="47">
        <f t="shared" si="388"/>
        <v>294.75</v>
      </c>
      <c r="X1638" s="47">
        <f t="shared" si="389"/>
        <v>235.8</v>
      </c>
      <c r="Y1638" s="47">
        <f t="shared" si="390"/>
        <v>294.75</v>
      </c>
      <c r="Z1638" s="66" t="s">
        <v>1712</v>
      </c>
      <c r="AA1638" s="66" t="s">
        <v>6327</v>
      </c>
    </row>
    <row r="1639" spans="2:27" x14ac:dyDescent="0.25">
      <c r="B1639" s="64" t="s">
        <v>50</v>
      </c>
      <c r="C1639" s="69" t="s">
        <v>803</v>
      </c>
      <c r="D1639" s="69">
        <v>56101605</v>
      </c>
      <c r="E1639" s="99" t="s">
        <v>6153</v>
      </c>
      <c r="F1639" s="99" t="s">
        <v>6169</v>
      </c>
      <c r="G1639" s="64"/>
      <c r="H1639" s="86"/>
      <c r="I1639" s="63"/>
      <c r="J1639" s="87"/>
      <c r="K1639" s="53"/>
      <c r="L1639" s="54"/>
      <c r="M1639" s="81">
        <v>1310</v>
      </c>
      <c r="N1639" s="81">
        <f t="shared" si="381"/>
        <v>1179</v>
      </c>
      <c r="O1639" s="55">
        <v>0.11</v>
      </c>
      <c r="P1639" s="55">
        <v>0.22</v>
      </c>
      <c r="Q1639" s="81">
        <f t="shared" si="387"/>
        <v>1438.38</v>
      </c>
      <c r="R1639" s="69" t="s">
        <v>804</v>
      </c>
      <c r="S1639" s="99" t="s">
        <v>6153</v>
      </c>
      <c r="T1639" s="94">
        <v>0.9</v>
      </c>
      <c r="U1639" s="56">
        <v>0.2</v>
      </c>
      <c r="V1639" s="56">
        <v>0.25</v>
      </c>
      <c r="W1639" s="47">
        <f t="shared" si="388"/>
        <v>294.75</v>
      </c>
      <c r="X1639" s="47">
        <f t="shared" si="389"/>
        <v>235.8</v>
      </c>
      <c r="Y1639" s="47">
        <f t="shared" si="390"/>
        <v>294.75</v>
      </c>
      <c r="Z1639" s="66" t="s">
        <v>1712</v>
      </c>
      <c r="AA1639" s="66" t="s">
        <v>6327</v>
      </c>
    </row>
    <row r="1640" spans="2:27" x14ac:dyDescent="0.25">
      <c r="B1640" s="64" t="s">
        <v>50</v>
      </c>
      <c r="C1640" s="69" t="s">
        <v>803</v>
      </c>
      <c r="D1640" s="69">
        <v>56101605</v>
      </c>
      <c r="E1640" s="99" t="s">
        <v>6170</v>
      </c>
      <c r="F1640" s="99" t="s">
        <v>6186</v>
      </c>
      <c r="G1640" s="64"/>
      <c r="H1640" s="86"/>
      <c r="I1640" s="63"/>
      <c r="J1640" s="87"/>
      <c r="K1640" s="53"/>
      <c r="L1640" s="54"/>
      <c r="M1640" s="81">
        <v>1433</v>
      </c>
      <c r="N1640" s="81">
        <f t="shared" si="381"/>
        <v>1289.7</v>
      </c>
      <c r="O1640" s="55">
        <v>0.11</v>
      </c>
      <c r="P1640" s="55">
        <v>0.22</v>
      </c>
      <c r="Q1640" s="81">
        <f t="shared" si="371"/>
        <v>1573.4340000000002</v>
      </c>
      <c r="R1640" s="69" t="s">
        <v>804</v>
      </c>
      <c r="S1640" s="99" t="s">
        <v>6170</v>
      </c>
      <c r="T1640" s="94">
        <v>0.9</v>
      </c>
      <c r="U1640" s="56">
        <v>0.2</v>
      </c>
      <c r="V1640" s="56">
        <v>0.25</v>
      </c>
      <c r="W1640" s="47">
        <f t="shared" si="372"/>
        <v>322.42500000000001</v>
      </c>
      <c r="X1640" s="47">
        <f t="shared" si="373"/>
        <v>257.94</v>
      </c>
      <c r="Y1640" s="47">
        <f t="shared" si="374"/>
        <v>322.42500000000001</v>
      </c>
      <c r="Z1640" s="66" t="s">
        <v>1712</v>
      </c>
      <c r="AA1640" s="66" t="s">
        <v>6327</v>
      </c>
    </row>
    <row r="1641" spans="2:27" x14ac:dyDescent="0.25">
      <c r="B1641" s="64" t="s">
        <v>50</v>
      </c>
      <c r="C1641" s="69" t="s">
        <v>803</v>
      </c>
      <c r="D1641" s="69">
        <v>56101605</v>
      </c>
      <c r="E1641" s="99" t="s">
        <v>6171</v>
      </c>
      <c r="F1641" s="99" t="s">
        <v>6187</v>
      </c>
      <c r="G1641" s="64"/>
      <c r="H1641" s="86"/>
      <c r="I1641" s="63"/>
      <c r="J1641" s="87"/>
      <c r="K1641" s="53"/>
      <c r="L1641" s="54"/>
      <c r="M1641" s="81">
        <v>1433</v>
      </c>
      <c r="N1641" s="81">
        <f t="shared" si="381"/>
        <v>1289.7</v>
      </c>
      <c r="O1641" s="55">
        <v>0.11</v>
      </c>
      <c r="P1641" s="55">
        <v>0.22</v>
      </c>
      <c r="Q1641" s="81">
        <f t="shared" si="371"/>
        <v>1573.4340000000002</v>
      </c>
      <c r="R1641" s="69" t="s">
        <v>804</v>
      </c>
      <c r="S1641" s="99" t="s">
        <v>6171</v>
      </c>
      <c r="T1641" s="94">
        <v>0.9</v>
      </c>
      <c r="U1641" s="56">
        <v>0.2</v>
      </c>
      <c r="V1641" s="56">
        <v>0.25</v>
      </c>
      <c r="W1641" s="47">
        <f t="shared" si="372"/>
        <v>322.42500000000001</v>
      </c>
      <c r="X1641" s="47">
        <f t="shared" si="373"/>
        <v>257.94</v>
      </c>
      <c r="Y1641" s="47">
        <f t="shared" si="374"/>
        <v>322.42500000000001</v>
      </c>
      <c r="Z1641" s="66" t="s">
        <v>1712</v>
      </c>
      <c r="AA1641" s="66" t="s">
        <v>6327</v>
      </c>
    </row>
    <row r="1642" spans="2:27" x14ac:dyDescent="0.25">
      <c r="B1642" s="64" t="s">
        <v>50</v>
      </c>
      <c r="C1642" s="69" t="s">
        <v>803</v>
      </c>
      <c r="D1642" s="69">
        <v>56101605</v>
      </c>
      <c r="E1642" s="99" t="s">
        <v>6172</v>
      </c>
      <c r="F1642" s="99" t="s">
        <v>6188</v>
      </c>
      <c r="G1642" s="64"/>
      <c r="H1642" s="86"/>
      <c r="I1642" s="63"/>
      <c r="J1642" s="87"/>
      <c r="K1642" s="53"/>
      <c r="L1642" s="54"/>
      <c r="M1642" s="81">
        <v>1433</v>
      </c>
      <c r="N1642" s="81">
        <f t="shared" si="381"/>
        <v>1289.7</v>
      </c>
      <c r="O1642" s="55">
        <v>0.11</v>
      </c>
      <c r="P1642" s="55">
        <v>0.22</v>
      </c>
      <c r="Q1642" s="81">
        <f t="shared" si="371"/>
        <v>1573.4340000000002</v>
      </c>
      <c r="R1642" s="69" t="s">
        <v>804</v>
      </c>
      <c r="S1642" s="99" t="s">
        <v>6172</v>
      </c>
      <c r="T1642" s="94">
        <v>0.9</v>
      </c>
      <c r="U1642" s="56">
        <v>0.2</v>
      </c>
      <c r="V1642" s="56">
        <v>0.25</v>
      </c>
      <c r="W1642" s="47">
        <f t="shared" si="372"/>
        <v>322.42500000000001</v>
      </c>
      <c r="X1642" s="47">
        <f t="shared" si="373"/>
        <v>257.94</v>
      </c>
      <c r="Y1642" s="47">
        <f t="shared" si="374"/>
        <v>322.42500000000001</v>
      </c>
      <c r="Z1642" s="66" t="s">
        <v>1712</v>
      </c>
      <c r="AA1642" s="66" t="s">
        <v>6327</v>
      </c>
    </row>
    <row r="1643" spans="2:27" x14ac:dyDescent="0.25">
      <c r="B1643" s="64" t="s">
        <v>50</v>
      </c>
      <c r="C1643" s="69" t="s">
        <v>803</v>
      </c>
      <c r="D1643" s="69">
        <v>56101605</v>
      </c>
      <c r="E1643" s="99" t="s">
        <v>6173</v>
      </c>
      <c r="F1643" s="99" t="s">
        <v>6189</v>
      </c>
      <c r="G1643" s="64"/>
      <c r="H1643" s="86"/>
      <c r="I1643" s="63"/>
      <c r="J1643" s="87"/>
      <c r="K1643" s="53"/>
      <c r="L1643" s="54"/>
      <c r="M1643" s="81">
        <v>1433</v>
      </c>
      <c r="N1643" s="81">
        <f t="shared" si="381"/>
        <v>1289.7</v>
      </c>
      <c r="O1643" s="55">
        <v>0.11</v>
      </c>
      <c r="P1643" s="55">
        <v>0.22</v>
      </c>
      <c r="Q1643" s="81">
        <f t="shared" si="371"/>
        <v>1573.4340000000002</v>
      </c>
      <c r="R1643" s="69" t="s">
        <v>804</v>
      </c>
      <c r="S1643" s="99" t="s">
        <v>6173</v>
      </c>
      <c r="T1643" s="94">
        <v>0.9</v>
      </c>
      <c r="U1643" s="56">
        <v>0.2</v>
      </c>
      <c r="V1643" s="56">
        <v>0.25</v>
      </c>
      <c r="W1643" s="47">
        <f t="shared" si="372"/>
        <v>322.42500000000001</v>
      </c>
      <c r="X1643" s="47">
        <f t="shared" si="373"/>
        <v>257.94</v>
      </c>
      <c r="Y1643" s="47">
        <f t="shared" si="374"/>
        <v>322.42500000000001</v>
      </c>
      <c r="Z1643" s="66" t="s">
        <v>1712</v>
      </c>
      <c r="AA1643" s="66" t="s">
        <v>6327</v>
      </c>
    </row>
    <row r="1644" spans="2:27" x14ac:dyDescent="0.25">
      <c r="B1644" s="64" t="s">
        <v>50</v>
      </c>
      <c r="C1644" s="69" t="s">
        <v>803</v>
      </c>
      <c r="D1644" s="69">
        <v>56101605</v>
      </c>
      <c r="E1644" s="99" t="s">
        <v>6174</v>
      </c>
      <c r="F1644" s="99" t="s">
        <v>6190</v>
      </c>
      <c r="G1644" s="64"/>
      <c r="H1644" s="86"/>
      <c r="I1644" s="63"/>
      <c r="J1644" s="87"/>
      <c r="K1644" s="53"/>
      <c r="L1644" s="54"/>
      <c r="M1644" s="81">
        <v>1433</v>
      </c>
      <c r="N1644" s="81">
        <f t="shared" si="381"/>
        <v>1289.7</v>
      </c>
      <c r="O1644" s="55">
        <v>0.11</v>
      </c>
      <c r="P1644" s="55">
        <v>0.22</v>
      </c>
      <c r="Q1644" s="81">
        <f t="shared" si="371"/>
        <v>1573.4340000000002</v>
      </c>
      <c r="R1644" s="69" t="s">
        <v>804</v>
      </c>
      <c r="S1644" s="99" t="s">
        <v>6174</v>
      </c>
      <c r="T1644" s="94">
        <v>0.9</v>
      </c>
      <c r="U1644" s="56">
        <v>0.2</v>
      </c>
      <c r="V1644" s="56">
        <v>0.25</v>
      </c>
      <c r="W1644" s="47">
        <f t="shared" si="372"/>
        <v>322.42500000000001</v>
      </c>
      <c r="X1644" s="47">
        <f t="shared" si="373"/>
        <v>257.94</v>
      </c>
      <c r="Y1644" s="47">
        <f t="shared" si="374"/>
        <v>322.42500000000001</v>
      </c>
      <c r="Z1644" s="66" t="s">
        <v>1712</v>
      </c>
      <c r="AA1644" s="66" t="s">
        <v>6327</v>
      </c>
    </row>
    <row r="1645" spans="2:27" x14ac:dyDescent="0.25">
      <c r="B1645" s="64" t="s">
        <v>50</v>
      </c>
      <c r="C1645" s="69" t="s">
        <v>803</v>
      </c>
      <c r="D1645" s="69">
        <v>56101605</v>
      </c>
      <c r="E1645" s="99" t="s">
        <v>6175</v>
      </c>
      <c r="F1645" s="99" t="s">
        <v>6191</v>
      </c>
      <c r="G1645" s="64"/>
      <c r="H1645" s="86"/>
      <c r="I1645" s="63"/>
      <c r="J1645" s="87"/>
      <c r="K1645" s="53"/>
      <c r="L1645" s="54"/>
      <c r="M1645" s="81">
        <v>1433</v>
      </c>
      <c r="N1645" s="81">
        <f t="shared" si="381"/>
        <v>1289.7</v>
      </c>
      <c r="O1645" s="55">
        <v>0.11</v>
      </c>
      <c r="P1645" s="55">
        <v>0.22</v>
      </c>
      <c r="Q1645" s="81">
        <f t="shared" si="371"/>
        <v>1573.4340000000002</v>
      </c>
      <c r="R1645" s="69" t="s">
        <v>804</v>
      </c>
      <c r="S1645" s="99" t="s">
        <v>6175</v>
      </c>
      <c r="T1645" s="94">
        <v>0.9</v>
      </c>
      <c r="U1645" s="56">
        <v>0.2</v>
      </c>
      <c r="V1645" s="56">
        <v>0.25</v>
      </c>
      <c r="W1645" s="47">
        <f t="shared" si="372"/>
        <v>322.42500000000001</v>
      </c>
      <c r="X1645" s="47">
        <f t="shared" si="373"/>
        <v>257.94</v>
      </c>
      <c r="Y1645" s="47">
        <f t="shared" si="374"/>
        <v>322.42500000000001</v>
      </c>
      <c r="Z1645" s="66" t="s">
        <v>1712</v>
      </c>
      <c r="AA1645" s="66" t="s">
        <v>6327</v>
      </c>
    </row>
    <row r="1646" spans="2:27" x14ac:dyDescent="0.25">
      <c r="B1646" s="64" t="s">
        <v>50</v>
      </c>
      <c r="C1646" s="69" t="s">
        <v>803</v>
      </c>
      <c r="D1646" s="69">
        <v>56101605</v>
      </c>
      <c r="E1646" s="99" t="s">
        <v>6176</v>
      </c>
      <c r="F1646" s="99" t="s">
        <v>6192</v>
      </c>
      <c r="G1646" s="64"/>
      <c r="H1646" s="86"/>
      <c r="I1646" s="63"/>
      <c r="J1646" s="87"/>
      <c r="K1646" s="53"/>
      <c r="L1646" s="54"/>
      <c r="M1646" s="81">
        <v>1433</v>
      </c>
      <c r="N1646" s="81">
        <f t="shared" si="381"/>
        <v>1289.7</v>
      </c>
      <c r="O1646" s="55">
        <v>0.11</v>
      </c>
      <c r="P1646" s="55">
        <v>0.22</v>
      </c>
      <c r="Q1646" s="81">
        <f t="shared" si="371"/>
        <v>1573.4340000000002</v>
      </c>
      <c r="R1646" s="69" t="s">
        <v>804</v>
      </c>
      <c r="S1646" s="99" t="s">
        <v>6176</v>
      </c>
      <c r="T1646" s="94">
        <v>0.9</v>
      </c>
      <c r="U1646" s="56">
        <v>0.2</v>
      </c>
      <c r="V1646" s="56">
        <v>0.25</v>
      </c>
      <c r="W1646" s="47">
        <f t="shared" si="372"/>
        <v>322.42500000000001</v>
      </c>
      <c r="X1646" s="47">
        <f t="shared" si="373"/>
        <v>257.94</v>
      </c>
      <c r="Y1646" s="47">
        <f t="shared" si="374"/>
        <v>322.42500000000001</v>
      </c>
      <c r="Z1646" s="66" t="s">
        <v>1712</v>
      </c>
      <c r="AA1646" s="66" t="s">
        <v>6327</v>
      </c>
    </row>
    <row r="1647" spans="2:27" x14ac:dyDescent="0.25">
      <c r="B1647" s="64" t="s">
        <v>50</v>
      </c>
      <c r="C1647" s="69" t="s">
        <v>803</v>
      </c>
      <c r="D1647" s="69">
        <v>56101605</v>
      </c>
      <c r="E1647" s="99" t="s">
        <v>6177</v>
      </c>
      <c r="F1647" s="99" t="s">
        <v>6193</v>
      </c>
      <c r="G1647" s="64"/>
      <c r="H1647" s="86"/>
      <c r="I1647" s="63"/>
      <c r="J1647" s="87"/>
      <c r="K1647" s="53"/>
      <c r="L1647" s="54"/>
      <c r="M1647" s="81">
        <v>1433</v>
      </c>
      <c r="N1647" s="81">
        <f t="shared" si="381"/>
        <v>1289.7</v>
      </c>
      <c r="O1647" s="55">
        <v>0.11</v>
      </c>
      <c r="P1647" s="55">
        <v>0.22</v>
      </c>
      <c r="Q1647" s="81">
        <f t="shared" ref="Q1647:Q1655" si="391">N1647+(N1647*P1647)</f>
        <v>1573.4340000000002</v>
      </c>
      <c r="R1647" s="69" t="s">
        <v>804</v>
      </c>
      <c r="S1647" s="99" t="s">
        <v>6177</v>
      </c>
      <c r="T1647" s="94">
        <v>0.9</v>
      </c>
      <c r="U1647" s="56">
        <v>0.2</v>
      </c>
      <c r="V1647" s="56">
        <v>0.25</v>
      </c>
      <c r="W1647" s="47">
        <f t="shared" ref="W1647:W1655" si="392">N1647*V1647</f>
        <v>322.42500000000001</v>
      </c>
      <c r="X1647" s="47">
        <f t="shared" ref="X1647:X1655" si="393">N1647*U1647</f>
        <v>257.94</v>
      </c>
      <c r="Y1647" s="47">
        <f t="shared" ref="Y1647:Y1655" si="394">N1647*V1647</f>
        <v>322.42500000000001</v>
      </c>
      <c r="Z1647" s="66" t="s">
        <v>1712</v>
      </c>
      <c r="AA1647" s="66" t="s">
        <v>6327</v>
      </c>
    </row>
    <row r="1648" spans="2:27" x14ac:dyDescent="0.25">
      <c r="B1648" s="64" t="s">
        <v>50</v>
      </c>
      <c r="C1648" s="69" t="s">
        <v>803</v>
      </c>
      <c r="D1648" s="69">
        <v>56101605</v>
      </c>
      <c r="E1648" s="99" t="s">
        <v>6178</v>
      </c>
      <c r="F1648" s="99" t="s">
        <v>6194</v>
      </c>
      <c r="G1648" s="64"/>
      <c r="H1648" s="86"/>
      <c r="I1648" s="63"/>
      <c r="J1648" s="87"/>
      <c r="K1648" s="53"/>
      <c r="L1648" s="54"/>
      <c r="M1648" s="81">
        <v>724</v>
      </c>
      <c r="N1648" s="81">
        <f t="shared" si="381"/>
        <v>651.6</v>
      </c>
      <c r="O1648" s="55">
        <v>0.11</v>
      </c>
      <c r="P1648" s="55">
        <v>0.22</v>
      </c>
      <c r="Q1648" s="81">
        <f t="shared" si="391"/>
        <v>794.952</v>
      </c>
      <c r="R1648" s="69" t="s">
        <v>804</v>
      </c>
      <c r="S1648" s="99" t="s">
        <v>6178</v>
      </c>
      <c r="T1648" s="94">
        <v>0.9</v>
      </c>
      <c r="U1648" s="56">
        <v>0.2</v>
      </c>
      <c r="V1648" s="56">
        <v>0.25</v>
      </c>
      <c r="W1648" s="47">
        <f t="shared" si="392"/>
        <v>162.9</v>
      </c>
      <c r="X1648" s="47">
        <f t="shared" si="393"/>
        <v>130.32000000000002</v>
      </c>
      <c r="Y1648" s="47">
        <f t="shared" si="394"/>
        <v>162.9</v>
      </c>
      <c r="Z1648" s="66" t="s">
        <v>1712</v>
      </c>
      <c r="AA1648" s="66" t="s">
        <v>6327</v>
      </c>
    </row>
    <row r="1649" spans="2:27" x14ac:dyDescent="0.25">
      <c r="B1649" s="64" t="s">
        <v>50</v>
      </c>
      <c r="C1649" s="69" t="s">
        <v>803</v>
      </c>
      <c r="D1649" s="69">
        <v>56101605</v>
      </c>
      <c r="E1649" s="99" t="s">
        <v>6179</v>
      </c>
      <c r="F1649" s="99" t="s">
        <v>6195</v>
      </c>
      <c r="G1649" s="64"/>
      <c r="H1649" s="86"/>
      <c r="I1649" s="63"/>
      <c r="J1649" s="87"/>
      <c r="K1649" s="53"/>
      <c r="L1649" s="54"/>
      <c r="M1649" s="81">
        <v>724</v>
      </c>
      <c r="N1649" s="81">
        <f t="shared" si="381"/>
        <v>651.6</v>
      </c>
      <c r="O1649" s="55">
        <v>0.11</v>
      </c>
      <c r="P1649" s="55">
        <v>0.22</v>
      </c>
      <c r="Q1649" s="81">
        <f t="shared" si="391"/>
        <v>794.952</v>
      </c>
      <c r="R1649" s="69" t="s">
        <v>804</v>
      </c>
      <c r="S1649" s="99" t="s">
        <v>6179</v>
      </c>
      <c r="T1649" s="94">
        <v>0.9</v>
      </c>
      <c r="U1649" s="56">
        <v>0.2</v>
      </c>
      <c r="V1649" s="56">
        <v>0.25</v>
      </c>
      <c r="W1649" s="47">
        <f t="shared" si="392"/>
        <v>162.9</v>
      </c>
      <c r="X1649" s="47">
        <f t="shared" si="393"/>
        <v>130.32000000000002</v>
      </c>
      <c r="Y1649" s="47">
        <f t="shared" si="394"/>
        <v>162.9</v>
      </c>
      <c r="Z1649" s="66" t="s">
        <v>1712</v>
      </c>
      <c r="AA1649" s="66" t="s">
        <v>6327</v>
      </c>
    </row>
    <row r="1650" spans="2:27" x14ac:dyDescent="0.25">
      <c r="B1650" s="64" t="s">
        <v>50</v>
      </c>
      <c r="C1650" s="69" t="s">
        <v>803</v>
      </c>
      <c r="D1650" s="69">
        <v>56101605</v>
      </c>
      <c r="E1650" s="99" t="s">
        <v>6180</v>
      </c>
      <c r="F1650" s="99" t="s">
        <v>6196</v>
      </c>
      <c r="G1650" s="64"/>
      <c r="H1650" s="86"/>
      <c r="I1650" s="63"/>
      <c r="J1650" s="87"/>
      <c r="K1650" s="53"/>
      <c r="L1650" s="54"/>
      <c r="M1650" s="81">
        <v>724</v>
      </c>
      <c r="N1650" s="81">
        <f t="shared" si="381"/>
        <v>651.6</v>
      </c>
      <c r="O1650" s="55">
        <v>0.11</v>
      </c>
      <c r="P1650" s="55">
        <v>0.22</v>
      </c>
      <c r="Q1650" s="81">
        <f t="shared" si="391"/>
        <v>794.952</v>
      </c>
      <c r="R1650" s="69" t="s">
        <v>804</v>
      </c>
      <c r="S1650" s="99" t="s">
        <v>6180</v>
      </c>
      <c r="T1650" s="94">
        <v>0.9</v>
      </c>
      <c r="U1650" s="56">
        <v>0.2</v>
      </c>
      <c r="V1650" s="56">
        <v>0.25</v>
      </c>
      <c r="W1650" s="47">
        <f t="shared" si="392"/>
        <v>162.9</v>
      </c>
      <c r="X1650" s="47">
        <f t="shared" si="393"/>
        <v>130.32000000000002</v>
      </c>
      <c r="Y1650" s="47">
        <f t="shared" si="394"/>
        <v>162.9</v>
      </c>
      <c r="Z1650" s="66" t="s">
        <v>1712</v>
      </c>
      <c r="AA1650" s="66" t="s">
        <v>6327</v>
      </c>
    </row>
    <row r="1651" spans="2:27" x14ac:dyDescent="0.25">
      <c r="B1651" s="64" t="s">
        <v>50</v>
      </c>
      <c r="C1651" s="69" t="s">
        <v>803</v>
      </c>
      <c r="D1651" s="69">
        <v>56101605</v>
      </c>
      <c r="E1651" s="99" t="s">
        <v>6181</v>
      </c>
      <c r="F1651" s="99" t="s">
        <v>6197</v>
      </c>
      <c r="G1651" s="64"/>
      <c r="H1651" s="86"/>
      <c r="I1651" s="63"/>
      <c r="J1651" s="87"/>
      <c r="K1651" s="53"/>
      <c r="L1651" s="54"/>
      <c r="M1651" s="81">
        <v>724</v>
      </c>
      <c r="N1651" s="81">
        <f t="shared" si="381"/>
        <v>651.6</v>
      </c>
      <c r="O1651" s="55">
        <v>0.11</v>
      </c>
      <c r="P1651" s="55">
        <v>0.22</v>
      </c>
      <c r="Q1651" s="81">
        <f t="shared" si="391"/>
        <v>794.952</v>
      </c>
      <c r="R1651" s="69" t="s">
        <v>804</v>
      </c>
      <c r="S1651" s="99" t="s">
        <v>6181</v>
      </c>
      <c r="T1651" s="94">
        <v>0.9</v>
      </c>
      <c r="U1651" s="56">
        <v>0.2</v>
      </c>
      <c r="V1651" s="56">
        <v>0.25</v>
      </c>
      <c r="W1651" s="47">
        <f t="shared" si="392"/>
        <v>162.9</v>
      </c>
      <c r="X1651" s="47">
        <f t="shared" si="393"/>
        <v>130.32000000000002</v>
      </c>
      <c r="Y1651" s="47">
        <f t="shared" si="394"/>
        <v>162.9</v>
      </c>
      <c r="Z1651" s="66" t="s">
        <v>1712</v>
      </c>
      <c r="AA1651" s="66" t="s">
        <v>6327</v>
      </c>
    </row>
    <row r="1652" spans="2:27" x14ac:dyDescent="0.25">
      <c r="B1652" s="64" t="s">
        <v>50</v>
      </c>
      <c r="C1652" s="69" t="s">
        <v>803</v>
      </c>
      <c r="D1652" s="69">
        <v>56101605</v>
      </c>
      <c r="E1652" s="99" t="s">
        <v>6182</v>
      </c>
      <c r="F1652" s="99" t="s">
        <v>6198</v>
      </c>
      <c r="G1652" s="64"/>
      <c r="H1652" s="86"/>
      <c r="I1652" s="63"/>
      <c r="J1652" s="87"/>
      <c r="K1652" s="53"/>
      <c r="L1652" s="54"/>
      <c r="M1652" s="81">
        <v>724</v>
      </c>
      <c r="N1652" s="81">
        <f t="shared" si="381"/>
        <v>651.6</v>
      </c>
      <c r="O1652" s="55">
        <v>0.11</v>
      </c>
      <c r="P1652" s="55">
        <v>0.22</v>
      </c>
      <c r="Q1652" s="81">
        <f t="shared" si="391"/>
        <v>794.952</v>
      </c>
      <c r="R1652" s="69" t="s">
        <v>804</v>
      </c>
      <c r="S1652" s="99" t="s">
        <v>6182</v>
      </c>
      <c r="T1652" s="94">
        <v>0.9</v>
      </c>
      <c r="U1652" s="56">
        <v>0.2</v>
      </c>
      <c r="V1652" s="56">
        <v>0.25</v>
      </c>
      <c r="W1652" s="47">
        <f t="shared" si="392"/>
        <v>162.9</v>
      </c>
      <c r="X1652" s="47">
        <f t="shared" si="393"/>
        <v>130.32000000000002</v>
      </c>
      <c r="Y1652" s="47">
        <f t="shared" si="394"/>
        <v>162.9</v>
      </c>
      <c r="Z1652" s="66" t="s">
        <v>1712</v>
      </c>
      <c r="AA1652" s="66" t="s">
        <v>6327</v>
      </c>
    </row>
    <row r="1653" spans="2:27" x14ac:dyDescent="0.25">
      <c r="B1653" s="64" t="s">
        <v>50</v>
      </c>
      <c r="C1653" s="69" t="s">
        <v>803</v>
      </c>
      <c r="D1653" s="69">
        <v>56101605</v>
      </c>
      <c r="E1653" s="99" t="s">
        <v>6183</v>
      </c>
      <c r="F1653" s="99" t="s">
        <v>6199</v>
      </c>
      <c r="G1653" s="64"/>
      <c r="H1653" s="86"/>
      <c r="I1653" s="63"/>
      <c r="J1653" s="87"/>
      <c r="K1653" s="53"/>
      <c r="L1653" s="54"/>
      <c r="M1653" s="81">
        <v>724</v>
      </c>
      <c r="N1653" s="81">
        <f t="shared" si="381"/>
        <v>651.6</v>
      </c>
      <c r="O1653" s="55">
        <v>0.11</v>
      </c>
      <c r="P1653" s="55">
        <v>0.22</v>
      </c>
      <c r="Q1653" s="81">
        <f t="shared" si="391"/>
        <v>794.952</v>
      </c>
      <c r="R1653" s="69" t="s">
        <v>804</v>
      </c>
      <c r="S1653" s="99" t="s">
        <v>6183</v>
      </c>
      <c r="T1653" s="94">
        <v>0.9</v>
      </c>
      <c r="U1653" s="56">
        <v>0.2</v>
      </c>
      <c r="V1653" s="56">
        <v>0.25</v>
      </c>
      <c r="W1653" s="47">
        <f t="shared" si="392"/>
        <v>162.9</v>
      </c>
      <c r="X1653" s="47">
        <f t="shared" si="393"/>
        <v>130.32000000000002</v>
      </c>
      <c r="Y1653" s="47">
        <f t="shared" si="394"/>
        <v>162.9</v>
      </c>
      <c r="Z1653" s="66" t="s">
        <v>1712</v>
      </c>
      <c r="AA1653" s="66" t="s">
        <v>6327</v>
      </c>
    </row>
    <row r="1654" spans="2:27" x14ac:dyDescent="0.25">
      <c r="B1654" s="64" t="s">
        <v>50</v>
      </c>
      <c r="C1654" s="69" t="s">
        <v>803</v>
      </c>
      <c r="D1654" s="69">
        <v>56101605</v>
      </c>
      <c r="E1654" s="99" t="s">
        <v>6184</v>
      </c>
      <c r="F1654" s="99" t="s">
        <v>6200</v>
      </c>
      <c r="G1654" s="64"/>
      <c r="H1654" s="86"/>
      <c r="I1654" s="63"/>
      <c r="J1654" s="87"/>
      <c r="K1654" s="53"/>
      <c r="L1654" s="54"/>
      <c r="M1654" s="81">
        <v>724</v>
      </c>
      <c r="N1654" s="81">
        <f t="shared" si="381"/>
        <v>651.6</v>
      </c>
      <c r="O1654" s="55">
        <v>0.11</v>
      </c>
      <c r="P1654" s="55">
        <v>0.22</v>
      </c>
      <c r="Q1654" s="81">
        <f t="shared" si="391"/>
        <v>794.952</v>
      </c>
      <c r="R1654" s="69" t="s">
        <v>804</v>
      </c>
      <c r="S1654" s="99" t="s">
        <v>6184</v>
      </c>
      <c r="T1654" s="94">
        <v>0.9</v>
      </c>
      <c r="U1654" s="56">
        <v>0.2</v>
      </c>
      <c r="V1654" s="56">
        <v>0.25</v>
      </c>
      <c r="W1654" s="47">
        <f t="shared" si="392"/>
        <v>162.9</v>
      </c>
      <c r="X1654" s="47">
        <f t="shared" si="393"/>
        <v>130.32000000000002</v>
      </c>
      <c r="Y1654" s="47">
        <f t="shared" si="394"/>
        <v>162.9</v>
      </c>
      <c r="Z1654" s="66" t="s">
        <v>1712</v>
      </c>
      <c r="AA1654" s="66" t="s">
        <v>6327</v>
      </c>
    </row>
    <row r="1655" spans="2:27" x14ac:dyDescent="0.25">
      <c r="B1655" s="64" t="s">
        <v>50</v>
      </c>
      <c r="C1655" s="69" t="s">
        <v>803</v>
      </c>
      <c r="D1655" s="69">
        <v>56101605</v>
      </c>
      <c r="E1655" s="99" t="s">
        <v>6185</v>
      </c>
      <c r="F1655" s="99" t="s">
        <v>6201</v>
      </c>
      <c r="G1655" s="64"/>
      <c r="H1655" s="86"/>
      <c r="I1655" s="63"/>
      <c r="J1655" s="87"/>
      <c r="K1655" s="53"/>
      <c r="L1655" s="54"/>
      <c r="M1655" s="81">
        <v>724</v>
      </c>
      <c r="N1655" s="81">
        <f t="shared" si="381"/>
        <v>651.6</v>
      </c>
      <c r="O1655" s="55">
        <v>0.11</v>
      </c>
      <c r="P1655" s="55">
        <v>0.22</v>
      </c>
      <c r="Q1655" s="81">
        <f t="shared" si="391"/>
        <v>794.952</v>
      </c>
      <c r="R1655" s="69" t="s">
        <v>804</v>
      </c>
      <c r="S1655" s="99" t="s">
        <v>6185</v>
      </c>
      <c r="T1655" s="94">
        <v>0.9</v>
      </c>
      <c r="U1655" s="56">
        <v>0.2</v>
      </c>
      <c r="V1655" s="56">
        <v>0.25</v>
      </c>
      <c r="W1655" s="47">
        <f t="shared" si="392"/>
        <v>162.9</v>
      </c>
      <c r="X1655" s="47">
        <f t="shared" si="393"/>
        <v>130.32000000000002</v>
      </c>
      <c r="Y1655" s="47">
        <f t="shared" si="394"/>
        <v>162.9</v>
      </c>
      <c r="Z1655" s="66" t="s">
        <v>1712</v>
      </c>
      <c r="AA1655" s="66" t="s">
        <v>6327</v>
      </c>
    </row>
    <row r="1656" spans="2:27" x14ac:dyDescent="0.25">
      <c r="B1656" s="64" t="s">
        <v>50</v>
      </c>
      <c r="C1656" s="64" t="s">
        <v>803</v>
      </c>
      <c r="D1656" s="64">
        <v>56101605</v>
      </c>
      <c r="E1656" s="90" t="s">
        <v>4610</v>
      </c>
      <c r="F1656" s="93" t="s">
        <v>4612</v>
      </c>
      <c r="G1656" s="64"/>
      <c r="H1656" s="86">
        <v>1467.04</v>
      </c>
      <c r="I1656" s="63">
        <f t="shared" si="370"/>
        <v>1320.336</v>
      </c>
      <c r="J1656" s="87">
        <v>0.06</v>
      </c>
      <c r="K1656" s="53">
        <v>5.5E-2</v>
      </c>
      <c r="L1656" s="54">
        <f t="shared" si="380"/>
        <v>1392.9544800000001</v>
      </c>
      <c r="M1656" s="54">
        <v>1641</v>
      </c>
      <c r="N1656" s="54">
        <f t="shared" si="381"/>
        <v>1476.9</v>
      </c>
      <c r="O1656" s="55">
        <v>0.11</v>
      </c>
      <c r="P1656" s="55">
        <v>0.22</v>
      </c>
      <c r="Q1656" s="54">
        <f t="shared" si="371"/>
        <v>1801.8180000000002</v>
      </c>
      <c r="R1656" s="24" t="s">
        <v>804</v>
      </c>
      <c r="S1656" s="90" t="s">
        <v>4610</v>
      </c>
      <c r="T1656" s="94">
        <v>0.9</v>
      </c>
      <c r="U1656" s="56">
        <v>0.2</v>
      </c>
      <c r="V1656" s="56">
        <v>0.25</v>
      </c>
      <c r="W1656" s="47">
        <f t="shared" si="372"/>
        <v>369.22500000000002</v>
      </c>
      <c r="X1656" s="47">
        <f t="shared" si="373"/>
        <v>295.38000000000005</v>
      </c>
      <c r="Y1656" s="47">
        <f t="shared" si="374"/>
        <v>369.22500000000002</v>
      </c>
      <c r="Z1656" s="66" t="s">
        <v>1712</v>
      </c>
      <c r="AA1656" s="66" t="s">
        <v>6327</v>
      </c>
    </row>
    <row r="1657" spans="2:27" x14ac:dyDescent="0.25">
      <c r="B1657" s="64" t="s">
        <v>50</v>
      </c>
      <c r="C1657" s="64" t="s">
        <v>803</v>
      </c>
      <c r="D1657" s="64">
        <v>56101605</v>
      </c>
      <c r="E1657" s="90" t="s">
        <v>4611</v>
      </c>
      <c r="F1657" s="93" t="s">
        <v>4613</v>
      </c>
      <c r="G1657" s="64"/>
      <c r="H1657" s="86">
        <v>1467.04</v>
      </c>
      <c r="I1657" s="63">
        <f t="shared" si="370"/>
        <v>1320.336</v>
      </c>
      <c r="J1657" s="87">
        <v>0.06</v>
      </c>
      <c r="K1657" s="53">
        <v>5.5E-2</v>
      </c>
      <c r="L1657" s="54">
        <f t="shared" si="380"/>
        <v>1392.9544800000001</v>
      </c>
      <c r="M1657" s="54">
        <v>1641</v>
      </c>
      <c r="N1657" s="54">
        <f t="shared" si="381"/>
        <v>1476.9</v>
      </c>
      <c r="O1657" s="55">
        <v>0.11</v>
      </c>
      <c r="P1657" s="55">
        <v>0.22</v>
      </c>
      <c r="Q1657" s="54">
        <f t="shared" si="371"/>
        <v>1801.8180000000002</v>
      </c>
      <c r="R1657" s="24" t="s">
        <v>804</v>
      </c>
      <c r="S1657" s="90" t="s">
        <v>4611</v>
      </c>
      <c r="T1657" s="94">
        <v>0.9</v>
      </c>
      <c r="U1657" s="56">
        <v>0.2</v>
      </c>
      <c r="V1657" s="56">
        <v>0.25</v>
      </c>
      <c r="W1657" s="47">
        <f t="shared" si="372"/>
        <v>369.22500000000002</v>
      </c>
      <c r="X1657" s="47">
        <f t="shared" si="373"/>
        <v>295.38000000000005</v>
      </c>
      <c r="Y1657" s="47">
        <f t="shared" si="374"/>
        <v>369.22500000000002</v>
      </c>
      <c r="Z1657" s="66" t="s">
        <v>1712</v>
      </c>
      <c r="AA1657" s="66" t="s">
        <v>6327</v>
      </c>
    </row>
    <row r="1658" spans="2:27" x14ac:dyDescent="0.25">
      <c r="B1658" s="64" t="s">
        <v>50</v>
      </c>
      <c r="C1658" s="64" t="s">
        <v>803</v>
      </c>
      <c r="D1658" s="64">
        <v>56101605</v>
      </c>
      <c r="E1658" s="90" t="s">
        <v>4614</v>
      </c>
      <c r="F1658" s="93" t="s">
        <v>4616</v>
      </c>
      <c r="G1658" s="64"/>
      <c r="H1658" s="86">
        <v>785.46</v>
      </c>
      <c r="I1658" s="63">
        <f t="shared" si="370"/>
        <v>706.9140000000001</v>
      </c>
      <c r="J1658" s="87">
        <v>0.06</v>
      </c>
      <c r="K1658" s="53">
        <v>5.5E-2</v>
      </c>
      <c r="L1658" s="54">
        <f t="shared" si="380"/>
        <v>745.7942700000001</v>
      </c>
      <c r="M1658" s="54">
        <v>880</v>
      </c>
      <c r="N1658" s="54">
        <f t="shared" si="381"/>
        <v>792</v>
      </c>
      <c r="O1658" s="55">
        <v>0.11</v>
      </c>
      <c r="P1658" s="55">
        <v>0.22</v>
      </c>
      <c r="Q1658" s="54">
        <f t="shared" si="371"/>
        <v>966.24</v>
      </c>
      <c r="R1658" s="24" t="s">
        <v>804</v>
      </c>
      <c r="S1658" s="90" t="s">
        <v>4614</v>
      </c>
      <c r="T1658" s="94">
        <v>0.9</v>
      </c>
      <c r="U1658" s="56">
        <v>0.2</v>
      </c>
      <c r="V1658" s="56">
        <v>0.25</v>
      </c>
      <c r="W1658" s="47">
        <f t="shared" si="372"/>
        <v>198</v>
      </c>
      <c r="X1658" s="47">
        <f t="shared" si="373"/>
        <v>158.4</v>
      </c>
      <c r="Y1658" s="47">
        <f t="shared" si="374"/>
        <v>198</v>
      </c>
      <c r="Z1658" s="66" t="s">
        <v>1712</v>
      </c>
      <c r="AA1658" s="66" t="s">
        <v>6327</v>
      </c>
    </row>
    <row r="1659" spans="2:27" x14ac:dyDescent="0.25">
      <c r="B1659" s="64" t="s">
        <v>50</v>
      </c>
      <c r="C1659" s="64" t="s">
        <v>803</v>
      </c>
      <c r="D1659" s="64">
        <v>56101605</v>
      </c>
      <c r="E1659" s="90" t="s">
        <v>4615</v>
      </c>
      <c r="F1659" s="93" t="s">
        <v>4617</v>
      </c>
      <c r="G1659" s="64"/>
      <c r="H1659" s="86">
        <v>785.46</v>
      </c>
      <c r="I1659" s="63">
        <f t="shared" si="370"/>
        <v>706.9140000000001</v>
      </c>
      <c r="J1659" s="87">
        <v>0.06</v>
      </c>
      <c r="K1659" s="53">
        <v>5.5E-2</v>
      </c>
      <c r="L1659" s="54">
        <f t="shared" si="380"/>
        <v>745.7942700000001</v>
      </c>
      <c r="M1659" s="54">
        <v>880</v>
      </c>
      <c r="N1659" s="54">
        <f t="shared" si="381"/>
        <v>792</v>
      </c>
      <c r="O1659" s="55">
        <v>0.11</v>
      </c>
      <c r="P1659" s="55">
        <v>0.22</v>
      </c>
      <c r="Q1659" s="54">
        <f t="shared" si="371"/>
        <v>966.24</v>
      </c>
      <c r="R1659" s="24" t="s">
        <v>804</v>
      </c>
      <c r="S1659" s="90" t="s">
        <v>4615</v>
      </c>
      <c r="T1659" s="94">
        <v>0.9</v>
      </c>
      <c r="U1659" s="56">
        <v>0.2</v>
      </c>
      <c r="V1659" s="56">
        <v>0.25</v>
      </c>
      <c r="W1659" s="47">
        <f t="shared" si="372"/>
        <v>198</v>
      </c>
      <c r="X1659" s="47">
        <f t="shared" si="373"/>
        <v>158.4</v>
      </c>
      <c r="Y1659" s="47">
        <f t="shared" si="374"/>
        <v>198</v>
      </c>
      <c r="Z1659" s="66" t="s">
        <v>1712</v>
      </c>
      <c r="AA1659" s="66" t="s">
        <v>6327</v>
      </c>
    </row>
    <row r="1660" spans="2:27" x14ac:dyDescent="0.25">
      <c r="B1660" s="64" t="s">
        <v>50</v>
      </c>
      <c r="C1660" s="64" t="s">
        <v>803</v>
      </c>
      <c r="D1660" s="64">
        <v>56101605</v>
      </c>
      <c r="E1660" s="90" t="s">
        <v>4618</v>
      </c>
      <c r="F1660" s="93" t="s">
        <v>4624</v>
      </c>
      <c r="G1660" s="64"/>
      <c r="H1660" s="86">
        <v>1122.54</v>
      </c>
      <c r="I1660" s="63">
        <f t="shared" si="370"/>
        <v>1010.2859999999999</v>
      </c>
      <c r="J1660" s="87">
        <v>0.06</v>
      </c>
      <c r="K1660" s="53">
        <v>5.5E-2</v>
      </c>
      <c r="L1660" s="54">
        <f t="shared" si="380"/>
        <v>1065.8517299999999</v>
      </c>
      <c r="M1660" s="54">
        <v>1249</v>
      </c>
      <c r="N1660" s="54">
        <f t="shared" si="381"/>
        <v>1124.1000000000001</v>
      </c>
      <c r="O1660" s="55">
        <v>0.11</v>
      </c>
      <c r="P1660" s="55">
        <v>0.22</v>
      </c>
      <c r="Q1660" s="54">
        <f t="shared" si="371"/>
        <v>1371.402</v>
      </c>
      <c r="R1660" s="24" t="s">
        <v>804</v>
      </c>
      <c r="S1660" s="90" t="s">
        <v>4618</v>
      </c>
      <c r="T1660" s="94">
        <v>0.9</v>
      </c>
      <c r="U1660" s="56">
        <v>0.2</v>
      </c>
      <c r="V1660" s="56">
        <v>0.25</v>
      </c>
      <c r="W1660" s="47">
        <f t="shared" si="372"/>
        <v>281.02500000000003</v>
      </c>
      <c r="X1660" s="47">
        <f t="shared" si="373"/>
        <v>224.82000000000005</v>
      </c>
      <c r="Y1660" s="47">
        <f t="shared" si="374"/>
        <v>281.02500000000003</v>
      </c>
      <c r="Z1660" s="66" t="s">
        <v>1712</v>
      </c>
      <c r="AA1660" s="66" t="s">
        <v>6327</v>
      </c>
    </row>
    <row r="1661" spans="2:27" x14ac:dyDescent="0.25">
      <c r="B1661" s="64" t="s">
        <v>50</v>
      </c>
      <c r="C1661" s="64" t="s">
        <v>803</v>
      </c>
      <c r="D1661" s="64">
        <v>56101605</v>
      </c>
      <c r="E1661" s="90" t="s">
        <v>4619</v>
      </c>
      <c r="F1661" s="93" t="s">
        <v>4625</v>
      </c>
      <c r="G1661" s="64"/>
      <c r="H1661" s="86">
        <v>1122.54</v>
      </c>
      <c r="I1661" s="63">
        <f t="shared" si="370"/>
        <v>1010.2859999999999</v>
      </c>
      <c r="J1661" s="87">
        <v>0.06</v>
      </c>
      <c r="K1661" s="53">
        <v>5.5E-2</v>
      </c>
      <c r="L1661" s="54">
        <f t="shared" si="380"/>
        <v>1065.8517299999999</v>
      </c>
      <c r="M1661" s="54">
        <v>1249</v>
      </c>
      <c r="N1661" s="54">
        <f t="shared" si="381"/>
        <v>1124.1000000000001</v>
      </c>
      <c r="O1661" s="55">
        <v>0.11</v>
      </c>
      <c r="P1661" s="55">
        <v>0.22</v>
      </c>
      <c r="Q1661" s="54">
        <f t="shared" si="371"/>
        <v>1371.402</v>
      </c>
      <c r="R1661" s="24" t="s">
        <v>804</v>
      </c>
      <c r="S1661" s="90" t="s">
        <v>4619</v>
      </c>
      <c r="T1661" s="94">
        <v>0.9</v>
      </c>
      <c r="U1661" s="56">
        <v>0.2</v>
      </c>
      <c r="V1661" s="56">
        <v>0.25</v>
      </c>
      <c r="W1661" s="47">
        <f t="shared" si="372"/>
        <v>281.02500000000003</v>
      </c>
      <c r="X1661" s="47">
        <f t="shared" si="373"/>
        <v>224.82000000000005</v>
      </c>
      <c r="Y1661" s="47">
        <f t="shared" si="374"/>
        <v>281.02500000000003</v>
      </c>
      <c r="Z1661" s="66" t="s">
        <v>1712</v>
      </c>
      <c r="AA1661" s="66" t="s">
        <v>6327</v>
      </c>
    </row>
    <row r="1662" spans="2:27" x14ac:dyDescent="0.25">
      <c r="B1662" s="64" t="s">
        <v>50</v>
      </c>
      <c r="C1662" s="64" t="s">
        <v>803</v>
      </c>
      <c r="D1662" s="64">
        <v>56101605</v>
      </c>
      <c r="E1662" s="90" t="s">
        <v>4620</v>
      </c>
      <c r="F1662" s="93" t="s">
        <v>4626</v>
      </c>
      <c r="G1662" s="64"/>
      <c r="H1662" s="86">
        <v>1122.54</v>
      </c>
      <c r="I1662" s="63">
        <f t="shared" si="370"/>
        <v>1010.2859999999999</v>
      </c>
      <c r="J1662" s="87">
        <v>0.06</v>
      </c>
      <c r="K1662" s="53">
        <v>5.5E-2</v>
      </c>
      <c r="L1662" s="54">
        <f t="shared" si="380"/>
        <v>1065.8517299999999</v>
      </c>
      <c r="M1662" s="54">
        <v>1274</v>
      </c>
      <c r="N1662" s="54">
        <f t="shared" si="381"/>
        <v>1146.6000000000001</v>
      </c>
      <c r="O1662" s="55">
        <v>0.11</v>
      </c>
      <c r="P1662" s="55">
        <v>0.22</v>
      </c>
      <c r="Q1662" s="54">
        <f t="shared" si="371"/>
        <v>1398.8520000000001</v>
      </c>
      <c r="R1662" s="24" t="s">
        <v>804</v>
      </c>
      <c r="S1662" s="90" t="s">
        <v>4620</v>
      </c>
      <c r="T1662" s="94">
        <v>0.9</v>
      </c>
      <c r="U1662" s="56">
        <v>0.2</v>
      </c>
      <c r="V1662" s="56">
        <v>0.25</v>
      </c>
      <c r="W1662" s="47">
        <f t="shared" si="372"/>
        <v>286.65000000000003</v>
      </c>
      <c r="X1662" s="47">
        <f t="shared" si="373"/>
        <v>229.32000000000005</v>
      </c>
      <c r="Y1662" s="47">
        <f t="shared" si="374"/>
        <v>286.65000000000003</v>
      </c>
      <c r="Z1662" s="66" t="s">
        <v>1712</v>
      </c>
      <c r="AA1662" s="66" t="s">
        <v>6327</v>
      </c>
    </row>
    <row r="1663" spans="2:27" x14ac:dyDescent="0.25">
      <c r="B1663" s="64" t="s">
        <v>50</v>
      </c>
      <c r="C1663" s="64" t="s">
        <v>803</v>
      </c>
      <c r="D1663" s="64">
        <v>56101605</v>
      </c>
      <c r="E1663" s="90" t="s">
        <v>4621</v>
      </c>
      <c r="F1663" s="93" t="s">
        <v>4627</v>
      </c>
      <c r="G1663" s="64"/>
      <c r="H1663" s="86">
        <v>1122.54</v>
      </c>
      <c r="I1663" s="63">
        <f t="shared" si="370"/>
        <v>1010.2859999999999</v>
      </c>
      <c r="J1663" s="87">
        <v>0.06</v>
      </c>
      <c r="K1663" s="53">
        <v>5.5E-2</v>
      </c>
      <c r="L1663" s="54">
        <f t="shared" si="380"/>
        <v>1065.8517299999999</v>
      </c>
      <c r="M1663" s="54">
        <v>1274</v>
      </c>
      <c r="N1663" s="54">
        <f t="shared" si="381"/>
        <v>1146.6000000000001</v>
      </c>
      <c r="O1663" s="55">
        <v>0.11</v>
      </c>
      <c r="P1663" s="55">
        <v>0.22</v>
      </c>
      <c r="Q1663" s="54">
        <f t="shared" ref="Q1663:Q1752" si="395">N1663+(N1663*P1663)</f>
        <v>1398.8520000000001</v>
      </c>
      <c r="R1663" s="24" t="s">
        <v>804</v>
      </c>
      <c r="S1663" s="90" t="s">
        <v>4621</v>
      </c>
      <c r="T1663" s="94">
        <v>0.9</v>
      </c>
      <c r="U1663" s="56">
        <v>0.2</v>
      </c>
      <c r="V1663" s="56">
        <v>0.25</v>
      </c>
      <c r="W1663" s="47">
        <f t="shared" si="372"/>
        <v>286.65000000000003</v>
      </c>
      <c r="X1663" s="47">
        <f t="shared" si="373"/>
        <v>229.32000000000005</v>
      </c>
      <c r="Y1663" s="47">
        <f t="shared" si="374"/>
        <v>286.65000000000003</v>
      </c>
      <c r="Z1663" s="66" t="s">
        <v>1712</v>
      </c>
      <c r="AA1663" s="66" t="s">
        <v>6327</v>
      </c>
    </row>
    <row r="1664" spans="2:27" x14ac:dyDescent="0.25">
      <c r="B1664" s="64" t="s">
        <v>50</v>
      </c>
      <c r="C1664" s="64" t="s">
        <v>803</v>
      </c>
      <c r="D1664" s="64">
        <v>56101605</v>
      </c>
      <c r="E1664" s="90" t="s">
        <v>4622</v>
      </c>
      <c r="F1664" s="93" t="s">
        <v>4628</v>
      </c>
      <c r="G1664" s="64"/>
      <c r="H1664" s="86">
        <v>1122.54</v>
      </c>
      <c r="I1664" s="63">
        <f t="shared" si="370"/>
        <v>1010.2859999999999</v>
      </c>
      <c r="J1664" s="87">
        <v>0.06</v>
      </c>
      <c r="K1664" s="53">
        <v>5.5E-2</v>
      </c>
      <c r="L1664" s="54">
        <f t="shared" si="380"/>
        <v>1065.8517299999999</v>
      </c>
      <c r="M1664" s="54">
        <v>1784</v>
      </c>
      <c r="N1664" s="54">
        <f t="shared" si="381"/>
        <v>1605.6000000000001</v>
      </c>
      <c r="O1664" s="55">
        <v>0.11</v>
      </c>
      <c r="P1664" s="55">
        <v>0.22</v>
      </c>
      <c r="Q1664" s="54">
        <f t="shared" si="395"/>
        <v>1958.8320000000001</v>
      </c>
      <c r="R1664" s="24" t="s">
        <v>804</v>
      </c>
      <c r="S1664" s="90" t="s">
        <v>4622</v>
      </c>
      <c r="T1664" s="94">
        <v>0.9</v>
      </c>
      <c r="U1664" s="56">
        <v>0.2</v>
      </c>
      <c r="V1664" s="56">
        <v>0.25</v>
      </c>
      <c r="W1664" s="47">
        <f t="shared" ref="W1664:W1745" si="396">N1664*V1664</f>
        <v>401.40000000000003</v>
      </c>
      <c r="X1664" s="47">
        <f t="shared" ref="X1664:X1745" si="397">N1664*U1664</f>
        <v>321.12000000000006</v>
      </c>
      <c r="Y1664" s="47">
        <f t="shared" ref="Y1664:Y1755" si="398">N1664*V1664</f>
        <v>401.40000000000003</v>
      </c>
      <c r="Z1664" s="66" t="s">
        <v>1712</v>
      </c>
      <c r="AA1664" s="66" t="s">
        <v>6327</v>
      </c>
    </row>
    <row r="1665" spans="2:27" x14ac:dyDescent="0.25">
      <c r="B1665" s="64" t="s">
        <v>50</v>
      </c>
      <c r="C1665" s="64" t="s">
        <v>803</v>
      </c>
      <c r="D1665" s="64">
        <v>56101605</v>
      </c>
      <c r="E1665" s="90" t="s">
        <v>4623</v>
      </c>
      <c r="F1665" s="93" t="s">
        <v>4629</v>
      </c>
      <c r="G1665" s="64"/>
      <c r="H1665" s="86">
        <v>1122.54</v>
      </c>
      <c r="I1665" s="63">
        <f t="shared" si="370"/>
        <v>1010.2859999999999</v>
      </c>
      <c r="J1665" s="87">
        <v>0.06</v>
      </c>
      <c r="K1665" s="53">
        <v>5.5E-2</v>
      </c>
      <c r="L1665" s="54">
        <f t="shared" si="380"/>
        <v>1065.8517299999999</v>
      </c>
      <c r="M1665" s="54">
        <v>1784</v>
      </c>
      <c r="N1665" s="54">
        <f t="shared" si="381"/>
        <v>1605.6000000000001</v>
      </c>
      <c r="O1665" s="55">
        <v>0.11</v>
      </c>
      <c r="P1665" s="55">
        <v>0.22</v>
      </c>
      <c r="Q1665" s="54">
        <f t="shared" si="395"/>
        <v>1958.8320000000001</v>
      </c>
      <c r="R1665" s="24" t="s">
        <v>804</v>
      </c>
      <c r="S1665" s="90" t="s">
        <v>4623</v>
      </c>
      <c r="T1665" s="94">
        <v>0.9</v>
      </c>
      <c r="U1665" s="56">
        <v>0.2</v>
      </c>
      <c r="V1665" s="56">
        <v>0.25</v>
      </c>
      <c r="W1665" s="47">
        <f t="shared" si="396"/>
        <v>401.40000000000003</v>
      </c>
      <c r="X1665" s="47">
        <f t="shared" si="397"/>
        <v>321.12000000000006</v>
      </c>
      <c r="Y1665" s="47">
        <f t="shared" si="398"/>
        <v>401.40000000000003</v>
      </c>
      <c r="Z1665" s="66" t="s">
        <v>1712</v>
      </c>
      <c r="AA1665" s="66" t="s">
        <v>6327</v>
      </c>
    </row>
    <row r="1666" spans="2:27" x14ac:dyDescent="0.25">
      <c r="B1666" s="69" t="s">
        <v>50</v>
      </c>
      <c r="C1666" s="69" t="s">
        <v>803</v>
      </c>
      <c r="D1666" s="69">
        <v>56101605</v>
      </c>
      <c r="E1666" s="99" t="s">
        <v>6202</v>
      </c>
      <c r="F1666" s="99" t="s">
        <v>6218</v>
      </c>
      <c r="G1666" s="64"/>
      <c r="H1666" s="86"/>
      <c r="I1666" s="63"/>
      <c r="J1666" s="87"/>
      <c r="K1666" s="53"/>
      <c r="L1666" s="54"/>
      <c r="M1666" s="81">
        <v>1019</v>
      </c>
      <c r="N1666" s="81">
        <f t="shared" si="381"/>
        <v>917.1</v>
      </c>
      <c r="O1666" s="55">
        <v>0.11</v>
      </c>
      <c r="P1666" s="55">
        <v>0.22</v>
      </c>
      <c r="Q1666" s="81">
        <f t="shared" si="395"/>
        <v>1118.8620000000001</v>
      </c>
      <c r="R1666" s="69" t="s">
        <v>804</v>
      </c>
      <c r="S1666" s="99" t="s">
        <v>6202</v>
      </c>
      <c r="T1666" s="94">
        <v>0.9</v>
      </c>
      <c r="U1666" s="56">
        <v>0.2</v>
      </c>
      <c r="V1666" s="56">
        <v>0.25</v>
      </c>
      <c r="W1666" s="47">
        <f t="shared" si="396"/>
        <v>229.27500000000001</v>
      </c>
      <c r="X1666" s="47">
        <f t="shared" si="397"/>
        <v>183.42000000000002</v>
      </c>
      <c r="Y1666" s="47">
        <f t="shared" si="398"/>
        <v>229.27500000000001</v>
      </c>
      <c r="Z1666" s="66" t="s">
        <v>1712</v>
      </c>
      <c r="AA1666" s="66" t="s">
        <v>6327</v>
      </c>
    </row>
    <row r="1667" spans="2:27" x14ac:dyDescent="0.25">
      <c r="B1667" s="69" t="s">
        <v>50</v>
      </c>
      <c r="C1667" s="69" t="s">
        <v>803</v>
      </c>
      <c r="D1667" s="69">
        <v>56101605</v>
      </c>
      <c r="E1667" s="99" t="s">
        <v>6203</v>
      </c>
      <c r="F1667" s="99" t="s">
        <v>6219</v>
      </c>
      <c r="G1667" s="64"/>
      <c r="H1667" s="86"/>
      <c r="I1667" s="63"/>
      <c r="J1667" s="87"/>
      <c r="K1667" s="53"/>
      <c r="L1667" s="54"/>
      <c r="M1667" s="81">
        <v>1019</v>
      </c>
      <c r="N1667" s="81">
        <f t="shared" si="381"/>
        <v>917.1</v>
      </c>
      <c r="O1667" s="55">
        <v>0.11</v>
      </c>
      <c r="P1667" s="55">
        <v>0.22</v>
      </c>
      <c r="Q1667" s="81">
        <f t="shared" ref="Q1667:Q1681" si="399">N1667+(N1667*P1667)</f>
        <v>1118.8620000000001</v>
      </c>
      <c r="R1667" s="69" t="s">
        <v>804</v>
      </c>
      <c r="S1667" s="99" t="s">
        <v>6203</v>
      </c>
      <c r="T1667" s="94">
        <v>0.9</v>
      </c>
      <c r="U1667" s="56">
        <v>0.2</v>
      </c>
      <c r="V1667" s="56">
        <v>0.25</v>
      </c>
      <c r="W1667" s="47">
        <f t="shared" ref="W1667:W1681" si="400">N1667*V1667</f>
        <v>229.27500000000001</v>
      </c>
      <c r="X1667" s="47">
        <f t="shared" ref="X1667:X1681" si="401">N1667*U1667</f>
        <v>183.42000000000002</v>
      </c>
      <c r="Y1667" s="47">
        <f t="shared" ref="Y1667:Y1681" si="402">N1667*V1667</f>
        <v>229.27500000000001</v>
      </c>
      <c r="Z1667" s="66" t="s">
        <v>1712</v>
      </c>
      <c r="AA1667" s="66" t="s">
        <v>6327</v>
      </c>
    </row>
    <row r="1668" spans="2:27" x14ac:dyDescent="0.25">
      <c r="B1668" s="69" t="s">
        <v>50</v>
      </c>
      <c r="C1668" s="69" t="s">
        <v>803</v>
      </c>
      <c r="D1668" s="69">
        <v>56101605</v>
      </c>
      <c r="E1668" s="99" t="s">
        <v>6204</v>
      </c>
      <c r="F1668" s="99" t="s">
        <v>6220</v>
      </c>
      <c r="G1668" s="64"/>
      <c r="H1668" s="86"/>
      <c r="I1668" s="63"/>
      <c r="J1668" s="87"/>
      <c r="K1668" s="53"/>
      <c r="L1668" s="54"/>
      <c r="M1668" s="81">
        <v>1019</v>
      </c>
      <c r="N1668" s="81">
        <f t="shared" si="381"/>
        <v>917.1</v>
      </c>
      <c r="O1668" s="55">
        <v>0.11</v>
      </c>
      <c r="P1668" s="55">
        <v>0.22</v>
      </c>
      <c r="Q1668" s="81">
        <f t="shared" si="399"/>
        <v>1118.8620000000001</v>
      </c>
      <c r="R1668" s="69" t="s">
        <v>804</v>
      </c>
      <c r="S1668" s="99" t="s">
        <v>6204</v>
      </c>
      <c r="T1668" s="94">
        <v>0.9</v>
      </c>
      <c r="U1668" s="56">
        <v>0.2</v>
      </c>
      <c r="V1668" s="56">
        <v>0.25</v>
      </c>
      <c r="W1668" s="47">
        <f t="shared" si="400"/>
        <v>229.27500000000001</v>
      </c>
      <c r="X1668" s="47">
        <f t="shared" si="401"/>
        <v>183.42000000000002</v>
      </c>
      <c r="Y1668" s="47">
        <f t="shared" si="402"/>
        <v>229.27500000000001</v>
      </c>
      <c r="Z1668" s="66" t="s">
        <v>1712</v>
      </c>
      <c r="AA1668" s="66" t="s">
        <v>6327</v>
      </c>
    </row>
    <row r="1669" spans="2:27" x14ac:dyDescent="0.25">
      <c r="B1669" s="69" t="s">
        <v>50</v>
      </c>
      <c r="C1669" s="69" t="s">
        <v>803</v>
      </c>
      <c r="D1669" s="69">
        <v>56101605</v>
      </c>
      <c r="E1669" s="99" t="s">
        <v>6205</v>
      </c>
      <c r="F1669" s="99" t="s">
        <v>6221</v>
      </c>
      <c r="G1669" s="64"/>
      <c r="H1669" s="86"/>
      <c r="I1669" s="63"/>
      <c r="J1669" s="87"/>
      <c r="K1669" s="53"/>
      <c r="L1669" s="54"/>
      <c r="M1669" s="81">
        <v>1019</v>
      </c>
      <c r="N1669" s="81">
        <f t="shared" si="381"/>
        <v>917.1</v>
      </c>
      <c r="O1669" s="55">
        <v>0.11</v>
      </c>
      <c r="P1669" s="55">
        <v>0.22</v>
      </c>
      <c r="Q1669" s="81">
        <f t="shared" si="399"/>
        <v>1118.8620000000001</v>
      </c>
      <c r="R1669" s="69" t="s">
        <v>804</v>
      </c>
      <c r="S1669" s="99" t="s">
        <v>6205</v>
      </c>
      <c r="T1669" s="94">
        <v>0.9</v>
      </c>
      <c r="U1669" s="56">
        <v>0.2</v>
      </c>
      <c r="V1669" s="56">
        <v>0.25</v>
      </c>
      <c r="W1669" s="47">
        <f t="shared" si="400"/>
        <v>229.27500000000001</v>
      </c>
      <c r="X1669" s="47">
        <f t="shared" si="401"/>
        <v>183.42000000000002</v>
      </c>
      <c r="Y1669" s="47">
        <f t="shared" si="402"/>
        <v>229.27500000000001</v>
      </c>
      <c r="Z1669" s="66" t="s">
        <v>1712</v>
      </c>
      <c r="AA1669" s="66" t="s">
        <v>6327</v>
      </c>
    </row>
    <row r="1670" spans="2:27" x14ac:dyDescent="0.25">
      <c r="B1670" s="69" t="s">
        <v>50</v>
      </c>
      <c r="C1670" s="69" t="s">
        <v>803</v>
      </c>
      <c r="D1670" s="69">
        <v>56101605</v>
      </c>
      <c r="E1670" s="99" t="s">
        <v>6206</v>
      </c>
      <c r="F1670" s="99" t="s">
        <v>6222</v>
      </c>
      <c r="G1670" s="64"/>
      <c r="H1670" s="86"/>
      <c r="I1670" s="63"/>
      <c r="J1670" s="87"/>
      <c r="K1670" s="53"/>
      <c r="L1670" s="54"/>
      <c r="M1670" s="81">
        <v>1019</v>
      </c>
      <c r="N1670" s="81">
        <f t="shared" si="381"/>
        <v>917.1</v>
      </c>
      <c r="O1670" s="55">
        <v>0.11</v>
      </c>
      <c r="P1670" s="55">
        <v>0.22</v>
      </c>
      <c r="Q1670" s="81">
        <f t="shared" si="399"/>
        <v>1118.8620000000001</v>
      </c>
      <c r="R1670" s="69" t="s">
        <v>804</v>
      </c>
      <c r="S1670" s="99" t="s">
        <v>6206</v>
      </c>
      <c r="T1670" s="94">
        <v>0.9</v>
      </c>
      <c r="U1670" s="56">
        <v>0.2</v>
      </c>
      <c r="V1670" s="56">
        <v>0.25</v>
      </c>
      <c r="W1670" s="47">
        <f t="shared" si="400"/>
        <v>229.27500000000001</v>
      </c>
      <c r="X1670" s="47">
        <f t="shared" si="401"/>
        <v>183.42000000000002</v>
      </c>
      <c r="Y1670" s="47">
        <f t="shared" si="402"/>
        <v>229.27500000000001</v>
      </c>
      <c r="Z1670" s="66" t="s">
        <v>1712</v>
      </c>
      <c r="AA1670" s="66" t="s">
        <v>6327</v>
      </c>
    </row>
    <row r="1671" spans="2:27" x14ac:dyDescent="0.25">
      <c r="B1671" s="69" t="s">
        <v>50</v>
      </c>
      <c r="C1671" s="69" t="s">
        <v>803</v>
      </c>
      <c r="D1671" s="69">
        <v>56101605</v>
      </c>
      <c r="E1671" s="99" t="s">
        <v>6207</v>
      </c>
      <c r="F1671" s="99" t="s">
        <v>6223</v>
      </c>
      <c r="G1671" s="64"/>
      <c r="H1671" s="86"/>
      <c r="I1671" s="63"/>
      <c r="J1671" s="87"/>
      <c r="K1671" s="53"/>
      <c r="L1671" s="54"/>
      <c r="M1671" s="81">
        <v>1019</v>
      </c>
      <c r="N1671" s="81">
        <f t="shared" si="381"/>
        <v>917.1</v>
      </c>
      <c r="O1671" s="55">
        <v>0.11</v>
      </c>
      <c r="P1671" s="55">
        <v>0.22</v>
      </c>
      <c r="Q1671" s="81">
        <f t="shared" si="399"/>
        <v>1118.8620000000001</v>
      </c>
      <c r="R1671" s="69" t="s">
        <v>804</v>
      </c>
      <c r="S1671" s="99" t="s">
        <v>6207</v>
      </c>
      <c r="T1671" s="94">
        <v>0.9</v>
      </c>
      <c r="U1671" s="56">
        <v>0.2</v>
      </c>
      <c r="V1671" s="56">
        <v>0.25</v>
      </c>
      <c r="W1671" s="47">
        <f t="shared" si="400"/>
        <v>229.27500000000001</v>
      </c>
      <c r="X1671" s="47">
        <f t="shared" si="401"/>
        <v>183.42000000000002</v>
      </c>
      <c r="Y1671" s="47">
        <f t="shared" si="402"/>
        <v>229.27500000000001</v>
      </c>
      <c r="Z1671" s="66" t="s">
        <v>1712</v>
      </c>
      <c r="AA1671" s="66" t="s">
        <v>6327</v>
      </c>
    </row>
    <row r="1672" spans="2:27" x14ac:dyDescent="0.25">
      <c r="B1672" s="69" t="s">
        <v>50</v>
      </c>
      <c r="C1672" s="69" t="s">
        <v>803</v>
      </c>
      <c r="D1672" s="69">
        <v>56101605</v>
      </c>
      <c r="E1672" s="99" t="s">
        <v>6208</v>
      </c>
      <c r="F1672" s="99" t="s">
        <v>6224</v>
      </c>
      <c r="G1672" s="64"/>
      <c r="H1672" s="86"/>
      <c r="I1672" s="63"/>
      <c r="J1672" s="87"/>
      <c r="K1672" s="53"/>
      <c r="L1672" s="54"/>
      <c r="M1672" s="81">
        <v>1019</v>
      </c>
      <c r="N1672" s="81">
        <f t="shared" si="381"/>
        <v>917.1</v>
      </c>
      <c r="O1672" s="55">
        <v>0.11</v>
      </c>
      <c r="P1672" s="55">
        <v>0.22</v>
      </c>
      <c r="Q1672" s="81">
        <f t="shared" si="399"/>
        <v>1118.8620000000001</v>
      </c>
      <c r="R1672" s="69" t="s">
        <v>804</v>
      </c>
      <c r="S1672" s="99" t="s">
        <v>6208</v>
      </c>
      <c r="T1672" s="94">
        <v>0.9</v>
      </c>
      <c r="U1672" s="56">
        <v>0.2</v>
      </c>
      <c r="V1672" s="56">
        <v>0.25</v>
      </c>
      <c r="W1672" s="47">
        <f t="shared" si="400"/>
        <v>229.27500000000001</v>
      </c>
      <c r="X1672" s="47">
        <f t="shared" si="401"/>
        <v>183.42000000000002</v>
      </c>
      <c r="Y1672" s="47">
        <f t="shared" si="402"/>
        <v>229.27500000000001</v>
      </c>
      <c r="Z1672" s="66" t="s">
        <v>1712</v>
      </c>
      <c r="AA1672" s="66" t="s">
        <v>6327</v>
      </c>
    </row>
    <row r="1673" spans="2:27" x14ac:dyDescent="0.25">
      <c r="B1673" s="69" t="s">
        <v>50</v>
      </c>
      <c r="C1673" s="69" t="s">
        <v>803</v>
      </c>
      <c r="D1673" s="69">
        <v>56101605</v>
      </c>
      <c r="E1673" s="99" t="s">
        <v>6209</v>
      </c>
      <c r="F1673" s="99" t="s">
        <v>6225</v>
      </c>
      <c r="G1673" s="64"/>
      <c r="H1673" s="86"/>
      <c r="I1673" s="63"/>
      <c r="J1673" s="87"/>
      <c r="K1673" s="53"/>
      <c r="L1673" s="54"/>
      <c r="M1673" s="81">
        <v>1019</v>
      </c>
      <c r="N1673" s="81">
        <f t="shared" si="381"/>
        <v>917.1</v>
      </c>
      <c r="O1673" s="55">
        <v>0.11</v>
      </c>
      <c r="P1673" s="55">
        <v>0.22</v>
      </c>
      <c r="Q1673" s="81">
        <f t="shared" si="399"/>
        <v>1118.8620000000001</v>
      </c>
      <c r="R1673" s="69" t="s">
        <v>804</v>
      </c>
      <c r="S1673" s="99" t="s">
        <v>6209</v>
      </c>
      <c r="T1673" s="94">
        <v>0.9</v>
      </c>
      <c r="U1673" s="56">
        <v>0.2</v>
      </c>
      <c r="V1673" s="56">
        <v>0.25</v>
      </c>
      <c r="W1673" s="47">
        <f t="shared" si="400"/>
        <v>229.27500000000001</v>
      </c>
      <c r="X1673" s="47">
        <f t="shared" si="401"/>
        <v>183.42000000000002</v>
      </c>
      <c r="Y1673" s="47">
        <f t="shared" si="402"/>
        <v>229.27500000000001</v>
      </c>
      <c r="Z1673" s="66" t="s">
        <v>1712</v>
      </c>
      <c r="AA1673" s="66" t="s">
        <v>6327</v>
      </c>
    </row>
    <row r="1674" spans="2:27" x14ac:dyDescent="0.25">
      <c r="B1674" s="69" t="s">
        <v>50</v>
      </c>
      <c r="C1674" s="69" t="s">
        <v>803</v>
      </c>
      <c r="D1674" s="69">
        <v>56101605</v>
      </c>
      <c r="E1674" s="99" t="s">
        <v>6210</v>
      </c>
      <c r="F1674" s="99" t="s">
        <v>6226</v>
      </c>
      <c r="G1674" s="64"/>
      <c r="H1674" s="86"/>
      <c r="I1674" s="63"/>
      <c r="J1674" s="87"/>
      <c r="K1674" s="53"/>
      <c r="L1674" s="54"/>
      <c r="M1674" s="81">
        <v>1274</v>
      </c>
      <c r="N1674" s="81">
        <f t="shared" si="381"/>
        <v>1146.6000000000001</v>
      </c>
      <c r="O1674" s="55">
        <v>0.11</v>
      </c>
      <c r="P1674" s="55">
        <v>0.22</v>
      </c>
      <c r="Q1674" s="81">
        <f t="shared" si="399"/>
        <v>1398.8520000000001</v>
      </c>
      <c r="R1674" s="69" t="s">
        <v>804</v>
      </c>
      <c r="S1674" s="99" t="s">
        <v>6210</v>
      </c>
      <c r="T1674" s="94">
        <v>0.9</v>
      </c>
      <c r="U1674" s="56">
        <v>0.2</v>
      </c>
      <c r="V1674" s="56">
        <v>0.25</v>
      </c>
      <c r="W1674" s="47">
        <f t="shared" si="400"/>
        <v>286.65000000000003</v>
      </c>
      <c r="X1674" s="47">
        <f t="shared" si="401"/>
        <v>229.32000000000005</v>
      </c>
      <c r="Y1674" s="47">
        <f t="shared" si="402"/>
        <v>286.65000000000003</v>
      </c>
      <c r="Z1674" s="66" t="s">
        <v>1712</v>
      </c>
      <c r="AA1674" s="66" t="s">
        <v>6327</v>
      </c>
    </row>
    <row r="1675" spans="2:27" x14ac:dyDescent="0.25">
      <c r="B1675" s="69" t="s">
        <v>50</v>
      </c>
      <c r="C1675" s="69" t="s">
        <v>803</v>
      </c>
      <c r="D1675" s="69">
        <v>56101605</v>
      </c>
      <c r="E1675" s="99" t="s">
        <v>6211</v>
      </c>
      <c r="F1675" s="99" t="s">
        <v>6227</v>
      </c>
      <c r="G1675" s="64"/>
      <c r="H1675" s="86"/>
      <c r="I1675" s="63"/>
      <c r="J1675" s="87"/>
      <c r="K1675" s="53"/>
      <c r="L1675" s="54"/>
      <c r="M1675" s="81">
        <v>1274</v>
      </c>
      <c r="N1675" s="81">
        <f t="shared" si="381"/>
        <v>1146.6000000000001</v>
      </c>
      <c r="O1675" s="55">
        <v>0.11</v>
      </c>
      <c r="P1675" s="55">
        <v>0.22</v>
      </c>
      <c r="Q1675" s="81">
        <f t="shared" si="399"/>
        <v>1398.8520000000001</v>
      </c>
      <c r="R1675" s="69" t="s">
        <v>804</v>
      </c>
      <c r="S1675" s="99" t="s">
        <v>6211</v>
      </c>
      <c r="T1675" s="94">
        <v>0.9</v>
      </c>
      <c r="U1675" s="56">
        <v>0.2</v>
      </c>
      <c r="V1675" s="56">
        <v>0.25</v>
      </c>
      <c r="W1675" s="47">
        <f t="shared" si="400"/>
        <v>286.65000000000003</v>
      </c>
      <c r="X1675" s="47">
        <f t="shared" si="401"/>
        <v>229.32000000000005</v>
      </c>
      <c r="Y1675" s="47">
        <f t="shared" si="402"/>
        <v>286.65000000000003</v>
      </c>
      <c r="Z1675" s="66" t="s">
        <v>1712</v>
      </c>
      <c r="AA1675" s="66" t="s">
        <v>6327</v>
      </c>
    </row>
    <row r="1676" spans="2:27" x14ac:dyDescent="0.25">
      <c r="B1676" s="69" t="s">
        <v>50</v>
      </c>
      <c r="C1676" s="69" t="s">
        <v>803</v>
      </c>
      <c r="D1676" s="69">
        <v>56101605</v>
      </c>
      <c r="E1676" s="99" t="s">
        <v>6212</v>
      </c>
      <c r="F1676" s="99" t="s">
        <v>6228</v>
      </c>
      <c r="G1676" s="64"/>
      <c r="H1676" s="86"/>
      <c r="I1676" s="63"/>
      <c r="J1676" s="87"/>
      <c r="K1676" s="53"/>
      <c r="L1676" s="54"/>
      <c r="M1676" s="81">
        <v>1274</v>
      </c>
      <c r="N1676" s="81">
        <f t="shared" si="381"/>
        <v>1146.6000000000001</v>
      </c>
      <c r="O1676" s="55">
        <v>0.11</v>
      </c>
      <c r="P1676" s="55">
        <v>0.22</v>
      </c>
      <c r="Q1676" s="81">
        <f t="shared" si="399"/>
        <v>1398.8520000000001</v>
      </c>
      <c r="R1676" s="69" t="s">
        <v>804</v>
      </c>
      <c r="S1676" s="99" t="s">
        <v>6212</v>
      </c>
      <c r="T1676" s="94">
        <v>0.9</v>
      </c>
      <c r="U1676" s="56">
        <v>0.2</v>
      </c>
      <c r="V1676" s="56">
        <v>0.25</v>
      </c>
      <c r="W1676" s="47">
        <f t="shared" si="400"/>
        <v>286.65000000000003</v>
      </c>
      <c r="X1676" s="47">
        <f t="shared" si="401"/>
        <v>229.32000000000005</v>
      </c>
      <c r="Y1676" s="47">
        <f t="shared" si="402"/>
        <v>286.65000000000003</v>
      </c>
      <c r="Z1676" s="66" t="s">
        <v>1712</v>
      </c>
      <c r="AA1676" s="66" t="s">
        <v>6327</v>
      </c>
    </row>
    <row r="1677" spans="2:27" x14ac:dyDescent="0.25">
      <c r="B1677" s="69" t="s">
        <v>50</v>
      </c>
      <c r="C1677" s="69" t="s">
        <v>803</v>
      </c>
      <c r="D1677" s="69">
        <v>56101605</v>
      </c>
      <c r="E1677" s="99" t="s">
        <v>6213</v>
      </c>
      <c r="F1677" s="99" t="s">
        <v>6229</v>
      </c>
      <c r="G1677" s="64"/>
      <c r="H1677" s="86"/>
      <c r="I1677" s="63"/>
      <c r="J1677" s="87"/>
      <c r="K1677" s="53"/>
      <c r="L1677" s="54"/>
      <c r="M1677" s="81">
        <v>1274</v>
      </c>
      <c r="N1677" s="81">
        <f t="shared" si="381"/>
        <v>1146.6000000000001</v>
      </c>
      <c r="O1677" s="55">
        <v>0.11</v>
      </c>
      <c r="P1677" s="55">
        <v>0.22</v>
      </c>
      <c r="Q1677" s="81">
        <f t="shared" si="399"/>
        <v>1398.8520000000001</v>
      </c>
      <c r="R1677" s="69" t="s">
        <v>804</v>
      </c>
      <c r="S1677" s="99" t="s">
        <v>6213</v>
      </c>
      <c r="T1677" s="94">
        <v>0.9</v>
      </c>
      <c r="U1677" s="56">
        <v>0.2</v>
      </c>
      <c r="V1677" s="56">
        <v>0.25</v>
      </c>
      <c r="W1677" s="47">
        <f t="shared" si="400"/>
        <v>286.65000000000003</v>
      </c>
      <c r="X1677" s="47">
        <f t="shared" si="401"/>
        <v>229.32000000000005</v>
      </c>
      <c r="Y1677" s="47">
        <f t="shared" si="402"/>
        <v>286.65000000000003</v>
      </c>
      <c r="Z1677" s="66" t="s">
        <v>1712</v>
      </c>
      <c r="AA1677" s="66" t="s">
        <v>6327</v>
      </c>
    </row>
    <row r="1678" spans="2:27" x14ac:dyDescent="0.25">
      <c r="B1678" s="69" t="s">
        <v>50</v>
      </c>
      <c r="C1678" s="69" t="s">
        <v>803</v>
      </c>
      <c r="D1678" s="69">
        <v>56101605</v>
      </c>
      <c r="E1678" s="99" t="s">
        <v>6214</v>
      </c>
      <c r="F1678" s="99" t="s">
        <v>6230</v>
      </c>
      <c r="G1678" s="64"/>
      <c r="H1678" s="86"/>
      <c r="I1678" s="63"/>
      <c r="J1678" s="87"/>
      <c r="K1678" s="53"/>
      <c r="L1678" s="54"/>
      <c r="M1678" s="81">
        <v>1274</v>
      </c>
      <c r="N1678" s="81">
        <f t="shared" si="381"/>
        <v>1146.6000000000001</v>
      </c>
      <c r="O1678" s="55">
        <v>0.11</v>
      </c>
      <c r="P1678" s="55">
        <v>0.22</v>
      </c>
      <c r="Q1678" s="81">
        <f t="shared" si="399"/>
        <v>1398.8520000000001</v>
      </c>
      <c r="R1678" s="69" t="s">
        <v>804</v>
      </c>
      <c r="S1678" s="99" t="s">
        <v>6214</v>
      </c>
      <c r="T1678" s="94">
        <v>0.9</v>
      </c>
      <c r="U1678" s="56">
        <v>0.2</v>
      </c>
      <c r="V1678" s="56">
        <v>0.25</v>
      </c>
      <c r="W1678" s="47">
        <f t="shared" si="400"/>
        <v>286.65000000000003</v>
      </c>
      <c r="X1678" s="47">
        <f t="shared" si="401"/>
        <v>229.32000000000005</v>
      </c>
      <c r="Y1678" s="47">
        <f t="shared" si="402"/>
        <v>286.65000000000003</v>
      </c>
      <c r="Z1678" s="66" t="s">
        <v>1712</v>
      </c>
      <c r="AA1678" s="66" t="s">
        <v>6327</v>
      </c>
    </row>
    <row r="1679" spans="2:27" x14ac:dyDescent="0.25">
      <c r="B1679" s="69" t="s">
        <v>50</v>
      </c>
      <c r="C1679" s="69" t="s">
        <v>803</v>
      </c>
      <c r="D1679" s="69">
        <v>56101605</v>
      </c>
      <c r="E1679" s="99" t="s">
        <v>6215</v>
      </c>
      <c r="F1679" s="99" t="s">
        <v>6231</v>
      </c>
      <c r="G1679" s="64"/>
      <c r="H1679" s="86"/>
      <c r="I1679" s="63"/>
      <c r="J1679" s="87"/>
      <c r="K1679" s="53"/>
      <c r="L1679" s="54"/>
      <c r="M1679" s="81">
        <v>1274</v>
      </c>
      <c r="N1679" s="81">
        <f t="shared" si="381"/>
        <v>1146.6000000000001</v>
      </c>
      <c r="O1679" s="55">
        <v>0.11</v>
      </c>
      <c r="P1679" s="55">
        <v>0.22</v>
      </c>
      <c r="Q1679" s="81">
        <f t="shared" si="399"/>
        <v>1398.8520000000001</v>
      </c>
      <c r="R1679" s="69" t="s">
        <v>804</v>
      </c>
      <c r="S1679" s="99" t="s">
        <v>6215</v>
      </c>
      <c r="T1679" s="94">
        <v>0.9</v>
      </c>
      <c r="U1679" s="56">
        <v>0.2</v>
      </c>
      <c r="V1679" s="56">
        <v>0.25</v>
      </c>
      <c r="W1679" s="47">
        <f t="shared" si="400"/>
        <v>286.65000000000003</v>
      </c>
      <c r="X1679" s="47">
        <f t="shared" si="401"/>
        <v>229.32000000000005</v>
      </c>
      <c r="Y1679" s="47">
        <f t="shared" si="402"/>
        <v>286.65000000000003</v>
      </c>
      <c r="Z1679" s="66" t="s">
        <v>1712</v>
      </c>
      <c r="AA1679" s="66" t="s">
        <v>6327</v>
      </c>
    </row>
    <row r="1680" spans="2:27" x14ac:dyDescent="0.25">
      <c r="B1680" s="69" t="s">
        <v>50</v>
      </c>
      <c r="C1680" s="69" t="s">
        <v>803</v>
      </c>
      <c r="D1680" s="69">
        <v>56101605</v>
      </c>
      <c r="E1680" s="99" t="s">
        <v>6216</v>
      </c>
      <c r="F1680" s="99" t="s">
        <v>6232</v>
      </c>
      <c r="G1680" s="64"/>
      <c r="H1680" s="86"/>
      <c r="I1680" s="63"/>
      <c r="J1680" s="87"/>
      <c r="K1680" s="53"/>
      <c r="L1680" s="54"/>
      <c r="M1680" s="81">
        <v>1274</v>
      </c>
      <c r="N1680" s="81">
        <f t="shared" si="381"/>
        <v>1146.6000000000001</v>
      </c>
      <c r="O1680" s="55">
        <v>0.11</v>
      </c>
      <c r="P1680" s="55">
        <v>0.22</v>
      </c>
      <c r="Q1680" s="81">
        <f t="shared" si="399"/>
        <v>1398.8520000000001</v>
      </c>
      <c r="R1680" s="69" t="s">
        <v>804</v>
      </c>
      <c r="S1680" s="99" t="s">
        <v>6216</v>
      </c>
      <c r="T1680" s="94">
        <v>0.9</v>
      </c>
      <c r="U1680" s="56">
        <v>0.2</v>
      </c>
      <c r="V1680" s="56">
        <v>0.25</v>
      </c>
      <c r="W1680" s="47">
        <f t="shared" si="400"/>
        <v>286.65000000000003</v>
      </c>
      <c r="X1680" s="47">
        <f t="shared" si="401"/>
        <v>229.32000000000005</v>
      </c>
      <c r="Y1680" s="47">
        <f t="shared" si="402"/>
        <v>286.65000000000003</v>
      </c>
      <c r="Z1680" s="66" t="s">
        <v>1712</v>
      </c>
      <c r="AA1680" s="66" t="s">
        <v>6327</v>
      </c>
    </row>
    <row r="1681" spans="2:27" x14ac:dyDescent="0.25">
      <c r="B1681" s="69" t="s">
        <v>50</v>
      </c>
      <c r="C1681" s="69" t="s">
        <v>803</v>
      </c>
      <c r="D1681" s="69">
        <v>56101605</v>
      </c>
      <c r="E1681" s="99" t="s">
        <v>6217</v>
      </c>
      <c r="F1681" s="99" t="s">
        <v>6233</v>
      </c>
      <c r="G1681" s="64"/>
      <c r="H1681" s="86"/>
      <c r="I1681" s="63"/>
      <c r="J1681" s="87"/>
      <c r="K1681" s="53"/>
      <c r="L1681" s="54"/>
      <c r="M1681" s="81">
        <v>1274</v>
      </c>
      <c r="N1681" s="81">
        <f t="shared" si="381"/>
        <v>1146.6000000000001</v>
      </c>
      <c r="O1681" s="55">
        <v>0.11</v>
      </c>
      <c r="P1681" s="55">
        <v>0.22</v>
      </c>
      <c r="Q1681" s="81">
        <f t="shared" si="399"/>
        <v>1398.8520000000001</v>
      </c>
      <c r="R1681" s="69" t="s">
        <v>804</v>
      </c>
      <c r="S1681" s="99" t="s">
        <v>6217</v>
      </c>
      <c r="T1681" s="94">
        <v>0.9</v>
      </c>
      <c r="U1681" s="56">
        <v>0.2</v>
      </c>
      <c r="V1681" s="56">
        <v>0.25</v>
      </c>
      <c r="W1681" s="47">
        <f t="shared" si="400"/>
        <v>286.65000000000003</v>
      </c>
      <c r="X1681" s="47">
        <f t="shared" si="401"/>
        <v>229.32000000000005</v>
      </c>
      <c r="Y1681" s="47">
        <f t="shared" si="402"/>
        <v>286.65000000000003</v>
      </c>
      <c r="Z1681" s="66" t="s">
        <v>1712</v>
      </c>
      <c r="AA1681" s="66" t="s">
        <v>6327</v>
      </c>
    </row>
    <row r="1682" spans="2:27" x14ac:dyDescent="0.25">
      <c r="B1682" s="64" t="s">
        <v>50</v>
      </c>
      <c r="C1682" s="24" t="s">
        <v>240</v>
      </c>
      <c r="D1682" s="24">
        <v>47131703</v>
      </c>
      <c r="E1682" s="90" t="s">
        <v>4534</v>
      </c>
      <c r="F1682" s="93" t="s">
        <v>4537</v>
      </c>
      <c r="G1682" s="64"/>
      <c r="H1682" s="86">
        <v>908.42000000000007</v>
      </c>
      <c r="I1682" s="63">
        <f t="shared" si="370"/>
        <v>817.57800000000009</v>
      </c>
      <c r="J1682" s="87">
        <v>0.06</v>
      </c>
      <c r="K1682" s="53">
        <v>5.5E-2</v>
      </c>
      <c r="L1682" s="54">
        <f t="shared" si="380"/>
        <v>862.54479000000015</v>
      </c>
      <c r="M1682" s="54">
        <v>1018</v>
      </c>
      <c r="N1682" s="54">
        <f t="shared" si="381"/>
        <v>916.2</v>
      </c>
      <c r="O1682" s="55">
        <v>0.11</v>
      </c>
      <c r="P1682" s="55">
        <v>0.22</v>
      </c>
      <c r="Q1682" s="54">
        <f t="shared" si="395"/>
        <v>1117.7640000000001</v>
      </c>
      <c r="R1682" s="24" t="s">
        <v>804</v>
      </c>
      <c r="S1682" s="90" t="s">
        <v>4534</v>
      </c>
      <c r="T1682" s="94">
        <v>0.9</v>
      </c>
      <c r="U1682" s="56">
        <v>0.2</v>
      </c>
      <c r="V1682" s="56">
        <v>0.25</v>
      </c>
      <c r="W1682" s="47">
        <f t="shared" si="396"/>
        <v>229.05</v>
      </c>
      <c r="X1682" s="47">
        <f t="shared" si="397"/>
        <v>183.24</v>
      </c>
      <c r="Y1682" s="47">
        <f t="shared" si="398"/>
        <v>229.05</v>
      </c>
      <c r="Z1682" s="66" t="s">
        <v>1712</v>
      </c>
      <c r="AA1682" s="66" t="s">
        <v>6327</v>
      </c>
    </row>
    <row r="1683" spans="2:27" x14ac:dyDescent="0.25">
      <c r="B1683" s="64" t="s">
        <v>50</v>
      </c>
      <c r="C1683" s="24" t="s">
        <v>240</v>
      </c>
      <c r="D1683" s="24">
        <v>47131703</v>
      </c>
      <c r="E1683" s="90" t="s">
        <v>4535</v>
      </c>
      <c r="F1683" s="93" t="s">
        <v>4538</v>
      </c>
      <c r="G1683" s="64"/>
      <c r="H1683" s="86">
        <v>1036.68</v>
      </c>
      <c r="I1683" s="63">
        <f t="shared" si="370"/>
        <v>933.01200000000006</v>
      </c>
      <c r="J1683" s="87">
        <v>0.06</v>
      </c>
      <c r="K1683" s="53">
        <v>5.5E-2</v>
      </c>
      <c r="L1683" s="54">
        <f t="shared" si="380"/>
        <v>984.32766000000004</v>
      </c>
      <c r="M1683" s="54">
        <v>1161</v>
      </c>
      <c r="N1683" s="54">
        <f t="shared" si="381"/>
        <v>1044.9000000000001</v>
      </c>
      <c r="O1683" s="55">
        <v>0.11</v>
      </c>
      <c r="P1683" s="55">
        <v>0.22</v>
      </c>
      <c r="Q1683" s="54">
        <f t="shared" si="395"/>
        <v>1274.778</v>
      </c>
      <c r="R1683" s="24" t="s">
        <v>804</v>
      </c>
      <c r="S1683" s="90" t="s">
        <v>4535</v>
      </c>
      <c r="T1683" s="94">
        <v>0.9</v>
      </c>
      <c r="U1683" s="56">
        <v>0.2</v>
      </c>
      <c r="V1683" s="56">
        <v>0.25</v>
      </c>
      <c r="W1683" s="47">
        <f t="shared" si="396"/>
        <v>261.22500000000002</v>
      </c>
      <c r="X1683" s="47">
        <f t="shared" si="397"/>
        <v>208.98000000000002</v>
      </c>
      <c r="Y1683" s="47">
        <f t="shared" si="398"/>
        <v>261.22500000000002</v>
      </c>
      <c r="Z1683" s="66" t="s">
        <v>1712</v>
      </c>
      <c r="AA1683" s="66" t="s">
        <v>6327</v>
      </c>
    </row>
    <row r="1684" spans="2:27" x14ac:dyDescent="0.25">
      <c r="B1684" s="64" t="s">
        <v>50</v>
      </c>
      <c r="C1684" s="24" t="s">
        <v>240</v>
      </c>
      <c r="D1684" s="24">
        <v>47131703</v>
      </c>
      <c r="E1684" s="90" t="s">
        <v>4536</v>
      </c>
      <c r="F1684" s="93" t="s">
        <v>4539</v>
      </c>
      <c r="G1684" s="64"/>
      <c r="H1684" s="86">
        <v>970.96</v>
      </c>
      <c r="I1684" s="63">
        <f t="shared" si="370"/>
        <v>873.86400000000003</v>
      </c>
      <c r="J1684" s="87">
        <v>0.06</v>
      </c>
      <c r="K1684" s="53">
        <v>5.5E-2</v>
      </c>
      <c r="L1684" s="54">
        <f t="shared" si="380"/>
        <v>921.92651999999998</v>
      </c>
      <c r="M1684" s="54">
        <v>1088</v>
      </c>
      <c r="N1684" s="54">
        <f t="shared" si="381"/>
        <v>979.2</v>
      </c>
      <c r="O1684" s="55">
        <v>0.11</v>
      </c>
      <c r="P1684" s="55">
        <v>0.22</v>
      </c>
      <c r="Q1684" s="54">
        <f t="shared" si="395"/>
        <v>1194.624</v>
      </c>
      <c r="R1684" s="24" t="s">
        <v>804</v>
      </c>
      <c r="S1684" s="90" t="s">
        <v>4536</v>
      </c>
      <c r="T1684" s="94">
        <v>0.9</v>
      </c>
      <c r="U1684" s="56">
        <v>0.2</v>
      </c>
      <c r="V1684" s="56">
        <v>0.25</v>
      </c>
      <c r="W1684" s="47">
        <f t="shared" si="396"/>
        <v>244.8</v>
      </c>
      <c r="X1684" s="47">
        <f t="shared" si="397"/>
        <v>195.84000000000003</v>
      </c>
      <c r="Y1684" s="47">
        <f t="shared" si="398"/>
        <v>244.8</v>
      </c>
      <c r="Z1684" s="66" t="s">
        <v>1712</v>
      </c>
      <c r="AA1684" s="66" t="s">
        <v>6327</v>
      </c>
    </row>
    <row r="1685" spans="2:27" x14ac:dyDescent="0.25">
      <c r="B1685" s="64" t="s">
        <v>50</v>
      </c>
      <c r="C1685" s="24" t="s">
        <v>240</v>
      </c>
      <c r="D1685" s="24">
        <v>47131703</v>
      </c>
      <c r="E1685" s="90" t="s">
        <v>747</v>
      </c>
      <c r="F1685" s="93" t="s">
        <v>4445</v>
      </c>
      <c r="G1685" s="64" t="s">
        <v>290</v>
      </c>
      <c r="H1685" s="91">
        <v>349.8</v>
      </c>
      <c r="I1685" s="63">
        <f t="shared" si="370"/>
        <v>314.82</v>
      </c>
      <c r="J1685" s="87">
        <v>0.06</v>
      </c>
      <c r="K1685" s="53">
        <v>5.5E-2</v>
      </c>
      <c r="L1685" s="54">
        <f t="shared" si="380"/>
        <v>332.13509999999997</v>
      </c>
      <c r="M1685" s="54">
        <v>389</v>
      </c>
      <c r="N1685" s="54">
        <f t="shared" si="381"/>
        <v>350.1</v>
      </c>
      <c r="O1685" s="55">
        <v>0.11</v>
      </c>
      <c r="P1685" s="55">
        <v>0.22</v>
      </c>
      <c r="Q1685" s="54">
        <f t="shared" si="395"/>
        <v>427.12200000000001</v>
      </c>
      <c r="R1685" s="24" t="s">
        <v>804</v>
      </c>
      <c r="S1685" s="90" t="s">
        <v>747</v>
      </c>
      <c r="T1685" s="94">
        <v>0.9</v>
      </c>
      <c r="U1685" s="56">
        <v>0.2</v>
      </c>
      <c r="V1685" s="56">
        <v>0.25</v>
      </c>
      <c r="W1685" s="47">
        <f t="shared" si="396"/>
        <v>87.525000000000006</v>
      </c>
      <c r="X1685" s="47">
        <f t="shared" si="397"/>
        <v>70.02000000000001</v>
      </c>
      <c r="Y1685" s="47">
        <f t="shared" si="398"/>
        <v>87.525000000000006</v>
      </c>
      <c r="Z1685" s="66" t="s">
        <v>1712</v>
      </c>
      <c r="AA1685" s="66" t="s">
        <v>6327</v>
      </c>
    </row>
    <row r="1686" spans="2:27" x14ac:dyDescent="0.25">
      <c r="B1686" s="64" t="s">
        <v>50</v>
      </c>
      <c r="C1686" s="24" t="s">
        <v>240</v>
      </c>
      <c r="D1686" s="24">
        <v>47131703</v>
      </c>
      <c r="E1686" s="90" t="s">
        <v>749</v>
      </c>
      <c r="F1686" s="93" t="s">
        <v>4446</v>
      </c>
      <c r="G1686" s="64" t="s">
        <v>290</v>
      </c>
      <c r="H1686" s="91">
        <v>323.3</v>
      </c>
      <c r="I1686" s="63">
        <f t="shared" si="370"/>
        <v>290.97000000000003</v>
      </c>
      <c r="J1686" s="87">
        <v>0.06</v>
      </c>
      <c r="K1686" s="53">
        <v>5.5E-2</v>
      </c>
      <c r="L1686" s="54">
        <f t="shared" si="380"/>
        <v>306.97335000000004</v>
      </c>
      <c r="M1686" s="54">
        <v>361</v>
      </c>
      <c r="N1686" s="54">
        <f t="shared" si="381"/>
        <v>324.90000000000003</v>
      </c>
      <c r="O1686" s="55">
        <v>0.11</v>
      </c>
      <c r="P1686" s="55">
        <v>0.22</v>
      </c>
      <c r="Q1686" s="54">
        <f t="shared" si="395"/>
        <v>396.37800000000004</v>
      </c>
      <c r="R1686" s="24" t="s">
        <v>804</v>
      </c>
      <c r="S1686" s="90" t="s">
        <v>749</v>
      </c>
      <c r="T1686" s="94">
        <v>0.9</v>
      </c>
      <c r="U1686" s="56">
        <v>0.2</v>
      </c>
      <c r="V1686" s="56">
        <v>0.25</v>
      </c>
      <c r="W1686" s="47">
        <f t="shared" si="396"/>
        <v>81.225000000000009</v>
      </c>
      <c r="X1686" s="47">
        <f t="shared" si="397"/>
        <v>64.98</v>
      </c>
      <c r="Y1686" s="47">
        <f t="shared" si="398"/>
        <v>81.225000000000009</v>
      </c>
      <c r="Z1686" s="66" t="s">
        <v>1712</v>
      </c>
      <c r="AA1686" s="66" t="s">
        <v>6327</v>
      </c>
    </row>
    <row r="1687" spans="2:27" x14ac:dyDescent="0.25">
      <c r="B1687" s="64" t="s">
        <v>50</v>
      </c>
      <c r="C1687" s="24" t="s">
        <v>240</v>
      </c>
      <c r="D1687" s="24">
        <v>47131703</v>
      </c>
      <c r="E1687" s="90" t="s">
        <v>3305</v>
      </c>
      <c r="F1687" s="93" t="s">
        <v>4447</v>
      </c>
      <c r="G1687" s="64" t="s">
        <v>290</v>
      </c>
      <c r="H1687" s="91">
        <v>445.20000000000005</v>
      </c>
      <c r="I1687" s="63">
        <f t="shared" si="370"/>
        <v>400.68000000000006</v>
      </c>
      <c r="J1687" s="87">
        <v>0.06</v>
      </c>
      <c r="K1687" s="53">
        <v>5.5E-2</v>
      </c>
      <c r="L1687" s="54">
        <f t="shared" si="380"/>
        <v>422.71740000000005</v>
      </c>
      <c r="M1687" s="54">
        <v>496</v>
      </c>
      <c r="N1687" s="54">
        <f t="shared" si="381"/>
        <v>446.40000000000003</v>
      </c>
      <c r="O1687" s="55">
        <v>0.11</v>
      </c>
      <c r="P1687" s="55">
        <v>0.22</v>
      </c>
      <c r="Q1687" s="54">
        <f t="shared" si="395"/>
        <v>544.60800000000006</v>
      </c>
      <c r="R1687" s="24" t="s">
        <v>804</v>
      </c>
      <c r="S1687" s="90" t="s">
        <v>3305</v>
      </c>
      <c r="T1687" s="94">
        <v>0.9</v>
      </c>
      <c r="U1687" s="56">
        <v>0.2</v>
      </c>
      <c r="V1687" s="56">
        <v>0.25</v>
      </c>
      <c r="W1687" s="47">
        <f t="shared" si="396"/>
        <v>111.60000000000001</v>
      </c>
      <c r="X1687" s="47">
        <f t="shared" si="397"/>
        <v>89.280000000000015</v>
      </c>
      <c r="Y1687" s="47">
        <f t="shared" si="398"/>
        <v>111.60000000000001</v>
      </c>
      <c r="Z1687" s="66" t="s">
        <v>1712</v>
      </c>
      <c r="AA1687" s="66" t="s">
        <v>6327</v>
      </c>
    </row>
    <row r="1688" spans="2:27" x14ac:dyDescent="0.25">
      <c r="B1688" s="64" t="s">
        <v>50</v>
      </c>
      <c r="C1688" s="24" t="s">
        <v>240</v>
      </c>
      <c r="D1688" s="24">
        <v>47131703</v>
      </c>
      <c r="E1688" s="90" t="s">
        <v>3309</v>
      </c>
      <c r="F1688" s="93" t="s">
        <v>4448</v>
      </c>
      <c r="G1688" s="64" t="s">
        <v>290</v>
      </c>
      <c r="H1688" s="92">
        <v>458.98</v>
      </c>
      <c r="I1688" s="63">
        <f t="shared" si="370"/>
        <v>413.08200000000005</v>
      </c>
      <c r="J1688" s="87">
        <v>0.06</v>
      </c>
      <c r="K1688" s="53">
        <v>5.5E-2</v>
      </c>
      <c r="L1688" s="54">
        <f t="shared" si="380"/>
        <v>435.80151000000006</v>
      </c>
      <c r="M1688" s="54">
        <v>511</v>
      </c>
      <c r="N1688" s="54">
        <f t="shared" si="381"/>
        <v>459.90000000000003</v>
      </c>
      <c r="O1688" s="55">
        <v>0.11</v>
      </c>
      <c r="P1688" s="55">
        <v>0.22</v>
      </c>
      <c r="Q1688" s="54">
        <f t="shared" si="395"/>
        <v>561.07800000000009</v>
      </c>
      <c r="R1688" s="24" t="s">
        <v>804</v>
      </c>
      <c r="S1688" s="90" t="s">
        <v>3309</v>
      </c>
      <c r="T1688" s="94">
        <v>0.9</v>
      </c>
      <c r="U1688" s="56">
        <v>0.2</v>
      </c>
      <c r="V1688" s="56">
        <v>0.25</v>
      </c>
      <c r="W1688" s="47">
        <f t="shared" si="396"/>
        <v>114.97500000000001</v>
      </c>
      <c r="X1688" s="47">
        <f t="shared" si="397"/>
        <v>91.980000000000018</v>
      </c>
      <c r="Y1688" s="47">
        <f t="shared" si="398"/>
        <v>114.97500000000001</v>
      </c>
      <c r="Z1688" s="66" t="s">
        <v>1712</v>
      </c>
      <c r="AA1688" s="66" t="s">
        <v>6327</v>
      </c>
    </row>
    <row r="1689" spans="2:27" x14ac:dyDescent="0.25">
      <c r="B1689" s="64" t="s">
        <v>50</v>
      </c>
      <c r="C1689" s="24" t="s">
        <v>240</v>
      </c>
      <c r="D1689" s="24">
        <v>47131703</v>
      </c>
      <c r="E1689" s="90" t="s">
        <v>751</v>
      </c>
      <c r="F1689" s="93" t="s">
        <v>4449</v>
      </c>
      <c r="G1689" s="64" t="s">
        <v>290</v>
      </c>
      <c r="H1689" s="92">
        <v>355.1</v>
      </c>
      <c r="I1689" s="63">
        <f t="shared" si="370"/>
        <v>319.59000000000003</v>
      </c>
      <c r="J1689" s="87">
        <v>0.06</v>
      </c>
      <c r="K1689" s="53">
        <v>5.5E-2</v>
      </c>
      <c r="L1689" s="54">
        <f t="shared" si="380"/>
        <v>337.16745000000003</v>
      </c>
      <c r="M1689" s="54">
        <v>396</v>
      </c>
      <c r="N1689" s="54">
        <f t="shared" si="381"/>
        <v>356.40000000000003</v>
      </c>
      <c r="O1689" s="55">
        <v>0.11</v>
      </c>
      <c r="P1689" s="55">
        <v>0.22</v>
      </c>
      <c r="Q1689" s="54">
        <f t="shared" si="395"/>
        <v>434.80800000000005</v>
      </c>
      <c r="R1689" s="24" t="s">
        <v>804</v>
      </c>
      <c r="S1689" s="90" t="s">
        <v>751</v>
      </c>
      <c r="T1689" s="94">
        <v>0.9</v>
      </c>
      <c r="U1689" s="56">
        <v>0.2</v>
      </c>
      <c r="V1689" s="56">
        <v>0.25</v>
      </c>
      <c r="W1689" s="47">
        <f t="shared" si="396"/>
        <v>89.100000000000009</v>
      </c>
      <c r="X1689" s="47">
        <f t="shared" si="397"/>
        <v>71.280000000000015</v>
      </c>
      <c r="Y1689" s="47">
        <f t="shared" si="398"/>
        <v>89.100000000000009</v>
      </c>
      <c r="Z1689" s="66" t="s">
        <v>1712</v>
      </c>
      <c r="AA1689" s="66" t="s">
        <v>6327</v>
      </c>
    </row>
    <row r="1690" spans="2:27" x14ac:dyDescent="0.25">
      <c r="B1690" s="64" t="s">
        <v>50</v>
      </c>
      <c r="C1690" s="24" t="s">
        <v>240</v>
      </c>
      <c r="D1690" s="24">
        <v>47131703</v>
      </c>
      <c r="E1690" s="95" t="s">
        <v>3325</v>
      </c>
      <c r="F1690" s="97" t="s">
        <v>4451</v>
      </c>
      <c r="G1690" s="64" t="s">
        <v>290</v>
      </c>
      <c r="H1690" s="91">
        <v>681.58</v>
      </c>
      <c r="I1690" s="63">
        <f t="shared" si="370"/>
        <v>613.42200000000003</v>
      </c>
      <c r="J1690" s="87">
        <v>0.06</v>
      </c>
      <c r="K1690" s="53">
        <v>5.5E-2</v>
      </c>
      <c r="L1690" s="54">
        <f t="shared" si="380"/>
        <v>647.16021000000001</v>
      </c>
      <c r="M1690" s="54">
        <v>759</v>
      </c>
      <c r="N1690" s="54">
        <f t="shared" si="381"/>
        <v>683.1</v>
      </c>
      <c r="O1690" s="55">
        <v>0.11</v>
      </c>
      <c r="P1690" s="55">
        <v>0.22</v>
      </c>
      <c r="Q1690" s="54">
        <f t="shared" si="395"/>
        <v>833.38200000000006</v>
      </c>
      <c r="R1690" s="24" t="s">
        <v>804</v>
      </c>
      <c r="S1690" s="95" t="s">
        <v>3325</v>
      </c>
      <c r="T1690" s="94">
        <v>0.9</v>
      </c>
      <c r="U1690" s="56">
        <v>0.2</v>
      </c>
      <c r="V1690" s="56">
        <v>0.25</v>
      </c>
      <c r="W1690" s="47">
        <f t="shared" si="396"/>
        <v>170.77500000000001</v>
      </c>
      <c r="X1690" s="47">
        <f t="shared" si="397"/>
        <v>136.62</v>
      </c>
      <c r="Y1690" s="47">
        <f t="shared" si="398"/>
        <v>170.77500000000001</v>
      </c>
      <c r="Z1690" s="66" t="s">
        <v>1712</v>
      </c>
      <c r="AA1690" s="66" t="s">
        <v>6327</v>
      </c>
    </row>
    <row r="1691" spans="2:27" x14ac:dyDescent="0.25">
      <c r="B1691" s="64" t="s">
        <v>50</v>
      </c>
      <c r="C1691" s="24" t="s">
        <v>240</v>
      </c>
      <c r="D1691" s="24">
        <v>47131703</v>
      </c>
      <c r="E1691" s="95" t="s">
        <v>3327</v>
      </c>
      <c r="F1691" s="97" t="s">
        <v>4452</v>
      </c>
      <c r="G1691" s="64" t="s">
        <v>290</v>
      </c>
      <c r="H1691" s="91">
        <v>721.86</v>
      </c>
      <c r="I1691" s="63">
        <f t="shared" si="370"/>
        <v>649.67399999999998</v>
      </c>
      <c r="J1691" s="87">
        <v>0.06</v>
      </c>
      <c r="K1691" s="53">
        <v>5.5E-2</v>
      </c>
      <c r="L1691" s="54">
        <f t="shared" si="380"/>
        <v>685.40607</v>
      </c>
      <c r="M1691" s="54">
        <v>804</v>
      </c>
      <c r="N1691" s="54">
        <f t="shared" si="381"/>
        <v>723.6</v>
      </c>
      <c r="O1691" s="55">
        <v>0.11</v>
      </c>
      <c r="P1691" s="55">
        <v>0.22</v>
      </c>
      <c r="Q1691" s="54">
        <f t="shared" si="395"/>
        <v>882.79200000000003</v>
      </c>
      <c r="R1691" s="24" t="s">
        <v>804</v>
      </c>
      <c r="S1691" s="95" t="s">
        <v>3327</v>
      </c>
      <c r="T1691" s="94">
        <v>0.9</v>
      </c>
      <c r="U1691" s="56">
        <v>0.2</v>
      </c>
      <c r="V1691" s="56">
        <v>0.25</v>
      </c>
      <c r="W1691" s="47">
        <f t="shared" si="396"/>
        <v>180.9</v>
      </c>
      <c r="X1691" s="47">
        <f t="shared" si="397"/>
        <v>144.72</v>
      </c>
      <c r="Y1691" s="47">
        <f t="shared" si="398"/>
        <v>180.9</v>
      </c>
      <c r="Z1691" s="66" t="s">
        <v>1712</v>
      </c>
      <c r="AA1691" s="66" t="s">
        <v>6327</v>
      </c>
    </row>
    <row r="1692" spans="2:27" x14ac:dyDescent="0.25">
      <c r="B1692" s="64" t="s">
        <v>50</v>
      </c>
      <c r="C1692" s="24" t="s">
        <v>240</v>
      </c>
      <c r="D1692" s="24">
        <v>47131703</v>
      </c>
      <c r="E1692" s="90" t="s">
        <v>3331</v>
      </c>
      <c r="F1692" s="97" t="s">
        <v>4453</v>
      </c>
      <c r="G1692" s="64" t="s">
        <v>290</v>
      </c>
      <c r="H1692" s="91">
        <v>778.04000000000008</v>
      </c>
      <c r="I1692" s="63">
        <f t="shared" si="370"/>
        <v>700.2360000000001</v>
      </c>
      <c r="J1692" s="87">
        <v>0.06</v>
      </c>
      <c r="K1692" s="53">
        <v>5.5E-2</v>
      </c>
      <c r="L1692" s="54">
        <f t="shared" si="380"/>
        <v>738.74898000000007</v>
      </c>
      <c r="M1692" s="54">
        <v>867</v>
      </c>
      <c r="N1692" s="54">
        <f t="shared" si="381"/>
        <v>780.30000000000007</v>
      </c>
      <c r="O1692" s="55">
        <v>0.11</v>
      </c>
      <c r="P1692" s="55">
        <v>0.22</v>
      </c>
      <c r="Q1692" s="54">
        <f t="shared" si="395"/>
        <v>951.96600000000012</v>
      </c>
      <c r="R1692" s="24" t="s">
        <v>804</v>
      </c>
      <c r="S1692" s="90" t="s">
        <v>3331</v>
      </c>
      <c r="T1692" s="94">
        <v>0.9</v>
      </c>
      <c r="U1692" s="56">
        <v>0.2</v>
      </c>
      <c r="V1692" s="56">
        <v>0.25</v>
      </c>
      <c r="W1692" s="47">
        <f t="shared" si="396"/>
        <v>195.07500000000002</v>
      </c>
      <c r="X1692" s="47">
        <f t="shared" si="397"/>
        <v>156.06000000000003</v>
      </c>
      <c r="Y1692" s="47">
        <f t="shared" si="398"/>
        <v>195.07500000000002</v>
      </c>
      <c r="Z1692" s="66" t="s">
        <v>1712</v>
      </c>
      <c r="AA1692" s="66" t="s">
        <v>6327</v>
      </c>
    </row>
    <row r="1693" spans="2:27" x14ac:dyDescent="0.25">
      <c r="B1693" s="64" t="s">
        <v>50</v>
      </c>
      <c r="C1693" s="24" t="s">
        <v>240</v>
      </c>
      <c r="D1693" s="24">
        <v>47131703</v>
      </c>
      <c r="E1693" s="90" t="s">
        <v>4450</v>
      </c>
      <c r="F1693" s="93" t="s">
        <v>4454</v>
      </c>
      <c r="G1693" s="64" t="s">
        <v>290</v>
      </c>
      <c r="H1693" s="91">
        <v>681.58</v>
      </c>
      <c r="I1693" s="63">
        <f t="shared" si="370"/>
        <v>613.42200000000003</v>
      </c>
      <c r="J1693" s="87">
        <v>0.06</v>
      </c>
      <c r="K1693" s="53">
        <v>5.5E-2</v>
      </c>
      <c r="L1693" s="54">
        <f t="shared" si="380"/>
        <v>647.16021000000001</v>
      </c>
      <c r="M1693" s="54">
        <v>759</v>
      </c>
      <c r="N1693" s="54">
        <f t="shared" si="381"/>
        <v>683.1</v>
      </c>
      <c r="O1693" s="55">
        <v>0.11</v>
      </c>
      <c r="P1693" s="55">
        <v>0.22</v>
      </c>
      <c r="Q1693" s="54">
        <f t="shared" si="395"/>
        <v>833.38200000000006</v>
      </c>
      <c r="R1693" s="24" t="s">
        <v>804</v>
      </c>
      <c r="S1693" s="90" t="s">
        <v>4450</v>
      </c>
      <c r="T1693" s="94">
        <v>0.9</v>
      </c>
      <c r="U1693" s="56">
        <v>0.2</v>
      </c>
      <c r="V1693" s="56">
        <v>0.25</v>
      </c>
      <c r="W1693" s="47">
        <f t="shared" si="396"/>
        <v>170.77500000000001</v>
      </c>
      <c r="X1693" s="47">
        <f t="shared" si="397"/>
        <v>136.62</v>
      </c>
      <c r="Y1693" s="47">
        <f t="shared" si="398"/>
        <v>170.77500000000001</v>
      </c>
      <c r="Z1693" s="66" t="s">
        <v>1712</v>
      </c>
      <c r="AA1693" s="66" t="s">
        <v>6327</v>
      </c>
    </row>
    <row r="1694" spans="2:27" x14ac:dyDescent="0.25">
      <c r="B1694" s="64" t="s">
        <v>50</v>
      </c>
      <c r="C1694" s="24" t="s">
        <v>240</v>
      </c>
      <c r="D1694" s="24">
        <v>47131703</v>
      </c>
      <c r="E1694" s="95" t="s">
        <v>3337</v>
      </c>
      <c r="F1694" s="97" t="s">
        <v>4455</v>
      </c>
      <c r="G1694" s="64" t="s">
        <v>290</v>
      </c>
      <c r="H1694" s="91">
        <v>980.5</v>
      </c>
      <c r="I1694" s="63">
        <f t="shared" si="370"/>
        <v>882.45</v>
      </c>
      <c r="J1694" s="87">
        <v>0.06</v>
      </c>
      <c r="K1694" s="53">
        <v>5.5E-2</v>
      </c>
      <c r="L1694" s="54">
        <f t="shared" si="380"/>
        <v>930.98475000000008</v>
      </c>
      <c r="M1694" s="54">
        <v>1091</v>
      </c>
      <c r="N1694" s="54">
        <f t="shared" si="381"/>
        <v>981.9</v>
      </c>
      <c r="O1694" s="55">
        <v>0.11</v>
      </c>
      <c r="P1694" s="55">
        <v>0.22</v>
      </c>
      <c r="Q1694" s="54">
        <f t="shared" si="395"/>
        <v>1197.9179999999999</v>
      </c>
      <c r="R1694" s="24" t="s">
        <v>804</v>
      </c>
      <c r="S1694" s="95" t="s">
        <v>3337</v>
      </c>
      <c r="T1694" s="94">
        <v>0.9</v>
      </c>
      <c r="U1694" s="56">
        <v>0.2</v>
      </c>
      <c r="V1694" s="56">
        <v>0.25</v>
      </c>
      <c r="W1694" s="47">
        <f t="shared" si="396"/>
        <v>245.47499999999999</v>
      </c>
      <c r="X1694" s="47">
        <f t="shared" si="397"/>
        <v>196.38</v>
      </c>
      <c r="Y1694" s="47">
        <f t="shared" si="398"/>
        <v>245.47499999999999</v>
      </c>
      <c r="Z1694" s="66" t="s">
        <v>1712</v>
      </c>
      <c r="AA1694" s="66" t="s">
        <v>6327</v>
      </c>
    </row>
    <row r="1695" spans="2:27" x14ac:dyDescent="0.25">
      <c r="B1695" s="64" t="s">
        <v>50</v>
      </c>
      <c r="C1695" s="24" t="s">
        <v>240</v>
      </c>
      <c r="D1695" s="24">
        <v>47131703</v>
      </c>
      <c r="E1695" s="95" t="s">
        <v>3341</v>
      </c>
      <c r="F1695" s="97" t="s">
        <v>4456</v>
      </c>
      <c r="G1695" s="64" t="s">
        <v>290</v>
      </c>
      <c r="H1695" s="91">
        <v>1155.4000000000001</v>
      </c>
      <c r="I1695" s="63">
        <f t="shared" si="370"/>
        <v>1039.8600000000001</v>
      </c>
      <c r="J1695" s="87">
        <v>0.06</v>
      </c>
      <c r="K1695" s="53">
        <v>5.5E-2</v>
      </c>
      <c r="L1695" s="54">
        <f t="shared" si="380"/>
        <v>1097.0523000000001</v>
      </c>
      <c r="M1695" s="54">
        <v>1286</v>
      </c>
      <c r="N1695" s="54">
        <f t="shared" si="381"/>
        <v>1157.4000000000001</v>
      </c>
      <c r="O1695" s="55">
        <v>0.11</v>
      </c>
      <c r="P1695" s="55">
        <v>0.22</v>
      </c>
      <c r="Q1695" s="54">
        <f t="shared" si="395"/>
        <v>1412.028</v>
      </c>
      <c r="R1695" s="24" t="s">
        <v>804</v>
      </c>
      <c r="S1695" s="95" t="s">
        <v>3341</v>
      </c>
      <c r="T1695" s="94">
        <v>0.9</v>
      </c>
      <c r="U1695" s="56">
        <v>0.2</v>
      </c>
      <c r="V1695" s="56">
        <v>0.25</v>
      </c>
      <c r="W1695" s="47">
        <f t="shared" si="396"/>
        <v>289.35000000000002</v>
      </c>
      <c r="X1695" s="47">
        <f t="shared" si="397"/>
        <v>231.48000000000002</v>
      </c>
      <c r="Y1695" s="47">
        <f t="shared" si="398"/>
        <v>289.35000000000002</v>
      </c>
      <c r="Z1695" s="66" t="s">
        <v>1712</v>
      </c>
      <c r="AA1695" s="66" t="s">
        <v>6327</v>
      </c>
    </row>
    <row r="1696" spans="2:27" x14ac:dyDescent="0.25">
      <c r="B1696" s="64" t="s">
        <v>50</v>
      </c>
      <c r="C1696" s="24" t="s">
        <v>240</v>
      </c>
      <c r="D1696" s="24">
        <v>47131703</v>
      </c>
      <c r="E1696" s="95" t="s">
        <v>3343</v>
      </c>
      <c r="F1696" s="97" t="s">
        <v>4457</v>
      </c>
      <c r="G1696" s="64" t="s">
        <v>290</v>
      </c>
      <c r="H1696" s="91">
        <v>1155.4000000000001</v>
      </c>
      <c r="I1696" s="63">
        <f t="shared" si="370"/>
        <v>1039.8600000000001</v>
      </c>
      <c r="J1696" s="87">
        <v>0.06</v>
      </c>
      <c r="K1696" s="53">
        <v>5.5E-2</v>
      </c>
      <c r="L1696" s="54">
        <f t="shared" si="380"/>
        <v>1097.0523000000001</v>
      </c>
      <c r="M1696" s="54">
        <v>1286</v>
      </c>
      <c r="N1696" s="54">
        <f t="shared" si="381"/>
        <v>1157.4000000000001</v>
      </c>
      <c r="O1696" s="55">
        <v>0.11</v>
      </c>
      <c r="P1696" s="55">
        <v>0.22</v>
      </c>
      <c r="Q1696" s="54">
        <f t="shared" si="395"/>
        <v>1412.028</v>
      </c>
      <c r="R1696" s="24" t="s">
        <v>804</v>
      </c>
      <c r="S1696" s="95" t="s">
        <v>3343</v>
      </c>
      <c r="T1696" s="94">
        <v>0.9</v>
      </c>
      <c r="U1696" s="56">
        <v>0.2</v>
      </c>
      <c r="V1696" s="56">
        <v>0.25</v>
      </c>
      <c r="W1696" s="47">
        <f t="shared" si="396"/>
        <v>289.35000000000002</v>
      </c>
      <c r="X1696" s="47">
        <f t="shared" si="397"/>
        <v>231.48000000000002</v>
      </c>
      <c r="Y1696" s="47">
        <f t="shared" si="398"/>
        <v>289.35000000000002</v>
      </c>
      <c r="Z1696" s="66" t="s">
        <v>1712</v>
      </c>
      <c r="AA1696" s="66" t="s">
        <v>6327</v>
      </c>
    </row>
    <row r="1697" spans="2:27" x14ac:dyDescent="0.25">
      <c r="B1697" s="64" t="s">
        <v>50</v>
      </c>
      <c r="C1697" s="24" t="s">
        <v>240</v>
      </c>
      <c r="D1697" s="24">
        <v>47131703</v>
      </c>
      <c r="E1697" s="96" t="s">
        <v>769</v>
      </c>
      <c r="F1697" s="96" t="s">
        <v>4458</v>
      </c>
      <c r="G1697" s="64" t="s">
        <v>290</v>
      </c>
      <c r="H1697" s="91">
        <v>577.70000000000005</v>
      </c>
      <c r="I1697" s="63">
        <f t="shared" si="370"/>
        <v>519.93000000000006</v>
      </c>
      <c r="J1697" s="87">
        <v>0.06</v>
      </c>
      <c r="K1697" s="53">
        <v>5.5E-2</v>
      </c>
      <c r="L1697" s="54">
        <f t="shared" si="380"/>
        <v>548.52615000000003</v>
      </c>
      <c r="M1697" s="54">
        <v>643</v>
      </c>
      <c r="N1697" s="54">
        <f t="shared" si="381"/>
        <v>578.70000000000005</v>
      </c>
      <c r="O1697" s="55">
        <v>0.11</v>
      </c>
      <c r="P1697" s="55">
        <v>0.22</v>
      </c>
      <c r="Q1697" s="54">
        <f t="shared" si="395"/>
        <v>706.01400000000001</v>
      </c>
      <c r="R1697" s="24" t="s">
        <v>804</v>
      </c>
      <c r="S1697" s="97" t="s">
        <v>769</v>
      </c>
      <c r="T1697" s="94">
        <v>0.9</v>
      </c>
      <c r="U1697" s="56">
        <v>0.2</v>
      </c>
      <c r="V1697" s="56">
        <v>0.25</v>
      </c>
      <c r="W1697" s="47">
        <f t="shared" si="396"/>
        <v>144.67500000000001</v>
      </c>
      <c r="X1697" s="47">
        <f t="shared" si="397"/>
        <v>115.74000000000001</v>
      </c>
      <c r="Y1697" s="47">
        <f t="shared" si="398"/>
        <v>144.67500000000001</v>
      </c>
      <c r="Z1697" s="66" t="s">
        <v>1712</v>
      </c>
      <c r="AA1697" s="66" t="s">
        <v>6327</v>
      </c>
    </row>
    <row r="1698" spans="2:27" x14ac:dyDescent="0.25">
      <c r="B1698" s="64" t="s">
        <v>50</v>
      </c>
      <c r="C1698" s="24" t="s">
        <v>240</v>
      </c>
      <c r="D1698" s="24">
        <v>47131703</v>
      </c>
      <c r="E1698" s="95" t="s">
        <v>760</v>
      </c>
      <c r="F1698" s="97" t="s">
        <v>4459</v>
      </c>
      <c r="G1698" s="64" t="s">
        <v>290</v>
      </c>
      <c r="H1698" s="91">
        <v>130.38</v>
      </c>
      <c r="I1698" s="63">
        <f t="shared" si="370"/>
        <v>117.342</v>
      </c>
      <c r="J1698" s="87">
        <v>0.06</v>
      </c>
      <c r="K1698" s="53">
        <v>5.5E-2</v>
      </c>
      <c r="L1698" s="54">
        <f t="shared" si="380"/>
        <v>123.79581</v>
      </c>
      <c r="M1698" s="54">
        <v>146</v>
      </c>
      <c r="N1698" s="54">
        <f t="shared" si="381"/>
        <v>131.4</v>
      </c>
      <c r="O1698" s="55">
        <v>0.11</v>
      </c>
      <c r="P1698" s="55">
        <v>0.22</v>
      </c>
      <c r="Q1698" s="54">
        <f t="shared" si="395"/>
        <v>160.30799999999999</v>
      </c>
      <c r="R1698" s="24" t="s">
        <v>804</v>
      </c>
      <c r="S1698" s="95" t="s">
        <v>760</v>
      </c>
      <c r="T1698" s="94">
        <v>0.9</v>
      </c>
      <c r="U1698" s="56">
        <v>0.2</v>
      </c>
      <c r="V1698" s="56">
        <v>0.25</v>
      </c>
      <c r="W1698" s="47">
        <f t="shared" si="396"/>
        <v>32.85</v>
      </c>
      <c r="X1698" s="47">
        <f t="shared" si="397"/>
        <v>26.28</v>
      </c>
      <c r="Y1698" s="47">
        <f t="shared" si="398"/>
        <v>32.85</v>
      </c>
      <c r="Z1698" s="66" t="s">
        <v>1712</v>
      </c>
      <c r="AA1698" s="66" t="s">
        <v>6327</v>
      </c>
    </row>
    <row r="1699" spans="2:27" x14ac:dyDescent="0.25">
      <c r="B1699" s="64" t="s">
        <v>50</v>
      </c>
      <c r="C1699" s="24" t="s">
        <v>240</v>
      </c>
      <c r="D1699" s="24">
        <v>47131703</v>
      </c>
      <c r="E1699" s="95" t="s">
        <v>761</v>
      </c>
      <c r="F1699" s="97" t="s">
        <v>4460</v>
      </c>
      <c r="G1699" s="64" t="s">
        <v>290</v>
      </c>
      <c r="H1699" s="91">
        <v>130.38</v>
      </c>
      <c r="I1699" s="63">
        <f t="shared" si="370"/>
        <v>117.342</v>
      </c>
      <c r="J1699" s="87">
        <v>0.06</v>
      </c>
      <c r="K1699" s="53">
        <v>5.5E-2</v>
      </c>
      <c r="L1699" s="54">
        <f t="shared" si="380"/>
        <v>123.79581</v>
      </c>
      <c r="M1699" s="54">
        <v>146</v>
      </c>
      <c r="N1699" s="54">
        <f t="shared" si="381"/>
        <v>131.4</v>
      </c>
      <c r="O1699" s="55">
        <v>0.11</v>
      </c>
      <c r="P1699" s="55">
        <v>0.22</v>
      </c>
      <c r="Q1699" s="54">
        <f t="shared" si="395"/>
        <v>160.30799999999999</v>
      </c>
      <c r="R1699" s="24" t="s">
        <v>804</v>
      </c>
      <c r="S1699" s="95" t="s">
        <v>761</v>
      </c>
      <c r="T1699" s="94">
        <v>0.9</v>
      </c>
      <c r="U1699" s="56">
        <v>0.2</v>
      </c>
      <c r="V1699" s="56">
        <v>0.25</v>
      </c>
      <c r="W1699" s="47">
        <f t="shared" si="396"/>
        <v>32.85</v>
      </c>
      <c r="X1699" s="47">
        <f t="shared" si="397"/>
        <v>26.28</v>
      </c>
      <c r="Y1699" s="47">
        <f t="shared" si="398"/>
        <v>32.85</v>
      </c>
      <c r="Z1699" s="66" t="s">
        <v>1712</v>
      </c>
      <c r="AA1699" s="66" t="s">
        <v>6327</v>
      </c>
    </row>
    <row r="1700" spans="2:27" x14ac:dyDescent="0.25">
      <c r="B1700" s="64" t="s">
        <v>50</v>
      </c>
      <c r="C1700" s="24" t="s">
        <v>240</v>
      </c>
      <c r="D1700" s="24">
        <v>47131703</v>
      </c>
      <c r="E1700" s="95" t="s">
        <v>762</v>
      </c>
      <c r="F1700" s="97" t="s">
        <v>4461</v>
      </c>
      <c r="G1700" s="64" t="s">
        <v>290</v>
      </c>
      <c r="H1700" s="91">
        <v>130.38</v>
      </c>
      <c r="I1700" s="63">
        <f t="shared" si="370"/>
        <v>117.342</v>
      </c>
      <c r="J1700" s="87">
        <v>0.06</v>
      </c>
      <c r="K1700" s="53">
        <v>5.5E-2</v>
      </c>
      <c r="L1700" s="54">
        <f t="shared" si="380"/>
        <v>123.79581</v>
      </c>
      <c r="M1700" s="54">
        <v>146</v>
      </c>
      <c r="N1700" s="54">
        <f t="shared" si="381"/>
        <v>131.4</v>
      </c>
      <c r="O1700" s="55">
        <v>0.11</v>
      </c>
      <c r="P1700" s="55">
        <v>0.22</v>
      </c>
      <c r="Q1700" s="54">
        <f t="shared" si="395"/>
        <v>160.30799999999999</v>
      </c>
      <c r="R1700" s="24" t="s">
        <v>804</v>
      </c>
      <c r="S1700" s="95" t="s">
        <v>762</v>
      </c>
      <c r="T1700" s="94">
        <v>0.9</v>
      </c>
      <c r="U1700" s="56">
        <v>0.2</v>
      </c>
      <c r="V1700" s="56">
        <v>0.25</v>
      </c>
      <c r="W1700" s="47">
        <f t="shared" si="396"/>
        <v>32.85</v>
      </c>
      <c r="X1700" s="47">
        <f t="shared" si="397"/>
        <v>26.28</v>
      </c>
      <c r="Y1700" s="47">
        <f t="shared" si="398"/>
        <v>32.85</v>
      </c>
      <c r="Z1700" s="66" t="s">
        <v>1712</v>
      </c>
      <c r="AA1700" s="66" t="s">
        <v>6327</v>
      </c>
    </row>
    <row r="1701" spans="2:27" x14ac:dyDescent="0.25">
      <c r="B1701" s="64" t="s">
        <v>50</v>
      </c>
      <c r="C1701" s="24" t="s">
        <v>240</v>
      </c>
      <c r="D1701" s="24">
        <v>47131703</v>
      </c>
      <c r="E1701" s="95" t="s">
        <v>763</v>
      </c>
      <c r="F1701" s="97" t="s">
        <v>4462</v>
      </c>
      <c r="G1701" s="64" t="s">
        <v>290</v>
      </c>
      <c r="H1701" s="91">
        <v>130.38</v>
      </c>
      <c r="I1701" s="63">
        <f t="shared" si="370"/>
        <v>117.342</v>
      </c>
      <c r="J1701" s="87">
        <v>0.06</v>
      </c>
      <c r="K1701" s="53">
        <v>5.5E-2</v>
      </c>
      <c r="L1701" s="54">
        <f t="shared" si="380"/>
        <v>123.79581</v>
      </c>
      <c r="M1701" s="54">
        <v>146</v>
      </c>
      <c r="N1701" s="54">
        <f t="shared" si="381"/>
        <v>131.4</v>
      </c>
      <c r="O1701" s="55">
        <v>0.11</v>
      </c>
      <c r="P1701" s="55">
        <v>0.22</v>
      </c>
      <c r="Q1701" s="54">
        <f t="shared" si="395"/>
        <v>160.30799999999999</v>
      </c>
      <c r="R1701" s="24" t="s">
        <v>804</v>
      </c>
      <c r="S1701" s="95" t="s">
        <v>763</v>
      </c>
      <c r="T1701" s="94">
        <v>0.9</v>
      </c>
      <c r="U1701" s="56">
        <v>0.2</v>
      </c>
      <c r="V1701" s="56">
        <v>0.25</v>
      </c>
      <c r="W1701" s="47">
        <f t="shared" si="396"/>
        <v>32.85</v>
      </c>
      <c r="X1701" s="47">
        <f t="shared" si="397"/>
        <v>26.28</v>
      </c>
      <c r="Y1701" s="47">
        <f t="shared" si="398"/>
        <v>32.85</v>
      </c>
      <c r="Z1701" s="66" t="s">
        <v>1712</v>
      </c>
      <c r="AA1701" s="66" t="s">
        <v>6327</v>
      </c>
    </row>
    <row r="1702" spans="2:27" x14ac:dyDescent="0.25">
      <c r="B1702" s="64" t="s">
        <v>50</v>
      </c>
      <c r="C1702" s="24" t="s">
        <v>240</v>
      </c>
      <c r="D1702" s="24">
        <v>47131703</v>
      </c>
      <c r="E1702" s="90" t="s">
        <v>6081</v>
      </c>
      <c r="F1702" s="93" t="s">
        <v>4463</v>
      </c>
      <c r="G1702" s="64" t="s">
        <v>290</v>
      </c>
      <c r="H1702" s="91">
        <v>130.38</v>
      </c>
      <c r="I1702" s="63">
        <f t="shared" si="370"/>
        <v>117.342</v>
      </c>
      <c r="J1702" s="87">
        <v>0.06</v>
      </c>
      <c r="K1702" s="53">
        <v>5.5E-2</v>
      </c>
      <c r="L1702" s="54">
        <f t="shared" si="380"/>
        <v>123.79581</v>
      </c>
      <c r="M1702" s="54">
        <v>275</v>
      </c>
      <c r="N1702" s="54">
        <f t="shared" si="381"/>
        <v>247.5</v>
      </c>
      <c r="O1702" s="55">
        <v>0.11</v>
      </c>
      <c r="P1702" s="55">
        <v>0.22</v>
      </c>
      <c r="Q1702" s="54">
        <f t="shared" si="395"/>
        <v>301.95</v>
      </c>
      <c r="R1702" s="24" t="s">
        <v>804</v>
      </c>
      <c r="S1702" s="90" t="s">
        <v>6081</v>
      </c>
      <c r="T1702" s="94">
        <v>0.9</v>
      </c>
      <c r="U1702" s="56">
        <v>0.2</v>
      </c>
      <c r="V1702" s="56">
        <v>0.25</v>
      </c>
      <c r="W1702" s="47">
        <f t="shared" si="396"/>
        <v>61.875</v>
      </c>
      <c r="X1702" s="47">
        <f t="shared" si="397"/>
        <v>49.5</v>
      </c>
      <c r="Y1702" s="47">
        <f t="shared" si="398"/>
        <v>61.875</v>
      </c>
      <c r="Z1702" s="66" t="s">
        <v>1712</v>
      </c>
      <c r="AA1702" s="66" t="s">
        <v>6327</v>
      </c>
    </row>
    <row r="1703" spans="2:27" x14ac:dyDescent="0.25">
      <c r="B1703" s="64" t="s">
        <v>50</v>
      </c>
      <c r="C1703" s="24" t="s">
        <v>240</v>
      </c>
      <c r="D1703" s="24">
        <v>47131703</v>
      </c>
      <c r="E1703" s="90" t="s">
        <v>6082</v>
      </c>
      <c r="F1703" s="93" t="s">
        <v>4466</v>
      </c>
      <c r="G1703" s="64" t="s">
        <v>290</v>
      </c>
      <c r="H1703" s="91">
        <v>182.32000000000002</v>
      </c>
      <c r="I1703" s="63">
        <f t="shared" si="370"/>
        <v>164.08800000000002</v>
      </c>
      <c r="J1703" s="87">
        <v>0.06</v>
      </c>
      <c r="K1703" s="53">
        <v>5.5E-2</v>
      </c>
      <c r="L1703" s="54">
        <f t="shared" si="380"/>
        <v>173.11284000000003</v>
      </c>
      <c r="M1703" s="54">
        <v>203</v>
      </c>
      <c r="N1703" s="54">
        <f t="shared" si="381"/>
        <v>182.70000000000002</v>
      </c>
      <c r="O1703" s="55">
        <v>0.11</v>
      </c>
      <c r="P1703" s="55">
        <v>0.22</v>
      </c>
      <c r="Q1703" s="54">
        <f t="shared" si="395"/>
        <v>222.89400000000001</v>
      </c>
      <c r="R1703" s="24" t="s">
        <v>804</v>
      </c>
      <c r="S1703" s="90" t="s">
        <v>6082</v>
      </c>
      <c r="T1703" s="94">
        <v>0.9</v>
      </c>
      <c r="U1703" s="56">
        <v>0.2</v>
      </c>
      <c r="V1703" s="56">
        <v>0.25</v>
      </c>
      <c r="W1703" s="47">
        <f t="shared" si="396"/>
        <v>45.675000000000004</v>
      </c>
      <c r="X1703" s="47">
        <f t="shared" si="397"/>
        <v>36.540000000000006</v>
      </c>
      <c r="Y1703" s="47">
        <f t="shared" si="398"/>
        <v>45.675000000000004</v>
      </c>
      <c r="Z1703" s="66" t="s">
        <v>1712</v>
      </c>
      <c r="AA1703" s="66" t="s">
        <v>6327</v>
      </c>
    </row>
    <row r="1704" spans="2:27" x14ac:dyDescent="0.25">
      <c r="B1704" s="64" t="s">
        <v>50</v>
      </c>
      <c r="C1704" s="24" t="s">
        <v>240</v>
      </c>
      <c r="D1704" s="24">
        <v>47131703</v>
      </c>
      <c r="E1704" s="95" t="s">
        <v>4464</v>
      </c>
      <c r="F1704" s="93" t="s">
        <v>4467</v>
      </c>
      <c r="G1704" s="64" t="s">
        <v>290</v>
      </c>
      <c r="H1704" s="91">
        <v>148.4</v>
      </c>
      <c r="I1704" s="63">
        <f t="shared" si="370"/>
        <v>133.56</v>
      </c>
      <c r="J1704" s="87">
        <v>0.06</v>
      </c>
      <c r="K1704" s="53">
        <v>5.5E-2</v>
      </c>
      <c r="L1704" s="54">
        <f t="shared" si="380"/>
        <v>140.9058</v>
      </c>
      <c r="M1704" s="54">
        <v>166</v>
      </c>
      <c r="N1704" s="54">
        <f t="shared" si="381"/>
        <v>149.4</v>
      </c>
      <c r="O1704" s="55">
        <v>0.11</v>
      </c>
      <c r="P1704" s="55">
        <v>0.22</v>
      </c>
      <c r="Q1704" s="54">
        <f t="shared" si="395"/>
        <v>182.268</v>
      </c>
      <c r="R1704" s="24" t="s">
        <v>804</v>
      </c>
      <c r="S1704" s="95" t="s">
        <v>6083</v>
      </c>
      <c r="T1704" s="94">
        <v>0.9</v>
      </c>
      <c r="U1704" s="56">
        <v>0.2</v>
      </c>
      <c r="V1704" s="56">
        <v>0.25</v>
      </c>
      <c r="W1704" s="47">
        <f t="shared" si="396"/>
        <v>37.35</v>
      </c>
      <c r="X1704" s="47">
        <f t="shared" si="397"/>
        <v>29.880000000000003</v>
      </c>
      <c r="Y1704" s="47">
        <f t="shared" si="398"/>
        <v>37.35</v>
      </c>
      <c r="Z1704" s="66" t="s">
        <v>1712</v>
      </c>
      <c r="AA1704" s="66" t="s">
        <v>6327</v>
      </c>
    </row>
    <row r="1705" spans="2:27" x14ac:dyDescent="0.25">
      <c r="B1705" s="64" t="s">
        <v>50</v>
      </c>
      <c r="C1705" s="24" t="s">
        <v>240</v>
      </c>
      <c r="D1705" s="24">
        <v>47131703</v>
      </c>
      <c r="E1705" s="90" t="s">
        <v>773</v>
      </c>
      <c r="F1705" s="93" t="s">
        <v>4468</v>
      </c>
      <c r="G1705" s="64" t="s">
        <v>290</v>
      </c>
      <c r="H1705" s="91">
        <v>127.2</v>
      </c>
      <c r="I1705" s="63">
        <f t="shared" si="370"/>
        <v>114.48</v>
      </c>
      <c r="J1705" s="87">
        <v>0.06</v>
      </c>
      <c r="K1705" s="53">
        <v>5.5E-2</v>
      </c>
      <c r="L1705" s="54">
        <f t="shared" si="380"/>
        <v>120.77640000000001</v>
      </c>
      <c r="M1705" s="54">
        <v>142</v>
      </c>
      <c r="N1705" s="54">
        <f t="shared" si="381"/>
        <v>127.8</v>
      </c>
      <c r="O1705" s="55">
        <v>0.11</v>
      </c>
      <c r="P1705" s="55">
        <v>0.22</v>
      </c>
      <c r="Q1705" s="54">
        <f t="shared" si="395"/>
        <v>155.916</v>
      </c>
      <c r="R1705" s="24" t="s">
        <v>804</v>
      </c>
      <c r="S1705" s="90" t="s">
        <v>6084</v>
      </c>
      <c r="T1705" s="94">
        <v>0.9</v>
      </c>
      <c r="U1705" s="56">
        <v>0.2</v>
      </c>
      <c r="V1705" s="56">
        <v>0.25</v>
      </c>
      <c r="W1705" s="47">
        <f t="shared" si="396"/>
        <v>31.95</v>
      </c>
      <c r="X1705" s="47">
        <f t="shared" si="397"/>
        <v>25.560000000000002</v>
      </c>
      <c r="Y1705" s="47">
        <f t="shared" si="398"/>
        <v>31.95</v>
      </c>
      <c r="Z1705" s="66" t="s">
        <v>1712</v>
      </c>
      <c r="AA1705" s="66" t="s">
        <v>6327</v>
      </c>
    </row>
    <row r="1706" spans="2:27" x14ac:dyDescent="0.25">
      <c r="B1706" s="64" t="s">
        <v>50</v>
      </c>
      <c r="C1706" s="24" t="s">
        <v>240</v>
      </c>
      <c r="D1706" s="24">
        <v>47131703</v>
      </c>
      <c r="E1706" s="90" t="s">
        <v>4465</v>
      </c>
      <c r="F1706" s="93" t="s">
        <v>4469</v>
      </c>
      <c r="G1706" s="64" t="s">
        <v>290</v>
      </c>
      <c r="H1706" s="91">
        <v>127.2</v>
      </c>
      <c r="I1706" s="63">
        <f t="shared" si="370"/>
        <v>114.48</v>
      </c>
      <c r="J1706" s="87">
        <v>0.06</v>
      </c>
      <c r="K1706" s="53">
        <v>5.5E-2</v>
      </c>
      <c r="L1706" s="54">
        <f t="shared" si="380"/>
        <v>120.77640000000001</v>
      </c>
      <c r="M1706" s="54">
        <v>142</v>
      </c>
      <c r="N1706" s="54">
        <f t="shared" si="381"/>
        <v>127.8</v>
      </c>
      <c r="O1706" s="55">
        <v>0.11</v>
      </c>
      <c r="P1706" s="55">
        <v>0.22</v>
      </c>
      <c r="Q1706" s="54">
        <f t="shared" si="395"/>
        <v>155.916</v>
      </c>
      <c r="R1706" s="24" t="s">
        <v>804</v>
      </c>
      <c r="S1706" s="90" t="s">
        <v>6085</v>
      </c>
      <c r="T1706" s="94">
        <v>0.9</v>
      </c>
      <c r="U1706" s="56">
        <v>0.2</v>
      </c>
      <c r="V1706" s="56">
        <v>0.25</v>
      </c>
      <c r="W1706" s="47">
        <f t="shared" si="396"/>
        <v>31.95</v>
      </c>
      <c r="X1706" s="47">
        <f t="shared" si="397"/>
        <v>25.560000000000002</v>
      </c>
      <c r="Y1706" s="47">
        <f t="shared" si="398"/>
        <v>31.95</v>
      </c>
      <c r="Z1706" s="66" t="s">
        <v>1712</v>
      </c>
      <c r="AA1706" s="66" t="s">
        <v>6327</v>
      </c>
    </row>
    <row r="1707" spans="2:27" x14ac:dyDescent="0.25">
      <c r="B1707" s="64" t="s">
        <v>50</v>
      </c>
      <c r="C1707" s="24" t="s">
        <v>240</v>
      </c>
      <c r="D1707" s="24">
        <v>47131703</v>
      </c>
      <c r="E1707" s="105" t="s">
        <v>6086</v>
      </c>
      <c r="F1707" s="93" t="s">
        <v>4470</v>
      </c>
      <c r="G1707" s="64" t="s">
        <v>290</v>
      </c>
      <c r="H1707" s="91">
        <v>183.38</v>
      </c>
      <c r="I1707" s="63">
        <f t="shared" si="370"/>
        <v>165.042</v>
      </c>
      <c r="J1707" s="87">
        <v>0.06</v>
      </c>
      <c r="K1707" s="53">
        <v>5.5E-2</v>
      </c>
      <c r="L1707" s="54">
        <f t="shared" si="380"/>
        <v>174.11931000000001</v>
      </c>
      <c r="M1707" s="54">
        <v>204</v>
      </c>
      <c r="N1707" s="54">
        <f t="shared" si="381"/>
        <v>183.6</v>
      </c>
      <c r="O1707" s="55">
        <v>0.11</v>
      </c>
      <c r="P1707" s="55">
        <v>0.22</v>
      </c>
      <c r="Q1707" s="54">
        <f t="shared" si="395"/>
        <v>223.99199999999999</v>
      </c>
      <c r="R1707" s="24" t="s">
        <v>804</v>
      </c>
      <c r="S1707" s="105" t="s">
        <v>6086</v>
      </c>
      <c r="T1707" s="94">
        <v>0.9</v>
      </c>
      <c r="U1707" s="56">
        <v>0.2</v>
      </c>
      <c r="V1707" s="56">
        <v>0.25</v>
      </c>
      <c r="W1707" s="47">
        <f t="shared" si="396"/>
        <v>45.9</v>
      </c>
      <c r="X1707" s="47">
        <f t="shared" si="397"/>
        <v>36.72</v>
      </c>
      <c r="Y1707" s="47">
        <f t="shared" si="398"/>
        <v>45.9</v>
      </c>
      <c r="Z1707" s="66" t="s">
        <v>1712</v>
      </c>
      <c r="AA1707" s="66" t="s">
        <v>6327</v>
      </c>
    </row>
    <row r="1708" spans="2:27" x14ac:dyDescent="0.25">
      <c r="B1708" s="64" t="s">
        <v>50</v>
      </c>
      <c r="C1708" s="24" t="s">
        <v>240</v>
      </c>
      <c r="D1708" s="24">
        <v>47131703</v>
      </c>
      <c r="E1708" s="105" t="s">
        <v>6087</v>
      </c>
      <c r="F1708" s="93" t="s">
        <v>4471</v>
      </c>
      <c r="G1708" s="64" t="s">
        <v>290</v>
      </c>
      <c r="H1708" s="91">
        <v>160.06</v>
      </c>
      <c r="I1708" s="63">
        <f t="shared" si="370"/>
        <v>144.054</v>
      </c>
      <c r="J1708" s="87">
        <v>0.06</v>
      </c>
      <c r="K1708" s="53">
        <v>5.5E-2</v>
      </c>
      <c r="L1708" s="54">
        <f t="shared" si="380"/>
        <v>151.97696999999999</v>
      </c>
      <c r="M1708" s="54">
        <v>179</v>
      </c>
      <c r="N1708" s="54">
        <f t="shared" si="381"/>
        <v>161.1</v>
      </c>
      <c r="O1708" s="55">
        <v>0.11</v>
      </c>
      <c r="P1708" s="55">
        <v>0.22</v>
      </c>
      <c r="Q1708" s="54">
        <f t="shared" si="395"/>
        <v>196.542</v>
      </c>
      <c r="R1708" s="24" t="s">
        <v>804</v>
      </c>
      <c r="S1708" s="105" t="s">
        <v>6087</v>
      </c>
      <c r="T1708" s="94">
        <v>0.9</v>
      </c>
      <c r="U1708" s="56">
        <v>0.2</v>
      </c>
      <c r="V1708" s="56">
        <v>0.25</v>
      </c>
      <c r="W1708" s="47">
        <f t="shared" si="396"/>
        <v>40.274999999999999</v>
      </c>
      <c r="X1708" s="47">
        <f t="shared" si="397"/>
        <v>32.22</v>
      </c>
      <c r="Y1708" s="47">
        <f t="shared" si="398"/>
        <v>40.274999999999999</v>
      </c>
      <c r="Z1708" s="66" t="s">
        <v>1712</v>
      </c>
      <c r="AA1708" s="66" t="s">
        <v>6327</v>
      </c>
    </row>
    <row r="1709" spans="2:27" x14ac:dyDescent="0.25">
      <c r="B1709" s="64" t="s">
        <v>50</v>
      </c>
      <c r="C1709" s="24" t="s">
        <v>240</v>
      </c>
      <c r="D1709" s="24">
        <v>47131703</v>
      </c>
      <c r="E1709" s="95" t="s">
        <v>781</v>
      </c>
      <c r="F1709" s="97" t="s">
        <v>4472</v>
      </c>
      <c r="G1709" s="64" t="s">
        <v>290</v>
      </c>
      <c r="H1709" s="91">
        <v>78.44</v>
      </c>
      <c r="I1709" s="63">
        <f t="shared" si="370"/>
        <v>70.596000000000004</v>
      </c>
      <c r="J1709" s="87">
        <v>0.06</v>
      </c>
      <c r="K1709" s="53">
        <v>5.5E-2</v>
      </c>
      <c r="L1709" s="54">
        <f t="shared" si="380"/>
        <v>74.47878</v>
      </c>
      <c r="M1709" s="54">
        <v>88</v>
      </c>
      <c r="N1709" s="54">
        <f t="shared" si="381"/>
        <v>79.2</v>
      </c>
      <c r="O1709" s="55">
        <v>0.11</v>
      </c>
      <c r="P1709" s="55">
        <v>0.22</v>
      </c>
      <c r="Q1709" s="54">
        <f t="shared" si="395"/>
        <v>96.623999999999995</v>
      </c>
      <c r="R1709" s="24" t="s">
        <v>804</v>
      </c>
      <c r="S1709" s="95" t="s">
        <v>781</v>
      </c>
      <c r="T1709" s="94">
        <v>0.9</v>
      </c>
      <c r="U1709" s="56">
        <v>0.2</v>
      </c>
      <c r="V1709" s="56">
        <v>0.25</v>
      </c>
      <c r="W1709" s="47">
        <f t="shared" si="396"/>
        <v>19.8</v>
      </c>
      <c r="X1709" s="47">
        <f t="shared" si="397"/>
        <v>15.840000000000002</v>
      </c>
      <c r="Y1709" s="47">
        <f t="shared" si="398"/>
        <v>19.8</v>
      </c>
      <c r="Z1709" s="66" t="s">
        <v>1712</v>
      </c>
      <c r="AA1709" s="66" t="s">
        <v>6327</v>
      </c>
    </row>
    <row r="1710" spans="2:27" x14ac:dyDescent="0.25">
      <c r="B1710" s="64" t="s">
        <v>50</v>
      </c>
      <c r="C1710" s="24" t="s">
        <v>240</v>
      </c>
      <c r="D1710" s="24">
        <v>47131703</v>
      </c>
      <c r="E1710" s="95" t="s">
        <v>783</v>
      </c>
      <c r="F1710" s="97" t="s">
        <v>4473</v>
      </c>
      <c r="G1710" s="64" t="s">
        <v>290</v>
      </c>
      <c r="H1710" s="91">
        <v>56.18</v>
      </c>
      <c r="I1710" s="63">
        <f t="shared" si="370"/>
        <v>50.561999999999998</v>
      </c>
      <c r="J1710" s="87">
        <v>0.06</v>
      </c>
      <c r="K1710" s="53">
        <v>5.5E-2</v>
      </c>
      <c r="L1710" s="54">
        <f t="shared" si="380"/>
        <v>53.342909999999996</v>
      </c>
      <c r="M1710" s="54">
        <v>63</v>
      </c>
      <c r="N1710" s="54">
        <f t="shared" si="381"/>
        <v>56.7</v>
      </c>
      <c r="O1710" s="55">
        <v>0.11</v>
      </c>
      <c r="P1710" s="55">
        <v>0.22</v>
      </c>
      <c r="Q1710" s="54">
        <f t="shared" si="395"/>
        <v>69.174000000000007</v>
      </c>
      <c r="R1710" s="24" t="s">
        <v>804</v>
      </c>
      <c r="S1710" s="95" t="s">
        <v>783</v>
      </c>
      <c r="T1710" s="94">
        <v>0.9</v>
      </c>
      <c r="U1710" s="56">
        <v>0.2</v>
      </c>
      <c r="V1710" s="56">
        <v>0.25</v>
      </c>
      <c r="W1710" s="47">
        <f t="shared" si="396"/>
        <v>14.175000000000001</v>
      </c>
      <c r="X1710" s="47">
        <f t="shared" si="397"/>
        <v>11.340000000000002</v>
      </c>
      <c r="Y1710" s="47">
        <f t="shared" si="398"/>
        <v>14.175000000000001</v>
      </c>
      <c r="Z1710" s="66" t="s">
        <v>1712</v>
      </c>
      <c r="AA1710" s="66" t="s">
        <v>6327</v>
      </c>
    </row>
    <row r="1711" spans="2:27" x14ac:dyDescent="0.25">
      <c r="B1711" s="64" t="s">
        <v>50</v>
      </c>
      <c r="C1711" s="24" t="s">
        <v>240</v>
      </c>
      <c r="D1711" s="24">
        <v>47131703</v>
      </c>
      <c r="E1711" s="90" t="s">
        <v>6088</v>
      </c>
      <c r="F1711" s="93" t="s">
        <v>4474</v>
      </c>
      <c r="G1711" s="64" t="s">
        <v>290</v>
      </c>
      <c r="H1711" s="91">
        <v>62.540000000000006</v>
      </c>
      <c r="I1711" s="63">
        <f t="shared" si="370"/>
        <v>56.286000000000008</v>
      </c>
      <c r="J1711" s="87">
        <v>0.06</v>
      </c>
      <c r="K1711" s="53">
        <v>5.5E-2</v>
      </c>
      <c r="L1711" s="54">
        <f t="shared" si="380"/>
        <v>59.381730000000012</v>
      </c>
      <c r="M1711" s="54">
        <v>71</v>
      </c>
      <c r="N1711" s="54">
        <f t="shared" si="381"/>
        <v>63.9</v>
      </c>
      <c r="O1711" s="55">
        <v>0.11</v>
      </c>
      <c r="P1711" s="55">
        <v>0.22</v>
      </c>
      <c r="Q1711" s="54">
        <f t="shared" si="395"/>
        <v>77.957999999999998</v>
      </c>
      <c r="R1711" s="24" t="s">
        <v>804</v>
      </c>
      <c r="S1711" s="90" t="s">
        <v>6088</v>
      </c>
      <c r="T1711" s="94">
        <v>0.9</v>
      </c>
      <c r="U1711" s="56">
        <v>0.2</v>
      </c>
      <c r="V1711" s="56">
        <v>0.25</v>
      </c>
      <c r="W1711" s="47">
        <f t="shared" si="396"/>
        <v>15.975</v>
      </c>
      <c r="X1711" s="47">
        <f t="shared" si="397"/>
        <v>12.780000000000001</v>
      </c>
      <c r="Y1711" s="47">
        <f t="shared" si="398"/>
        <v>15.975</v>
      </c>
      <c r="Z1711" s="66" t="s">
        <v>1712</v>
      </c>
      <c r="AA1711" s="66" t="s">
        <v>6327</v>
      </c>
    </row>
    <row r="1712" spans="2:27" x14ac:dyDescent="0.25">
      <c r="B1712" s="64" t="s">
        <v>50</v>
      </c>
      <c r="C1712" s="24" t="s">
        <v>240</v>
      </c>
      <c r="D1712" s="24">
        <v>47131703</v>
      </c>
      <c r="E1712" s="90" t="s">
        <v>6089</v>
      </c>
      <c r="F1712" s="93" t="s">
        <v>4475</v>
      </c>
      <c r="G1712" s="64" t="s">
        <v>290</v>
      </c>
      <c r="H1712" s="91">
        <v>62.540000000000006</v>
      </c>
      <c r="I1712" s="63">
        <f t="shared" si="370"/>
        <v>56.286000000000008</v>
      </c>
      <c r="J1712" s="87">
        <v>0.06</v>
      </c>
      <c r="K1712" s="53">
        <v>5.5E-2</v>
      </c>
      <c r="L1712" s="54">
        <f t="shared" ref="L1712:L1766" si="403">I1712+(I1712*K1712)</f>
        <v>59.381730000000012</v>
      </c>
      <c r="M1712" s="54">
        <v>71</v>
      </c>
      <c r="N1712" s="54">
        <f t="shared" si="381"/>
        <v>63.9</v>
      </c>
      <c r="O1712" s="55">
        <v>0.11</v>
      </c>
      <c r="P1712" s="55">
        <v>0.22</v>
      </c>
      <c r="Q1712" s="54">
        <f t="shared" si="395"/>
        <v>77.957999999999998</v>
      </c>
      <c r="R1712" s="24" t="s">
        <v>804</v>
      </c>
      <c r="S1712" s="90" t="s">
        <v>6089</v>
      </c>
      <c r="T1712" s="94">
        <v>0.9</v>
      </c>
      <c r="U1712" s="56">
        <v>0.2</v>
      </c>
      <c r="V1712" s="56">
        <v>0.25</v>
      </c>
      <c r="W1712" s="47">
        <f t="shared" si="396"/>
        <v>15.975</v>
      </c>
      <c r="X1712" s="47">
        <f t="shared" si="397"/>
        <v>12.780000000000001</v>
      </c>
      <c r="Y1712" s="47">
        <f t="shared" si="398"/>
        <v>15.975</v>
      </c>
      <c r="Z1712" s="66" t="s">
        <v>1712</v>
      </c>
      <c r="AA1712" s="66" t="s">
        <v>6327</v>
      </c>
    </row>
    <row r="1713" spans="2:27" x14ac:dyDescent="0.25">
      <c r="B1713" s="64" t="s">
        <v>50</v>
      </c>
      <c r="C1713" s="24" t="s">
        <v>240</v>
      </c>
      <c r="D1713" s="24">
        <v>47131703</v>
      </c>
      <c r="E1713" s="95" t="s">
        <v>6090</v>
      </c>
      <c r="F1713" s="97" t="s">
        <v>4476</v>
      </c>
      <c r="G1713" s="64" t="s">
        <v>290</v>
      </c>
      <c r="H1713" s="91">
        <v>62.540000000000006</v>
      </c>
      <c r="I1713" s="63">
        <f t="shared" si="370"/>
        <v>56.286000000000008</v>
      </c>
      <c r="J1713" s="87">
        <v>0.06</v>
      </c>
      <c r="K1713" s="53">
        <v>5.5E-2</v>
      </c>
      <c r="L1713" s="54">
        <f t="shared" si="403"/>
        <v>59.381730000000012</v>
      </c>
      <c r="M1713" s="54">
        <v>71</v>
      </c>
      <c r="N1713" s="54">
        <f t="shared" si="381"/>
        <v>63.9</v>
      </c>
      <c r="O1713" s="55">
        <v>0.11</v>
      </c>
      <c r="P1713" s="55">
        <v>0.22</v>
      </c>
      <c r="Q1713" s="54">
        <f t="shared" si="395"/>
        <v>77.957999999999998</v>
      </c>
      <c r="R1713" s="24" t="s">
        <v>804</v>
      </c>
      <c r="S1713" s="95" t="s">
        <v>6090</v>
      </c>
      <c r="T1713" s="94">
        <v>0.9</v>
      </c>
      <c r="U1713" s="56">
        <v>0.2</v>
      </c>
      <c r="V1713" s="56">
        <v>0.25</v>
      </c>
      <c r="W1713" s="47">
        <f t="shared" si="396"/>
        <v>15.975</v>
      </c>
      <c r="X1713" s="47">
        <f t="shared" si="397"/>
        <v>12.780000000000001</v>
      </c>
      <c r="Y1713" s="47">
        <f t="shared" si="398"/>
        <v>15.975</v>
      </c>
      <c r="Z1713" s="66" t="s">
        <v>1712</v>
      </c>
      <c r="AA1713" s="66" t="s">
        <v>6327</v>
      </c>
    </row>
    <row r="1714" spans="2:27" x14ac:dyDescent="0.25">
      <c r="B1714" s="64" t="s">
        <v>50</v>
      </c>
      <c r="C1714" s="24" t="s">
        <v>240</v>
      </c>
      <c r="D1714" s="24">
        <v>47131703</v>
      </c>
      <c r="E1714" s="90" t="s">
        <v>6091</v>
      </c>
      <c r="F1714" s="93" t="s">
        <v>4477</v>
      </c>
      <c r="G1714" s="64" t="s">
        <v>290</v>
      </c>
      <c r="H1714" s="91">
        <v>62.540000000000006</v>
      </c>
      <c r="I1714" s="63">
        <f t="shared" si="370"/>
        <v>56.286000000000008</v>
      </c>
      <c r="J1714" s="87">
        <v>0.06</v>
      </c>
      <c r="K1714" s="53">
        <v>5.5E-2</v>
      </c>
      <c r="L1714" s="54">
        <f t="shared" si="403"/>
        <v>59.381730000000012</v>
      </c>
      <c r="M1714" s="54">
        <v>71</v>
      </c>
      <c r="N1714" s="54">
        <f t="shared" si="381"/>
        <v>63.9</v>
      </c>
      <c r="O1714" s="55">
        <v>0.11</v>
      </c>
      <c r="P1714" s="55">
        <v>0.22</v>
      </c>
      <c r="Q1714" s="54">
        <f t="shared" si="395"/>
        <v>77.957999999999998</v>
      </c>
      <c r="R1714" s="24" t="s">
        <v>804</v>
      </c>
      <c r="S1714" s="90" t="s">
        <v>6091</v>
      </c>
      <c r="T1714" s="94">
        <v>0.9</v>
      </c>
      <c r="U1714" s="56">
        <v>0.2</v>
      </c>
      <c r="V1714" s="56">
        <v>0.25</v>
      </c>
      <c r="W1714" s="47">
        <f t="shared" si="396"/>
        <v>15.975</v>
      </c>
      <c r="X1714" s="47">
        <f t="shared" si="397"/>
        <v>12.780000000000001</v>
      </c>
      <c r="Y1714" s="47">
        <f t="shared" si="398"/>
        <v>15.975</v>
      </c>
      <c r="Z1714" s="66" t="s">
        <v>1712</v>
      </c>
      <c r="AA1714" s="66" t="s">
        <v>6327</v>
      </c>
    </row>
    <row r="1715" spans="2:27" x14ac:dyDescent="0.25">
      <c r="B1715" s="64" t="s">
        <v>50</v>
      </c>
      <c r="C1715" s="24" t="s">
        <v>240</v>
      </c>
      <c r="D1715" s="24">
        <v>47131703</v>
      </c>
      <c r="E1715" s="90" t="s">
        <v>6092</v>
      </c>
      <c r="F1715" s="93" t="s">
        <v>4478</v>
      </c>
      <c r="G1715" s="64" t="s">
        <v>290</v>
      </c>
      <c r="H1715" s="91">
        <v>62.540000000000006</v>
      </c>
      <c r="I1715" s="63">
        <f t="shared" si="370"/>
        <v>56.286000000000008</v>
      </c>
      <c r="J1715" s="87">
        <v>0.06</v>
      </c>
      <c r="K1715" s="53">
        <v>5.5E-2</v>
      </c>
      <c r="L1715" s="54">
        <f t="shared" si="403"/>
        <v>59.381730000000012</v>
      </c>
      <c r="M1715" s="54">
        <v>71</v>
      </c>
      <c r="N1715" s="54">
        <f t="shared" ref="N1715:N1766" si="404">M1715*0.9</f>
        <v>63.9</v>
      </c>
      <c r="O1715" s="55">
        <v>0.11</v>
      </c>
      <c r="P1715" s="55">
        <v>0.22</v>
      </c>
      <c r="Q1715" s="54">
        <f t="shared" si="395"/>
        <v>77.957999999999998</v>
      </c>
      <c r="R1715" s="24" t="s">
        <v>804</v>
      </c>
      <c r="S1715" s="90" t="s">
        <v>6092</v>
      </c>
      <c r="T1715" s="94">
        <v>0.9</v>
      </c>
      <c r="U1715" s="56">
        <v>0.2</v>
      </c>
      <c r="V1715" s="56">
        <v>0.25</v>
      </c>
      <c r="W1715" s="47">
        <f t="shared" si="396"/>
        <v>15.975</v>
      </c>
      <c r="X1715" s="47">
        <f t="shared" si="397"/>
        <v>12.780000000000001</v>
      </c>
      <c r="Y1715" s="47">
        <f t="shared" si="398"/>
        <v>15.975</v>
      </c>
      <c r="Z1715" s="66" t="s">
        <v>1712</v>
      </c>
      <c r="AA1715" s="66" t="s">
        <v>6327</v>
      </c>
    </row>
    <row r="1716" spans="2:27" x14ac:dyDescent="0.25">
      <c r="B1716" s="64" t="s">
        <v>50</v>
      </c>
      <c r="C1716" s="24" t="s">
        <v>240</v>
      </c>
      <c r="D1716" s="24">
        <v>47131703</v>
      </c>
      <c r="E1716" s="95" t="s">
        <v>6093</v>
      </c>
      <c r="F1716" s="97" t="s">
        <v>4479</v>
      </c>
      <c r="G1716" s="64" t="s">
        <v>290</v>
      </c>
      <c r="H1716" s="91">
        <v>62.540000000000006</v>
      </c>
      <c r="I1716" s="63">
        <f t="shared" si="370"/>
        <v>56.286000000000008</v>
      </c>
      <c r="J1716" s="87">
        <v>0.06</v>
      </c>
      <c r="K1716" s="53">
        <v>5.5E-2</v>
      </c>
      <c r="L1716" s="54">
        <f t="shared" si="403"/>
        <v>59.381730000000012</v>
      </c>
      <c r="M1716" s="54">
        <v>71</v>
      </c>
      <c r="N1716" s="54">
        <f t="shared" si="404"/>
        <v>63.9</v>
      </c>
      <c r="O1716" s="55">
        <v>0.11</v>
      </c>
      <c r="P1716" s="55">
        <v>0.22</v>
      </c>
      <c r="Q1716" s="54">
        <f t="shared" si="395"/>
        <v>77.957999999999998</v>
      </c>
      <c r="R1716" s="24" t="s">
        <v>804</v>
      </c>
      <c r="S1716" s="95" t="s">
        <v>6093</v>
      </c>
      <c r="T1716" s="94">
        <v>0.9</v>
      </c>
      <c r="U1716" s="56">
        <v>0.2</v>
      </c>
      <c r="V1716" s="56">
        <v>0.25</v>
      </c>
      <c r="W1716" s="47">
        <f t="shared" si="396"/>
        <v>15.975</v>
      </c>
      <c r="X1716" s="47">
        <f t="shared" si="397"/>
        <v>12.780000000000001</v>
      </c>
      <c r="Y1716" s="47">
        <f t="shared" si="398"/>
        <v>15.975</v>
      </c>
      <c r="Z1716" s="66" t="s">
        <v>1712</v>
      </c>
      <c r="AA1716" s="66" t="s">
        <v>6327</v>
      </c>
    </row>
    <row r="1717" spans="2:27" x14ac:dyDescent="0.25">
      <c r="B1717" s="64" t="s">
        <v>50</v>
      </c>
      <c r="C1717" s="24" t="s">
        <v>240</v>
      </c>
      <c r="D1717" s="24">
        <v>47131703</v>
      </c>
      <c r="E1717" s="90" t="s">
        <v>6094</v>
      </c>
      <c r="F1717" s="93" t="s">
        <v>4480</v>
      </c>
      <c r="G1717" s="64" t="s">
        <v>290</v>
      </c>
      <c r="H1717" s="91">
        <v>213.06</v>
      </c>
      <c r="I1717" s="63">
        <f t="shared" si="370"/>
        <v>191.75400000000002</v>
      </c>
      <c r="J1717" s="87">
        <v>0.06</v>
      </c>
      <c r="K1717" s="53">
        <v>5.5E-2</v>
      </c>
      <c r="L1717" s="54">
        <f t="shared" si="403"/>
        <v>202.30047000000002</v>
      </c>
      <c r="M1717" s="54">
        <v>277</v>
      </c>
      <c r="N1717" s="54">
        <f t="shared" si="404"/>
        <v>249.3</v>
      </c>
      <c r="O1717" s="55">
        <v>0.11</v>
      </c>
      <c r="P1717" s="55">
        <v>0.22</v>
      </c>
      <c r="Q1717" s="54">
        <f t="shared" si="395"/>
        <v>304.14600000000002</v>
      </c>
      <c r="R1717" s="24" t="s">
        <v>804</v>
      </c>
      <c r="S1717" s="90" t="s">
        <v>6094</v>
      </c>
      <c r="T1717" s="94">
        <v>0.9</v>
      </c>
      <c r="U1717" s="56">
        <v>0.2</v>
      </c>
      <c r="V1717" s="56">
        <v>0.25</v>
      </c>
      <c r="W1717" s="47">
        <f t="shared" si="396"/>
        <v>62.325000000000003</v>
      </c>
      <c r="X1717" s="47">
        <f t="shared" si="397"/>
        <v>49.860000000000007</v>
      </c>
      <c r="Y1717" s="47">
        <f t="shared" si="398"/>
        <v>62.325000000000003</v>
      </c>
      <c r="Z1717" s="66" t="s">
        <v>1712</v>
      </c>
      <c r="AA1717" s="66" t="s">
        <v>6327</v>
      </c>
    </row>
    <row r="1718" spans="2:27" x14ac:dyDescent="0.25">
      <c r="B1718" s="64" t="s">
        <v>50</v>
      </c>
      <c r="C1718" s="24" t="s">
        <v>240</v>
      </c>
      <c r="D1718" s="24">
        <v>47131703</v>
      </c>
      <c r="E1718" s="90" t="s">
        <v>6095</v>
      </c>
      <c r="F1718" s="93" t="s">
        <v>4481</v>
      </c>
      <c r="G1718" s="64" t="s">
        <v>290</v>
      </c>
      <c r="H1718" s="91">
        <v>236.38000000000002</v>
      </c>
      <c r="I1718" s="63">
        <f t="shared" si="370"/>
        <v>212.74200000000002</v>
      </c>
      <c r="J1718" s="87">
        <v>0.06</v>
      </c>
      <c r="K1718" s="53">
        <v>5.5E-2</v>
      </c>
      <c r="L1718" s="54">
        <f t="shared" si="403"/>
        <v>224.44281000000001</v>
      </c>
      <c r="M1718" s="54">
        <v>303</v>
      </c>
      <c r="N1718" s="54">
        <f t="shared" si="404"/>
        <v>272.7</v>
      </c>
      <c r="O1718" s="55">
        <v>0.11</v>
      </c>
      <c r="P1718" s="55">
        <v>0.22</v>
      </c>
      <c r="Q1718" s="54">
        <f t="shared" si="395"/>
        <v>332.69399999999996</v>
      </c>
      <c r="R1718" s="24" t="s">
        <v>804</v>
      </c>
      <c r="S1718" s="90" t="s">
        <v>6095</v>
      </c>
      <c r="T1718" s="94">
        <v>0.9</v>
      </c>
      <c r="U1718" s="56">
        <v>0.2</v>
      </c>
      <c r="V1718" s="56">
        <v>0.25</v>
      </c>
      <c r="W1718" s="47">
        <f t="shared" si="396"/>
        <v>68.174999999999997</v>
      </c>
      <c r="X1718" s="47">
        <f t="shared" si="397"/>
        <v>54.54</v>
      </c>
      <c r="Y1718" s="47">
        <f t="shared" si="398"/>
        <v>68.174999999999997</v>
      </c>
      <c r="Z1718" s="66" t="s">
        <v>1712</v>
      </c>
      <c r="AA1718" s="66" t="s">
        <v>6327</v>
      </c>
    </row>
    <row r="1719" spans="2:27" x14ac:dyDescent="0.25">
      <c r="B1719" s="64" t="s">
        <v>50</v>
      </c>
      <c r="C1719" s="24" t="s">
        <v>240</v>
      </c>
      <c r="D1719" s="24">
        <v>47131703</v>
      </c>
      <c r="E1719" s="90" t="s">
        <v>6096</v>
      </c>
      <c r="F1719" s="105" t="s">
        <v>4482</v>
      </c>
      <c r="G1719" s="64" t="s">
        <v>290</v>
      </c>
      <c r="H1719" s="92">
        <v>62.540000000000006</v>
      </c>
      <c r="I1719" s="63">
        <f t="shared" si="370"/>
        <v>56.286000000000008</v>
      </c>
      <c r="J1719" s="87">
        <v>0.06</v>
      </c>
      <c r="K1719" s="53">
        <v>5.5E-2</v>
      </c>
      <c r="L1719" s="54">
        <f t="shared" si="403"/>
        <v>59.381730000000012</v>
      </c>
      <c r="M1719" s="54">
        <v>71</v>
      </c>
      <c r="N1719" s="54">
        <f t="shared" si="404"/>
        <v>63.9</v>
      </c>
      <c r="O1719" s="55">
        <v>0.11</v>
      </c>
      <c r="P1719" s="55">
        <v>0.22</v>
      </c>
      <c r="Q1719" s="54">
        <f t="shared" si="395"/>
        <v>77.957999999999998</v>
      </c>
      <c r="R1719" s="24" t="s">
        <v>804</v>
      </c>
      <c r="S1719" s="90" t="s">
        <v>6096</v>
      </c>
      <c r="T1719" s="94">
        <v>0.9</v>
      </c>
      <c r="U1719" s="56">
        <v>0.2</v>
      </c>
      <c r="V1719" s="56">
        <v>0.25</v>
      </c>
      <c r="W1719" s="47">
        <f t="shared" si="396"/>
        <v>15.975</v>
      </c>
      <c r="X1719" s="47">
        <f t="shared" si="397"/>
        <v>12.780000000000001</v>
      </c>
      <c r="Y1719" s="47">
        <f t="shared" si="398"/>
        <v>15.975</v>
      </c>
      <c r="Z1719" s="66" t="s">
        <v>1712</v>
      </c>
      <c r="AA1719" s="66" t="s">
        <v>6327</v>
      </c>
    </row>
    <row r="1720" spans="2:27" x14ac:dyDescent="0.25">
      <c r="B1720" s="64" t="s">
        <v>50</v>
      </c>
      <c r="C1720" s="24" t="s">
        <v>240</v>
      </c>
      <c r="D1720" s="24">
        <v>47131703</v>
      </c>
      <c r="E1720" s="90" t="s">
        <v>4560</v>
      </c>
      <c r="F1720" s="93" t="s">
        <v>4561</v>
      </c>
      <c r="G1720" s="64" t="s">
        <v>290</v>
      </c>
      <c r="H1720" s="86">
        <v>1204.1600000000001</v>
      </c>
      <c r="I1720" s="63">
        <f t="shared" si="370"/>
        <v>1083.7440000000001</v>
      </c>
      <c r="J1720" s="87">
        <v>0.06</v>
      </c>
      <c r="K1720" s="53">
        <v>5.5E-2</v>
      </c>
      <c r="L1720" s="54">
        <f t="shared" si="403"/>
        <v>1143.3499200000001</v>
      </c>
      <c r="M1720" s="54">
        <v>1347</v>
      </c>
      <c r="N1720" s="54">
        <f t="shared" si="404"/>
        <v>1212.3</v>
      </c>
      <c r="O1720" s="55">
        <v>0.11</v>
      </c>
      <c r="P1720" s="55">
        <v>0.22</v>
      </c>
      <c r="Q1720" s="54">
        <f t="shared" si="395"/>
        <v>1479.0059999999999</v>
      </c>
      <c r="R1720" s="24" t="s">
        <v>804</v>
      </c>
      <c r="S1720" s="90" t="s">
        <v>4560</v>
      </c>
      <c r="T1720" s="94">
        <v>0.9</v>
      </c>
      <c r="U1720" s="56">
        <v>0.2</v>
      </c>
      <c r="V1720" s="56">
        <v>0.25</v>
      </c>
      <c r="W1720" s="47">
        <f t="shared" si="396"/>
        <v>303.07499999999999</v>
      </c>
      <c r="X1720" s="47">
        <f t="shared" si="397"/>
        <v>242.46</v>
      </c>
      <c r="Y1720" s="47">
        <f t="shared" si="398"/>
        <v>303.07499999999999</v>
      </c>
      <c r="Z1720" s="66" t="s">
        <v>1712</v>
      </c>
      <c r="AA1720" s="66" t="s">
        <v>6327</v>
      </c>
    </row>
    <row r="1721" spans="2:27" x14ac:dyDescent="0.25">
      <c r="B1721" s="69" t="s">
        <v>50</v>
      </c>
      <c r="C1721" s="69" t="s">
        <v>240</v>
      </c>
      <c r="D1721" s="69">
        <v>47131703</v>
      </c>
      <c r="E1721" s="99" t="s">
        <v>6234</v>
      </c>
      <c r="F1721" s="99" t="s">
        <v>6246</v>
      </c>
      <c r="G1721" s="69"/>
      <c r="H1721" s="106"/>
      <c r="I1721" s="107"/>
      <c r="J1721" s="108"/>
      <c r="K1721" s="109"/>
      <c r="L1721" s="81"/>
      <c r="M1721" s="81">
        <v>1560</v>
      </c>
      <c r="N1721" s="81">
        <f t="shared" si="404"/>
        <v>1404</v>
      </c>
      <c r="O1721" s="82">
        <v>0.11</v>
      </c>
      <c r="P1721" s="82">
        <v>0.22</v>
      </c>
      <c r="Q1721" s="81">
        <f t="shared" si="395"/>
        <v>1712.88</v>
      </c>
      <c r="R1721" s="69" t="s">
        <v>804</v>
      </c>
      <c r="S1721" s="99" t="s">
        <v>6234</v>
      </c>
      <c r="T1721" s="94">
        <v>0.9</v>
      </c>
      <c r="U1721" s="56">
        <v>0.2</v>
      </c>
      <c r="V1721" s="56">
        <v>0.25</v>
      </c>
      <c r="W1721" s="47">
        <f t="shared" si="396"/>
        <v>351</v>
      </c>
      <c r="X1721" s="47">
        <f t="shared" si="397"/>
        <v>280.8</v>
      </c>
      <c r="Y1721" s="47">
        <f t="shared" si="398"/>
        <v>351</v>
      </c>
      <c r="Z1721" s="66" t="s">
        <v>1712</v>
      </c>
      <c r="AA1721" s="66" t="s">
        <v>6327</v>
      </c>
    </row>
    <row r="1722" spans="2:27" x14ac:dyDescent="0.25">
      <c r="B1722" s="69" t="s">
        <v>50</v>
      </c>
      <c r="C1722" s="69" t="s">
        <v>240</v>
      </c>
      <c r="D1722" s="69">
        <v>47131703</v>
      </c>
      <c r="E1722" s="99" t="s">
        <v>6235</v>
      </c>
      <c r="F1722" s="99" t="s">
        <v>6247</v>
      </c>
      <c r="G1722" s="69"/>
      <c r="H1722" s="106"/>
      <c r="I1722" s="107"/>
      <c r="J1722" s="108"/>
      <c r="K1722" s="109"/>
      <c r="L1722" s="81"/>
      <c r="M1722" s="81">
        <v>1560</v>
      </c>
      <c r="N1722" s="81">
        <f t="shared" si="404"/>
        <v>1404</v>
      </c>
      <c r="O1722" s="82">
        <v>0.11</v>
      </c>
      <c r="P1722" s="82">
        <v>0.22</v>
      </c>
      <c r="Q1722" s="81">
        <f t="shared" si="395"/>
        <v>1712.88</v>
      </c>
      <c r="R1722" s="69" t="s">
        <v>804</v>
      </c>
      <c r="S1722" s="99" t="s">
        <v>6235</v>
      </c>
      <c r="T1722" s="94">
        <v>0.9</v>
      </c>
      <c r="U1722" s="56">
        <v>0.2</v>
      </c>
      <c r="V1722" s="56">
        <v>0.25</v>
      </c>
      <c r="W1722" s="47">
        <f t="shared" si="396"/>
        <v>351</v>
      </c>
      <c r="X1722" s="47">
        <f t="shared" si="397"/>
        <v>280.8</v>
      </c>
      <c r="Y1722" s="47">
        <f t="shared" si="398"/>
        <v>351</v>
      </c>
      <c r="Z1722" s="66" t="s">
        <v>1712</v>
      </c>
      <c r="AA1722" s="66" t="s">
        <v>6327</v>
      </c>
    </row>
    <row r="1723" spans="2:27" x14ac:dyDescent="0.25">
      <c r="B1723" s="69" t="s">
        <v>50</v>
      </c>
      <c r="C1723" s="69" t="s">
        <v>240</v>
      </c>
      <c r="D1723" s="69">
        <v>47131703</v>
      </c>
      <c r="E1723" s="99" t="s">
        <v>6236</v>
      </c>
      <c r="F1723" s="99" t="s">
        <v>6248</v>
      </c>
      <c r="G1723" s="69"/>
      <c r="H1723" s="106"/>
      <c r="I1723" s="107"/>
      <c r="J1723" s="108"/>
      <c r="K1723" s="109"/>
      <c r="L1723" s="81"/>
      <c r="M1723" s="81">
        <v>1560</v>
      </c>
      <c r="N1723" s="81">
        <f t="shared" si="404"/>
        <v>1404</v>
      </c>
      <c r="O1723" s="82">
        <v>0.11</v>
      </c>
      <c r="P1723" s="82">
        <v>0.22</v>
      </c>
      <c r="Q1723" s="81">
        <f t="shared" si="395"/>
        <v>1712.88</v>
      </c>
      <c r="R1723" s="69" t="s">
        <v>804</v>
      </c>
      <c r="S1723" s="99" t="s">
        <v>6236</v>
      </c>
      <c r="T1723" s="94">
        <v>0.9</v>
      </c>
      <c r="U1723" s="56">
        <v>0.2</v>
      </c>
      <c r="V1723" s="56">
        <v>0.25</v>
      </c>
      <c r="W1723" s="47">
        <f t="shared" si="396"/>
        <v>351</v>
      </c>
      <c r="X1723" s="47">
        <f t="shared" si="397"/>
        <v>280.8</v>
      </c>
      <c r="Y1723" s="47">
        <f t="shared" si="398"/>
        <v>351</v>
      </c>
      <c r="Z1723" s="66" t="s">
        <v>1712</v>
      </c>
      <c r="AA1723" s="66" t="s">
        <v>6327</v>
      </c>
    </row>
    <row r="1724" spans="2:27" x14ac:dyDescent="0.25">
      <c r="B1724" s="69" t="s">
        <v>50</v>
      </c>
      <c r="C1724" s="69" t="s">
        <v>240</v>
      </c>
      <c r="D1724" s="69">
        <v>47131703</v>
      </c>
      <c r="E1724" s="99" t="s">
        <v>6237</v>
      </c>
      <c r="F1724" s="99" t="s">
        <v>6249</v>
      </c>
      <c r="G1724" s="69"/>
      <c r="H1724" s="106"/>
      <c r="I1724" s="107"/>
      <c r="J1724" s="108"/>
      <c r="K1724" s="109"/>
      <c r="L1724" s="81"/>
      <c r="M1724" s="81">
        <v>1560</v>
      </c>
      <c r="N1724" s="81">
        <f t="shared" si="404"/>
        <v>1404</v>
      </c>
      <c r="O1724" s="82">
        <v>0.11</v>
      </c>
      <c r="P1724" s="82">
        <v>0.22</v>
      </c>
      <c r="Q1724" s="81">
        <f t="shared" si="395"/>
        <v>1712.88</v>
      </c>
      <c r="R1724" s="69" t="s">
        <v>804</v>
      </c>
      <c r="S1724" s="99" t="s">
        <v>6237</v>
      </c>
      <c r="T1724" s="94">
        <v>0.9</v>
      </c>
      <c r="U1724" s="56">
        <v>0.2</v>
      </c>
      <c r="V1724" s="56">
        <v>0.25</v>
      </c>
      <c r="W1724" s="47">
        <f t="shared" si="396"/>
        <v>351</v>
      </c>
      <c r="X1724" s="47">
        <f t="shared" si="397"/>
        <v>280.8</v>
      </c>
      <c r="Y1724" s="47">
        <f t="shared" si="398"/>
        <v>351</v>
      </c>
      <c r="Z1724" s="66" t="s">
        <v>1712</v>
      </c>
      <c r="AA1724" s="66" t="s">
        <v>6327</v>
      </c>
    </row>
    <row r="1725" spans="2:27" x14ac:dyDescent="0.25">
      <c r="B1725" s="69" t="s">
        <v>50</v>
      </c>
      <c r="C1725" s="69" t="s">
        <v>240</v>
      </c>
      <c r="D1725" s="69">
        <v>47131703</v>
      </c>
      <c r="E1725" s="99" t="s">
        <v>6238</v>
      </c>
      <c r="F1725" s="99" t="s">
        <v>6250</v>
      </c>
      <c r="G1725" s="69"/>
      <c r="H1725" s="106"/>
      <c r="I1725" s="107"/>
      <c r="J1725" s="108"/>
      <c r="K1725" s="109"/>
      <c r="L1725" s="81"/>
      <c r="M1725" s="81">
        <v>1662</v>
      </c>
      <c r="N1725" s="81">
        <f t="shared" si="404"/>
        <v>1495.8</v>
      </c>
      <c r="O1725" s="82">
        <v>0.11</v>
      </c>
      <c r="P1725" s="82">
        <v>0.22</v>
      </c>
      <c r="Q1725" s="81">
        <f t="shared" si="395"/>
        <v>1824.876</v>
      </c>
      <c r="R1725" s="69" t="s">
        <v>804</v>
      </c>
      <c r="S1725" s="99" t="s">
        <v>6238</v>
      </c>
      <c r="T1725" s="94">
        <v>0.9</v>
      </c>
      <c r="U1725" s="56">
        <v>0.2</v>
      </c>
      <c r="V1725" s="56">
        <v>0.25</v>
      </c>
      <c r="W1725" s="47">
        <f t="shared" si="396"/>
        <v>373.95</v>
      </c>
      <c r="X1725" s="47">
        <f t="shared" si="397"/>
        <v>299.16000000000003</v>
      </c>
      <c r="Y1725" s="47">
        <f t="shared" si="398"/>
        <v>373.95</v>
      </c>
      <c r="Z1725" s="66" t="s">
        <v>1712</v>
      </c>
      <c r="AA1725" s="66" t="s">
        <v>6327</v>
      </c>
    </row>
    <row r="1726" spans="2:27" x14ac:dyDescent="0.25">
      <c r="B1726" s="69" t="s">
        <v>50</v>
      </c>
      <c r="C1726" s="69" t="s">
        <v>240</v>
      </c>
      <c r="D1726" s="69">
        <v>47131703</v>
      </c>
      <c r="E1726" s="99" t="s">
        <v>6239</v>
      </c>
      <c r="F1726" s="99" t="s">
        <v>6251</v>
      </c>
      <c r="G1726" s="69"/>
      <c r="H1726" s="106"/>
      <c r="I1726" s="107"/>
      <c r="J1726" s="108"/>
      <c r="K1726" s="109"/>
      <c r="L1726" s="81"/>
      <c r="M1726" s="81">
        <v>1662</v>
      </c>
      <c r="N1726" s="81">
        <f t="shared" si="404"/>
        <v>1495.8</v>
      </c>
      <c r="O1726" s="82">
        <v>0.11</v>
      </c>
      <c r="P1726" s="82">
        <v>0.22</v>
      </c>
      <c r="Q1726" s="81">
        <f t="shared" si="395"/>
        <v>1824.876</v>
      </c>
      <c r="R1726" s="69" t="s">
        <v>804</v>
      </c>
      <c r="S1726" s="99" t="s">
        <v>6239</v>
      </c>
      <c r="T1726" s="94">
        <v>0.9</v>
      </c>
      <c r="U1726" s="56">
        <v>0.2</v>
      </c>
      <c r="V1726" s="56">
        <v>0.25</v>
      </c>
      <c r="W1726" s="47">
        <f t="shared" si="396"/>
        <v>373.95</v>
      </c>
      <c r="X1726" s="47">
        <f t="shared" si="397"/>
        <v>299.16000000000003</v>
      </c>
      <c r="Y1726" s="47">
        <f t="shared" si="398"/>
        <v>373.95</v>
      </c>
      <c r="Z1726" s="66" t="s">
        <v>1712</v>
      </c>
      <c r="AA1726" s="66" t="s">
        <v>6327</v>
      </c>
    </row>
    <row r="1727" spans="2:27" x14ac:dyDescent="0.25">
      <c r="B1727" s="69" t="s">
        <v>50</v>
      </c>
      <c r="C1727" s="69" t="s">
        <v>240</v>
      </c>
      <c r="D1727" s="69">
        <v>47131703</v>
      </c>
      <c r="E1727" s="99" t="s">
        <v>6240</v>
      </c>
      <c r="F1727" s="99" t="s">
        <v>6252</v>
      </c>
      <c r="G1727" s="69"/>
      <c r="H1727" s="106"/>
      <c r="I1727" s="107"/>
      <c r="J1727" s="108"/>
      <c r="K1727" s="109"/>
      <c r="L1727" s="81"/>
      <c r="M1727" s="81">
        <v>1662</v>
      </c>
      <c r="N1727" s="81">
        <f t="shared" si="404"/>
        <v>1495.8</v>
      </c>
      <c r="O1727" s="82">
        <v>0.11</v>
      </c>
      <c r="P1727" s="82">
        <v>0.22</v>
      </c>
      <c r="Q1727" s="81">
        <f t="shared" ref="Q1727:Q1732" si="405">N1727+(N1727*P1727)</f>
        <v>1824.876</v>
      </c>
      <c r="R1727" s="69" t="s">
        <v>804</v>
      </c>
      <c r="S1727" s="99" t="s">
        <v>6240</v>
      </c>
      <c r="T1727" s="94">
        <v>0.9</v>
      </c>
      <c r="U1727" s="56">
        <v>0.2</v>
      </c>
      <c r="V1727" s="56">
        <v>0.25</v>
      </c>
      <c r="W1727" s="47">
        <f t="shared" ref="W1727:W1732" si="406">N1727*V1727</f>
        <v>373.95</v>
      </c>
      <c r="X1727" s="47">
        <f t="shared" ref="X1727:X1732" si="407">N1727*U1727</f>
        <v>299.16000000000003</v>
      </c>
      <c r="Y1727" s="47">
        <f t="shared" ref="Y1727:Y1732" si="408">N1727*V1727</f>
        <v>373.95</v>
      </c>
      <c r="Z1727" s="66" t="s">
        <v>1712</v>
      </c>
      <c r="AA1727" s="66" t="s">
        <v>6327</v>
      </c>
    </row>
    <row r="1728" spans="2:27" x14ac:dyDescent="0.25">
      <c r="B1728" s="69" t="s">
        <v>50</v>
      </c>
      <c r="C1728" s="69" t="s">
        <v>240</v>
      </c>
      <c r="D1728" s="69">
        <v>47131703</v>
      </c>
      <c r="E1728" s="99" t="s">
        <v>6241</v>
      </c>
      <c r="F1728" s="99" t="s">
        <v>6253</v>
      </c>
      <c r="G1728" s="69"/>
      <c r="H1728" s="106"/>
      <c r="I1728" s="107"/>
      <c r="J1728" s="108"/>
      <c r="K1728" s="109"/>
      <c r="L1728" s="81"/>
      <c r="M1728" s="81">
        <v>1662</v>
      </c>
      <c r="N1728" s="81">
        <f t="shared" si="404"/>
        <v>1495.8</v>
      </c>
      <c r="O1728" s="82">
        <v>0.11</v>
      </c>
      <c r="P1728" s="82">
        <v>0.22</v>
      </c>
      <c r="Q1728" s="81">
        <f t="shared" si="405"/>
        <v>1824.876</v>
      </c>
      <c r="R1728" s="69" t="s">
        <v>804</v>
      </c>
      <c r="S1728" s="99" t="s">
        <v>6241</v>
      </c>
      <c r="T1728" s="94">
        <v>0.9</v>
      </c>
      <c r="U1728" s="56">
        <v>0.2</v>
      </c>
      <c r="V1728" s="56">
        <v>0.25</v>
      </c>
      <c r="W1728" s="47">
        <f t="shared" si="406"/>
        <v>373.95</v>
      </c>
      <c r="X1728" s="47">
        <f t="shared" si="407"/>
        <v>299.16000000000003</v>
      </c>
      <c r="Y1728" s="47">
        <f t="shared" si="408"/>
        <v>373.95</v>
      </c>
      <c r="Z1728" s="66" t="s">
        <v>1712</v>
      </c>
      <c r="AA1728" s="66" t="s">
        <v>6327</v>
      </c>
    </row>
    <row r="1729" spans="2:27" x14ac:dyDescent="0.25">
      <c r="B1729" s="69" t="s">
        <v>50</v>
      </c>
      <c r="C1729" s="69" t="s">
        <v>240</v>
      </c>
      <c r="D1729" s="69">
        <v>47131703</v>
      </c>
      <c r="E1729" s="99" t="s">
        <v>6242</v>
      </c>
      <c r="F1729" s="99" t="s">
        <v>6254</v>
      </c>
      <c r="G1729" s="69"/>
      <c r="H1729" s="106"/>
      <c r="I1729" s="107"/>
      <c r="J1729" s="108"/>
      <c r="K1729" s="109"/>
      <c r="L1729" s="81"/>
      <c r="M1729" s="81">
        <v>1636</v>
      </c>
      <c r="N1729" s="81">
        <f t="shared" si="404"/>
        <v>1472.4</v>
      </c>
      <c r="O1729" s="82">
        <v>0.11</v>
      </c>
      <c r="P1729" s="82">
        <v>0.22</v>
      </c>
      <c r="Q1729" s="81">
        <f t="shared" si="405"/>
        <v>1796.328</v>
      </c>
      <c r="R1729" s="69" t="s">
        <v>804</v>
      </c>
      <c r="S1729" s="99" t="s">
        <v>6242</v>
      </c>
      <c r="T1729" s="94">
        <v>0.9</v>
      </c>
      <c r="U1729" s="56">
        <v>0.2</v>
      </c>
      <c r="V1729" s="56">
        <v>0.25</v>
      </c>
      <c r="W1729" s="47">
        <f t="shared" si="406"/>
        <v>368.1</v>
      </c>
      <c r="X1729" s="47">
        <f t="shared" si="407"/>
        <v>294.48</v>
      </c>
      <c r="Y1729" s="47">
        <f t="shared" si="408"/>
        <v>368.1</v>
      </c>
      <c r="Z1729" s="66" t="s">
        <v>1712</v>
      </c>
      <c r="AA1729" s="66" t="s">
        <v>6327</v>
      </c>
    </row>
    <row r="1730" spans="2:27" x14ac:dyDescent="0.25">
      <c r="B1730" s="69" t="s">
        <v>50</v>
      </c>
      <c r="C1730" s="69" t="s">
        <v>240</v>
      </c>
      <c r="D1730" s="69">
        <v>47131703</v>
      </c>
      <c r="E1730" s="99" t="s">
        <v>6243</v>
      </c>
      <c r="F1730" s="99" t="s">
        <v>6255</v>
      </c>
      <c r="G1730" s="69"/>
      <c r="H1730" s="106"/>
      <c r="I1730" s="107"/>
      <c r="J1730" s="108"/>
      <c r="K1730" s="109"/>
      <c r="L1730" s="81"/>
      <c r="M1730" s="81">
        <v>1636</v>
      </c>
      <c r="N1730" s="81">
        <f t="shared" si="404"/>
        <v>1472.4</v>
      </c>
      <c r="O1730" s="82">
        <v>0.11</v>
      </c>
      <c r="P1730" s="82">
        <v>0.22</v>
      </c>
      <c r="Q1730" s="81">
        <f t="shared" si="405"/>
        <v>1796.328</v>
      </c>
      <c r="R1730" s="69" t="s">
        <v>804</v>
      </c>
      <c r="S1730" s="99" t="s">
        <v>6243</v>
      </c>
      <c r="T1730" s="94">
        <v>0.9</v>
      </c>
      <c r="U1730" s="56">
        <v>0.2</v>
      </c>
      <c r="V1730" s="56">
        <v>0.25</v>
      </c>
      <c r="W1730" s="47">
        <f t="shared" si="406"/>
        <v>368.1</v>
      </c>
      <c r="X1730" s="47">
        <f t="shared" si="407"/>
        <v>294.48</v>
      </c>
      <c r="Y1730" s="47">
        <f t="shared" si="408"/>
        <v>368.1</v>
      </c>
      <c r="Z1730" s="66" t="s">
        <v>1712</v>
      </c>
      <c r="AA1730" s="66" t="s">
        <v>6327</v>
      </c>
    </row>
    <row r="1731" spans="2:27" x14ac:dyDescent="0.25">
      <c r="B1731" s="69" t="s">
        <v>50</v>
      </c>
      <c r="C1731" s="69" t="s">
        <v>240</v>
      </c>
      <c r="D1731" s="69">
        <v>47131703</v>
      </c>
      <c r="E1731" s="99" t="s">
        <v>6244</v>
      </c>
      <c r="F1731" s="99" t="s">
        <v>6256</v>
      </c>
      <c r="G1731" s="69"/>
      <c r="H1731" s="106"/>
      <c r="I1731" s="107"/>
      <c r="J1731" s="108"/>
      <c r="K1731" s="109"/>
      <c r="L1731" s="81"/>
      <c r="M1731" s="81">
        <v>1636</v>
      </c>
      <c r="N1731" s="81">
        <f t="shared" si="404"/>
        <v>1472.4</v>
      </c>
      <c r="O1731" s="82">
        <v>0.11</v>
      </c>
      <c r="P1731" s="82">
        <v>0.22</v>
      </c>
      <c r="Q1731" s="81">
        <f t="shared" si="405"/>
        <v>1796.328</v>
      </c>
      <c r="R1731" s="69" t="s">
        <v>804</v>
      </c>
      <c r="S1731" s="99" t="s">
        <v>6244</v>
      </c>
      <c r="T1731" s="94">
        <v>0.9</v>
      </c>
      <c r="U1731" s="56">
        <v>0.2</v>
      </c>
      <c r="V1731" s="56">
        <v>0.25</v>
      </c>
      <c r="W1731" s="47">
        <f t="shared" si="406"/>
        <v>368.1</v>
      </c>
      <c r="X1731" s="47">
        <f t="shared" si="407"/>
        <v>294.48</v>
      </c>
      <c r="Y1731" s="47">
        <f t="shared" si="408"/>
        <v>368.1</v>
      </c>
      <c r="Z1731" s="66" t="s">
        <v>1712</v>
      </c>
      <c r="AA1731" s="66" t="s">
        <v>6327</v>
      </c>
    </row>
    <row r="1732" spans="2:27" x14ac:dyDescent="0.25">
      <c r="B1732" s="69" t="s">
        <v>50</v>
      </c>
      <c r="C1732" s="69" t="s">
        <v>240</v>
      </c>
      <c r="D1732" s="69">
        <v>47131703</v>
      </c>
      <c r="E1732" s="99" t="s">
        <v>6245</v>
      </c>
      <c r="F1732" s="99" t="s">
        <v>6257</v>
      </c>
      <c r="G1732" s="69"/>
      <c r="H1732" s="106"/>
      <c r="I1732" s="107"/>
      <c r="J1732" s="108"/>
      <c r="K1732" s="109"/>
      <c r="L1732" s="81"/>
      <c r="M1732" s="81">
        <v>1636</v>
      </c>
      <c r="N1732" s="81">
        <f t="shared" si="404"/>
        <v>1472.4</v>
      </c>
      <c r="O1732" s="82">
        <v>0.11</v>
      </c>
      <c r="P1732" s="82">
        <v>0.22</v>
      </c>
      <c r="Q1732" s="81">
        <f t="shared" si="405"/>
        <v>1796.328</v>
      </c>
      <c r="R1732" s="69" t="s">
        <v>804</v>
      </c>
      <c r="S1732" s="99" t="s">
        <v>6245</v>
      </c>
      <c r="T1732" s="94">
        <v>0.9</v>
      </c>
      <c r="U1732" s="56">
        <v>0.2</v>
      </c>
      <c r="V1732" s="56">
        <v>0.25</v>
      </c>
      <c r="W1732" s="47">
        <f t="shared" si="406"/>
        <v>368.1</v>
      </c>
      <c r="X1732" s="47">
        <f t="shared" si="407"/>
        <v>294.48</v>
      </c>
      <c r="Y1732" s="47">
        <f t="shared" si="408"/>
        <v>368.1</v>
      </c>
      <c r="Z1732" s="66" t="s">
        <v>1712</v>
      </c>
      <c r="AA1732" s="66" t="s">
        <v>6327</v>
      </c>
    </row>
    <row r="1733" spans="2:27" x14ac:dyDescent="0.25">
      <c r="B1733" s="69" t="s">
        <v>50</v>
      </c>
      <c r="C1733" s="69" t="s">
        <v>240</v>
      </c>
      <c r="D1733" s="69">
        <v>47131703</v>
      </c>
      <c r="E1733" s="99" t="s">
        <v>6262</v>
      </c>
      <c r="F1733" s="99" t="s">
        <v>6274</v>
      </c>
      <c r="G1733" s="69"/>
      <c r="H1733" s="106"/>
      <c r="I1733" s="107"/>
      <c r="J1733" s="108"/>
      <c r="K1733" s="109"/>
      <c r="L1733" s="81"/>
      <c r="M1733" s="81">
        <v>1270</v>
      </c>
      <c r="N1733" s="81">
        <f t="shared" si="404"/>
        <v>1143</v>
      </c>
      <c r="O1733" s="82">
        <v>0.11</v>
      </c>
      <c r="P1733" s="82">
        <v>0.22</v>
      </c>
      <c r="Q1733" s="81">
        <f t="shared" ref="Q1733:Q1744" si="409">N1733+(N1733*P1733)</f>
        <v>1394.46</v>
      </c>
      <c r="R1733" s="69" t="s">
        <v>804</v>
      </c>
      <c r="S1733" s="99" t="s">
        <v>6262</v>
      </c>
      <c r="T1733" s="94">
        <v>0.9</v>
      </c>
      <c r="U1733" s="56">
        <v>0.2</v>
      </c>
      <c r="V1733" s="56">
        <v>0.25</v>
      </c>
      <c r="W1733" s="47">
        <f t="shared" ref="W1733:W1744" si="410">N1733*V1733</f>
        <v>285.75</v>
      </c>
      <c r="X1733" s="47">
        <f t="shared" ref="X1733:X1744" si="411">N1733*U1733</f>
        <v>228.60000000000002</v>
      </c>
      <c r="Y1733" s="47">
        <f t="shared" ref="Y1733:Y1744" si="412">N1733*V1733</f>
        <v>285.75</v>
      </c>
      <c r="Z1733" s="66" t="s">
        <v>1712</v>
      </c>
      <c r="AA1733" s="66" t="s">
        <v>6327</v>
      </c>
    </row>
    <row r="1734" spans="2:27" x14ac:dyDescent="0.25">
      <c r="B1734" s="69" t="s">
        <v>50</v>
      </c>
      <c r="C1734" s="69" t="s">
        <v>240</v>
      </c>
      <c r="D1734" s="69">
        <v>47131703</v>
      </c>
      <c r="E1734" s="99" t="s">
        <v>6263</v>
      </c>
      <c r="F1734" s="99" t="s">
        <v>6275</v>
      </c>
      <c r="G1734" s="69"/>
      <c r="H1734" s="106"/>
      <c r="I1734" s="107"/>
      <c r="J1734" s="108"/>
      <c r="K1734" s="109"/>
      <c r="L1734" s="81"/>
      <c r="M1734" s="81">
        <v>1270</v>
      </c>
      <c r="N1734" s="81">
        <f t="shared" si="404"/>
        <v>1143</v>
      </c>
      <c r="O1734" s="82">
        <v>0.11</v>
      </c>
      <c r="P1734" s="82">
        <v>0.22</v>
      </c>
      <c r="Q1734" s="81">
        <f t="shared" si="409"/>
        <v>1394.46</v>
      </c>
      <c r="R1734" s="69" t="s">
        <v>804</v>
      </c>
      <c r="S1734" s="99" t="s">
        <v>6263</v>
      </c>
      <c r="T1734" s="94">
        <v>0.9</v>
      </c>
      <c r="U1734" s="56">
        <v>0.2</v>
      </c>
      <c r="V1734" s="56">
        <v>0.25</v>
      </c>
      <c r="W1734" s="47">
        <f t="shared" si="410"/>
        <v>285.75</v>
      </c>
      <c r="X1734" s="47">
        <f t="shared" si="411"/>
        <v>228.60000000000002</v>
      </c>
      <c r="Y1734" s="47">
        <f t="shared" si="412"/>
        <v>285.75</v>
      </c>
      <c r="Z1734" s="66" t="s">
        <v>1712</v>
      </c>
      <c r="AA1734" s="66" t="s">
        <v>6327</v>
      </c>
    </row>
    <row r="1735" spans="2:27" x14ac:dyDescent="0.25">
      <c r="B1735" s="69" t="s">
        <v>50</v>
      </c>
      <c r="C1735" s="69" t="s">
        <v>240</v>
      </c>
      <c r="D1735" s="69">
        <v>47131703</v>
      </c>
      <c r="E1735" s="99" t="s">
        <v>6264</v>
      </c>
      <c r="F1735" s="99" t="s">
        <v>6276</v>
      </c>
      <c r="G1735" s="69"/>
      <c r="H1735" s="106"/>
      <c r="I1735" s="107"/>
      <c r="J1735" s="108"/>
      <c r="K1735" s="109"/>
      <c r="L1735" s="81"/>
      <c r="M1735" s="81">
        <v>1270</v>
      </c>
      <c r="N1735" s="81">
        <f t="shared" si="404"/>
        <v>1143</v>
      </c>
      <c r="O1735" s="82">
        <v>0.11</v>
      </c>
      <c r="P1735" s="82">
        <v>0.22</v>
      </c>
      <c r="Q1735" s="81">
        <f t="shared" si="409"/>
        <v>1394.46</v>
      </c>
      <c r="R1735" s="69" t="s">
        <v>804</v>
      </c>
      <c r="S1735" s="99" t="s">
        <v>6264</v>
      </c>
      <c r="T1735" s="94">
        <v>0.9</v>
      </c>
      <c r="U1735" s="56">
        <v>0.2</v>
      </c>
      <c r="V1735" s="56">
        <v>0.25</v>
      </c>
      <c r="W1735" s="47">
        <f t="shared" si="410"/>
        <v>285.75</v>
      </c>
      <c r="X1735" s="47">
        <f t="shared" si="411"/>
        <v>228.60000000000002</v>
      </c>
      <c r="Y1735" s="47">
        <f t="shared" si="412"/>
        <v>285.75</v>
      </c>
      <c r="Z1735" s="66" t="s">
        <v>1712</v>
      </c>
      <c r="AA1735" s="66" t="s">
        <v>6327</v>
      </c>
    </row>
    <row r="1736" spans="2:27" x14ac:dyDescent="0.25">
      <c r="B1736" s="69" t="s">
        <v>50</v>
      </c>
      <c r="C1736" s="69" t="s">
        <v>240</v>
      </c>
      <c r="D1736" s="69">
        <v>47131703</v>
      </c>
      <c r="E1736" s="99" t="s">
        <v>6265</v>
      </c>
      <c r="F1736" s="99" t="s">
        <v>6277</v>
      </c>
      <c r="G1736" s="69"/>
      <c r="H1736" s="106"/>
      <c r="I1736" s="107"/>
      <c r="J1736" s="108"/>
      <c r="K1736" s="109"/>
      <c r="L1736" s="81"/>
      <c r="M1736" s="81">
        <v>1270</v>
      </c>
      <c r="N1736" s="81">
        <f t="shared" si="404"/>
        <v>1143</v>
      </c>
      <c r="O1736" s="82">
        <v>0.11</v>
      </c>
      <c r="P1736" s="82">
        <v>0.22</v>
      </c>
      <c r="Q1736" s="81">
        <f t="shared" si="409"/>
        <v>1394.46</v>
      </c>
      <c r="R1736" s="69" t="s">
        <v>804</v>
      </c>
      <c r="S1736" s="99" t="s">
        <v>6265</v>
      </c>
      <c r="T1736" s="94">
        <v>0.9</v>
      </c>
      <c r="U1736" s="56">
        <v>0.2</v>
      </c>
      <c r="V1736" s="56">
        <v>0.25</v>
      </c>
      <c r="W1736" s="47">
        <f t="shared" si="410"/>
        <v>285.75</v>
      </c>
      <c r="X1736" s="47">
        <f t="shared" si="411"/>
        <v>228.60000000000002</v>
      </c>
      <c r="Y1736" s="47">
        <f t="shared" si="412"/>
        <v>285.75</v>
      </c>
      <c r="Z1736" s="66" t="s">
        <v>1712</v>
      </c>
      <c r="AA1736" s="66" t="s">
        <v>6327</v>
      </c>
    </row>
    <row r="1737" spans="2:27" x14ac:dyDescent="0.25">
      <c r="B1737" s="69" t="s">
        <v>50</v>
      </c>
      <c r="C1737" s="69" t="s">
        <v>240</v>
      </c>
      <c r="D1737" s="69">
        <v>47131703</v>
      </c>
      <c r="E1737" s="99" t="s">
        <v>6266</v>
      </c>
      <c r="F1737" s="99" t="s">
        <v>6278</v>
      </c>
      <c r="G1737" s="69"/>
      <c r="H1737" s="106"/>
      <c r="I1737" s="107"/>
      <c r="J1737" s="108"/>
      <c r="K1737" s="109"/>
      <c r="L1737" s="81"/>
      <c r="M1737" s="81">
        <v>1173</v>
      </c>
      <c r="N1737" s="81">
        <f t="shared" si="404"/>
        <v>1055.7</v>
      </c>
      <c r="O1737" s="82">
        <v>0.11</v>
      </c>
      <c r="P1737" s="82">
        <v>0.22</v>
      </c>
      <c r="Q1737" s="81">
        <f t="shared" si="409"/>
        <v>1287.9540000000002</v>
      </c>
      <c r="R1737" s="69" t="s">
        <v>804</v>
      </c>
      <c r="S1737" s="99" t="s">
        <v>6266</v>
      </c>
      <c r="T1737" s="94">
        <v>0.9</v>
      </c>
      <c r="U1737" s="56">
        <v>0.2</v>
      </c>
      <c r="V1737" s="56">
        <v>0.25</v>
      </c>
      <c r="W1737" s="47">
        <f t="shared" si="410"/>
        <v>263.92500000000001</v>
      </c>
      <c r="X1737" s="47">
        <f t="shared" si="411"/>
        <v>211.14000000000001</v>
      </c>
      <c r="Y1737" s="47">
        <f t="shared" si="412"/>
        <v>263.92500000000001</v>
      </c>
      <c r="Z1737" s="66" t="s">
        <v>1712</v>
      </c>
      <c r="AA1737" s="66" t="s">
        <v>6327</v>
      </c>
    </row>
    <row r="1738" spans="2:27" x14ac:dyDescent="0.25">
      <c r="B1738" s="69" t="s">
        <v>50</v>
      </c>
      <c r="C1738" s="69" t="s">
        <v>240</v>
      </c>
      <c r="D1738" s="69">
        <v>47131703</v>
      </c>
      <c r="E1738" s="99" t="s">
        <v>6267</v>
      </c>
      <c r="F1738" s="99" t="s">
        <v>6279</v>
      </c>
      <c r="G1738" s="69"/>
      <c r="H1738" s="106"/>
      <c r="I1738" s="107"/>
      <c r="J1738" s="108"/>
      <c r="K1738" s="109"/>
      <c r="L1738" s="81"/>
      <c r="M1738" s="81">
        <v>1173</v>
      </c>
      <c r="N1738" s="81">
        <f t="shared" si="404"/>
        <v>1055.7</v>
      </c>
      <c r="O1738" s="82">
        <v>0.11</v>
      </c>
      <c r="P1738" s="82">
        <v>0.22</v>
      </c>
      <c r="Q1738" s="81">
        <f t="shared" si="409"/>
        <v>1287.9540000000002</v>
      </c>
      <c r="R1738" s="69" t="s">
        <v>804</v>
      </c>
      <c r="S1738" s="99" t="s">
        <v>6267</v>
      </c>
      <c r="T1738" s="94">
        <v>0.9</v>
      </c>
      <c r="U1738" s="56">
        <v>0.2</v>
      </c>
      <c r="V1738" s="56">
        <v>0.25</v>
      </c>
      <c r="W1738" s="47">
        <f t="shared" si="410"/>
        <v>263.92500000000001</v>
      </c>
      <c r="X1738" s="47">
        <f t="shared" si="411"/>
        <v>211.14000000000001</v>
      </c>
      <c r="Y1738" s="47">
        <f t="shared" si="412"/>
        <v>263.92500000000001</v>
      </c>
      <c r="Z1738" s="66" t="s">
        <v>1712</v>
      </c>
      <c r="AA1738" s="66" t="s">
        <v>6327</v>
      </c>
    </row>
    <row r="1739" spans="2:27" x14ac:dyDescent="0.25">
      <c r="B1739" s="69" t="s">
        <v>50</v>
      </c>
      <c r="C1739" s="69" t="s">
        <v>240</v>
      </c>
      <c r="D1739" s="69">
        <v>47131703</v>
      </c>
      <c r="E1739" s="99" t="s">
        <v>6268</v>
      </c>
      <c r="F1739" s="99" t="s">
        <v>6280</v>
      </c>
      <c r="G1739" s="69"/>
      <c r="H1739" s="106"/>
      <c r="I1739" s="107"/>
      <c r="J1739" s="108"/>
      <c r="K1739" s="109"/>
      <c r="L1739" s="81"/>
      <c r="M1739" s="81">
        <v>1173</v>
      </c>
      <c r="N1739" s="81">
        <f t="shared" si="404"/>
        <v>1055.7</v>
      </c>
      <c r="O1739" s="82">
        <v>0.11</v>
      </c>
      <c r="P1739" s="82">
        <v>0.22</v>
      </c>
      <c r="Q1739" s="81">
        <f t="shared" si="409"/>
        <v>1287.9540000000002</v>
      </c>
      <c r="R1739" s="69" t="s">
        <v>804</v>
      </c>
      <c r="S1739" s="99" t="s">
        <v>6268</v>
      </c>
      <c r="T1739" s="94">
        <v>0.9</v>
      </c>
      <c r="U1739" s="56">
        <v>0.2</v>
      </c>
      <c r="V1739" s="56">
        <v>0.25</v>
      </c>
      <c r="W1739" s="47">
        <f t="shared" si="410"/>
        <v>263.92500000000001</v>
      </c>
      <c r="X1739" s="47">
        <f t="shared" si="411"/>
        <v>211.14000000000001</v>
      </c>
      <c r="Y1739" s="47">
        <f t="shared" si="412"/>
        <v>263.92500000000001</v>
      </c>
      <c r="Z1739" s="66" t="s">
        <v>1712</v>
      </c>
      <c r="AA1739" s="66" t="s">
        <v>6327</v>
      </c>
    </row>
    <row r="1740" spans="2:27" x14ac:dyDescent="0.25">
      <c r="B1740" s="69" t="s">
        <v>50</v>
      </c>
      <c r="C1740" s="69" t="s">
        <v>240</v>
      </c>
      <c r="D1740" s="69">
        <v>47131703</v>
      </c>
      <c r="E1740" s="99" t="s">
        <v>6269</v>
      </c>
      <c r="F1740" s="99" t="s">
        <v>6281</v>
      </c>
      <c r="G1740" s="69"/>
      <c r="H1740" s="106"/>
      <c r="I1740" s="107"/>
      <c r="J1740" s="108"/>
      <c r="K1740" s="109"/>
      <c r="L1740" s="81"/>
      <c r="M1740" s="81">
        <v>1173</v>
      </c>
      <c r="N1740" s="81">
        <f t="shared" si="404"/>
        <v>1055.7</v>
      </c>
      <c r="O1740" s="82">
        <v>0.11</v>
      </c>
      <c r="P1740" s="82">
        <v>0.22</v>
      </c>
      <c r="Q1740" s="81">
        <f t="shared" si="409"/>
        <v>1287.9540000000002</v>
      </c>
      <c r="R1740" s="69" t="s">
        <v>804</v>
      </c>
      <c r="S1740" s="99" t="s">
        <v>6269</v>
      </c>
      <c r="T1740" s="94">
        <v>0.9</v>
      </c>
      <c r="U1740" s="56">
        <v>0.2</v>
      </c>
      <c r="V1740" s="56">
        <v>0.25</v>
      </c>
      <c r="W1740" s="47">
        <f t="shared" si="410"/>
        <v>263.92500000000001</v>
      </c>
      <c r="X1740" s="47">
        <f t="shared" si="411"/>
        <v>211.14000000000001</v>
      </c>
      <c r="Y1740" s="47">
        <f t="shared" si="412"/>
        <v>263.92500000000001</v>
      </c>
      <c r="Z1740" s="66" t="s">
        <v>1712</v>
      </c>
      <c r="AA1740" s="66" t="s">
        <v>6327</v>
      </c>
    </row>
    <row r="1741" spans="2:27" x14ac:dyDescent="0.25">
      <c r="B1741" s="69" t="s">
        <v>50</v>
      </c>
      <c r="C1741" s="69" t="s">
        <v>240</v>
      </c>
      <c r="D1741" s="69">
        <v>47131703</v>
      </c>
      <c r="E1741" s="99" t="s">
        <v>6270</v>
      </c>
      <c r="F1741" s="99" t="s">
        <v>6282</v>
      </c>
      <c r="G1741" s="69"/>
      <c r="H1741" s="106"/>
      <c r="I1741" s="107"/>
      <c r="J1741" s="108"/>
      <c r="K1741" s="109"/>
      <c r="L1741" s="81"/>
      <c r="M1741" s="81">
        <v>1238</v>
      </c>
      <c r="N1741" s="81">
        <f t="shared" si="404"/>
        <v>1114.2</v>
      </c>
      <c r="O1741" s="82">
        <v>0.11</v>
      </c>
      <c r="P1741" s="82">
        <v>0.22</v>
      </c>
      <c r="Q1741" s="81">
        <f t="shared" si="409"/>
        <v>1359.3240000000001</v>
      </c>
      <c r="R1741" s="69" t="s">
        <v>804</v>
      </c>
      <c r="S1741" s="99" t="s">
        <v>6270</v>
      </c>
      <c r="T1741" s="94">
        <v>0.9</v>
      </c>
      <c r="U1741" s="56">
        <v>0.2</v>
      </c>
      <c r="V1741" s="56">
        <v>0.25</v>
      </c>
      <c r="W1741" s="47">
        <f t="shared" si="410"/>
        <v>278.55</v>
      </c>
      <c r="X1741" s="47">
        <f t="shared" si="411"/>
        <v>222.84000000000003</v>
      </c>
      <c r="Y1741" s="47">
        <f t="shared" si="412"/>
        <v>278.55</v>
      </c>
      <c r="Z1741" s="66" t="s">
        <v>1712</v>
      </c>
      <c r="AA1741" s="66" t="s">
        <v>6327</v>
      </c>
    </row>
    <row r="1742" spans="2:27" x14ac:dyDescent="0.25">
      <c r="B1742" s="69" t="s">
        <v>50</v>
      </c>
      <c r="C1742" s="69" t="s">
        <v>240</v>
      </c>
      <c r="D1742" s="69">
        <v>47131703</v>
      </c>
      <c r="E1742" s="99" t="s">
        <v>6271</v>
      </c>
      <c r="F1742" s="99" t="s">
        <v>6283</v>
      </c>
      <c r="G1742" s="69"/>
      <c r="H1742" s="106"/>
      <c r="I1742" s="107"/>
      <c r="J1742" s="108"/>
      <c r="K1742" s="109"/>
      <c r="L1742" s="81"/>
      <c r="M1742" s="81">
        <v>1238</v>
      </c>
      <c r="N1742" s="81">
        <f t="shared" si="404"/>
        <v>1114.2</v>
      </c>
      <c r="O1742" s="82">
        <v>0.11</v>
      </c>
      <c r="P1742" s="82">
        <v>0.22</v>
      </c>
      <c r="Q1742" s="81">
        <f t="shared" si="409"/>
        <v>1359.3240000000001</v>
      </c>
      <c r="R1742" s="69" t="s">
        <v>804</v>
      </c>
      <c r="S1742" s="99" t="s">
        <v>6271</v>
      </c>
      <c r="T1742" s="94">
        <v>0.9</v>
      </c>
      <c r="U1742" s="56">
        <v>0.2</v>
      </c>
      <c r="V1742" s="56">
        <v>0.25</v>
      </c>
      <c r="W1742" s="47">
        <f t="shared" si="410"/>
        <v>278.55</v>
      </c>
      <c r="X1742" s="47">
        <f t="shared" si="411"/>
        <v>222.84000000000003</v>
      </c>
      <c r="Y1742" s="47">
        <f t="shared" si="412"/>
        <v>278.55</v>
      </c>
      <c r="Z1742" s="66" t="s">
        <v>1712</v>
      </c>
      <c r="AA1742" s="66" t="s">
        <v>6327</v>
      </c>
    </row>
    <row r="1743" spans="2:27" x14ac:dyDescent="0.25">
      <c r="B1743" s="69" t="s">
        <v>50</v>
      </c>
      <c r="C1743" s="69" t="s">
        <v>240</v>
      </c>
      <c r="D1743" s="69">
        <v>47131703</v>
      </c>
      <c r="E1743" s="99" t="s">
        <v>6272</v>
      </c>
      <c r="F1743" s="99" t="s">
        <v>6284</v>
      </c>
      <c r="G1743" s="69"/>
      <c r="H1743" s="106"/>
      <c r="I1743" s="107"/>
      <c r="J1743" s="108"/>
      <c r="K1743" s="109"/>
      <c r="L1743" s="81"/>
      <c r="M1743" s="81">
        <v>1238</v>
      </c>
      <c r="N1743" s="81">
        <f t="shared" si="404"/>
        <v>1114.2</v>
      </c>
      <c r="O1743" s="82">
        <v>0.11</v>
      </c>
      <c r="P1743" s="82">
        <v>0.22</v>
      </c>
      <c r="Q1743" s="81">
        <f t="shared" si="409"/>
        <v>1359.3240000000001</v>
      </c>
      <c r="R1743" s="69" t="s">
        <v>804</v>
      </c>
      <c r="S1743" s="99" t="s">
        <v>6272</v>
      </c>
      <c r="T1743" s="94">
        <v>0.9</v>
      </c>
      <c r="U1743" s="56">
        <v>0.2</v>
      </c>
      <c r="V1743" s="56">
        <v>0.25</v>
      </c>
      <c r="W1743" s="47">
        <f t="shared" si="410"/>
        <v>278.55</v>
      </c>
      <c r="X1743" s="47">
        <f t="shared" si="411"/>
        <v>222.84000000000003</v>
      </c>
      <c r="Y1743" s="47">
        <f t="shared" si="412"/>
        <v>278.55</v>
      </c>
      <c r="Z1743" s="66" t="s">
        <v>1712</v>
      </c>
      <c r="AA1743" s="66" t="s">
        <v>6327</v>
      </c>
    </row>
    <row r="1744" spans="2:27" x14ac:dyDescent="0.25">
      <c r="B1744" s="69" t="s">
        <v>50</v>
      </c>
      <c r="C1744" s="69" t="s">
        <v>240</v>
      </c>
      <c r="D1744" s="69">
        <v>47131703</v>
      </c>
      <c r="E1744" s="99" t="s">
        <v>6273</v>
      </c>
      <c r="F1744" s="99" t="s">
        <v>6285</v>
      </c>
      <c r="G1744" s="69"/>
      <c r="H1744" s="106"/>
      <c r="I1744" s="107"/>
      <c r="J1744" s="108"/>
      <c r="K1744" s="109"/>
      <c r="L1744" s="81"/>
      <c r="M1744" s="81">
        <v>1238</v>
      </c>
      <c r="N1744" s="81">
        <f t="shared" si="404"/>
        <v>1114.2</v>
      </c>
      <c r="O1744" s="82">
        <v>0.11</v>
      </c>
      <c r="P1744" s="82">
        <v>0.22</v>
      </c>
      <c r="Q1744" s="81">
        <f t="shared" si="409"/>
        <v>1359.3240000000001</v>
      </c>
      <c r="R1744" s="69" t="s">
        <v>804</v>
      </c>
      <c r="S1744" s="99" t="s">
        <v>6273</v>
      </c>
      <c r="T1744" s="94">
        <v>0.9</v>
      </c>
      <c r="U1744" s="56">
        <v>0.2</v>
      </c>
      <c r="V1744" s="56">
        <v>0.25</v>
      </c>
      <c r="W1744" s="47">
        <f t="shared" si="410"/>
        <v>278.55</v>
      </c>
      <c r="X1744" s="47">
        <f t="shared" si="411"/>
        <v>222.84000000000003</v>
      </c>
      <c r="Y1744" s="47">
        <f t="shared" si="412"/>
        <v>278.55</v>
      </c>
      <c r="Z1744" s="66" t="s">
        <v>1712</v>
      </c>
      <c r="AA1744" s="66" t="s">
        <v>6327</v>
      </c>
    </row>
    <row r="1745" spans="2:27" x14ac:dyDescent="0.25">
      <c r="B1745" s="24" t="s">
        <v>50</v>
      </c>
      <c r="C1745" s="24" t="s">
        <v>9</v>
      </c>
      <c r="D1745" s="24">
        <v>56101608</v>
      </c>
      <c r="E1745" s="90" t="s">
        <v>6097</v>
      </c>
      <c r="F1745" s="93" t="s">
        <v>4493</v>
      </c>
      <c r="G1745" s="64" t="s">
        <v>290</v>
      </c>
      <c r="H1745" s="91">
        <v>148.4</v>
      </c>
      <c r="I1745" s="63">
        <f t="shared" si="370"/>
        <v>133.56</v>
      </c>
      <c r="J1745" s="87">
        <v>0.06</v>
      </c>
      <c r="K1745" s="53">
        <v>5.5E-2</v>
      </c>
      <c r="L1745" s="54">
        <f t="shared" si="403"/>
        <v>140.9058</v>
      </c>
      <c r="M1745" s="54">
        <v>165</v>
      </c>
      <c r="N1745" s="54">
        <f t="shared" si="404"/>
        <v>148.5</v>
      </c>
      <c r="O1745" s="55">
        <v>0.11</v>
      </c>
      <c r="P1745" s="55">
        <v>0.22</v>
      </c>
      <c r="Q1745" s="54">
        <f t="shared" si="395"/>
        <v>181.17000000000002</v>
      </c>
      <c r="R1745" s="24" t="s">
        <v>804</v>
      </c>
      <c r="S1745" s="90" t="s">
        <v>6097</v>
      </c>
      <c r="T1745" s="94">
        <v>0.9</v>
      </c>
      <c r="U1745" s="56">
        <v>0.2</v>
      </c>
      <c r="V1745" s="56">
        <v>0.25</v>
      </c>
      <c r="W1745" s="47">
        <f t="shared" si="396"/>
        <v>37.125</v>
      </c>
      <c r="X1745" s="47">
        <f t="shared" si="397"/>
        <v>29.700000000000003</v>
      </c>
      <c r="Y1745" s="47">
        <f t="shared" si="398"/>
        <v>37.125</v>
      </c>
      <c r="Z1745" s="66" t="s">
        <v>1712</v>
      </c>
      <c r="AA1745" s="66" t="s">
        <v>6327</v>
      </c>
    </row>
    <row r="1746" spans="2:27" x14ac:dyDescent="0.25">
      <c r="B1746" s="24" t="s">
        <v>50</v>
      </c>
      <c r="C1746" s="24" t="s">
        <v>9</v>
      </c>
      <c r="D1746" s="24">
        <v>56101608</v>
      </c>
      <c r="E1746" s="95" t="s">
        <v>6098</v>
      </c>
      <c r="F1746" s="93" t="s">
        <v>4494</v>
      </c>
      <c r="G1746" s="64" t="s">
        <v>290</v>
      </c>
      <c r="H1746" s="91">
        <v>148.4</v>
      </c>
      <c r="I1746" s="63">
        <f t="shared" si="370"/>
        <v>133.56</v>
      </c>
      <c r="J1746" s="87">
        <v>0.06</v>
      </c>
      <c r="K1746" s="53">
        <v>5.5E-2</v>
      </c>
      <c r="L1746" s="54">
        <f t="shared" si="403"/>
        <v>140.9058</v>
      </c>
      <c r="M1746" s="54">
        <v>165</v>
      </c>
      <c r="N1746" s="54">
        <f t="shared" si="404"/>
        <v>148.5</v>
      </c>
      <c r="O1746" s="55">
        <v>0.11</v>
      </c>
      <c r="P1746" s="55">
        <v>0.22</v>
      </c>
      <c r="Q1746" s="54">
        <f t="shared" si="395"/>
        <v>181.17000000000002</v>
      </c>
      <c r="R1746" s="24" t="s">
        <v>804</v>
      </c>
      <c r="S1746" s="95" t="s">
        <v>6098</v>
      </c>
      <c r="T1746" s="94">
        <v>0.9</v>
      </c>
      <c r="U1746" s="56">
        <v>0.2</v>
      </c>
      <c r="V1746" s="56">
        <v>0.25</v>
      </c>
      <c r="W1746" s="47">
        <f t="shared" ref="W1746:W1770" si="413">N1746*V1746</f>
        <v>37.125</v>
      </c>
      <c r="X1746" s="47">
        <f t="shared" ref="X1746:X1770" si="414">N1746*U1746</f>
        <v>29.700000000000003</v>
      </c>
      <c r="Y1746" s="47">
        <f t="shared" si="398"/>
        <v>37.125</v>
      </c>
      <c r="Z1746" s="66" t="s">
        <v>1712</v>
      </c>
      <c r="AA1746" s="66" t="s">
        <v>6327</v>
      </c>
    </row>
    <row r="1747" spans="2:27" x14ac:dyDescent="0.25">
      <c r="B1747" s="24" t="s">
        <v>50</v>
      </c>
      <c r="C1747" s="24" t="s">
        <v>9</v>
      </c>
      <c r="D1747" s="24">
        <v>56101608</v>
      </c>
      <c r="E1747" s="95" t="s">
        <v>4483</v>
      </c>
      <c r="F1747" s="97" t="s">
        <v>4495</v>
      </c>
      <c r="G1747" s="64" t="s">
        <v>290</v>
      </c>
      <c r="H1747" s="91">
        <v>219.42000000000002</v>
      </c>
      <c r="I1747" s="63">
        <f t="shared" si="370"/>
        <v>197.47800000000001</v>
      </c>
      <c r="J1747" s="87">
        <v>0.06</v>
      </c>
      <c r="K1747" s="53">
        <v>5.5E-2</v>
      </c>
      <c r="L1747" s="54">
        <f t="shared" si="403"/>
        <v>208.33929000000001</v>
      </c>
      <c r="M1747" s="54">
        <v>245</v>
      </c>
      <c r="N1747" s="54">
        <f t="shared" si="404"/>
        <v>220.5</v>
      </c>
      <c r="O1747" s="55">
        <v>0.11</v>
      </c>
      <c r="P1747" s="55">
        <v>0.22</v>
      </c>
      <c r="Q1747" s="54">
        <f t="shared" si="395"/>
        <v>269.01</v>
      </c>
      <c r="R1747" s="24" t="s">
        <v>804</v>
      </c>
      <c r="S1747" s="95" t="s">
        <v>4483</v>
      </c>
      <c r="T1747" s="94">
        <v>0.9</v>
      </c>
      <c r="U1747" s="56">
        <v>0.2</v>
      </c>
      <c r="V1747" s="56">
        <v>0.25</v>
      </c>
      <c r="W1747" s="47">
        <f t="shared" si="413"/>
        <v>55.125</v>
      </c>
      <c r="X1747" s="47">
        <f t="shared" si="414"/>
        <v>44.1</v>
      </c>
      <c r="Y1747" s="47">
        <f t="shared" si="398"/>
        <v>55.125</v>
      </c>
      <c r="Z1747" s="66" t="s">
        <v>1712</v>
      </c>
      <c r="AA1747" s="66" t="s">
        <v>6327</v>
      </c>
    </row>
    <row r="1748" spans="2:27" x14ac:dyDescent="0.25">
      <c r="B1748" s="24" t="s">
        <v>50</v>
      </c>
      <c r="C1748" s="24" t="s">
        <v>9</v>
      </c>
      <c r="D1748" s="24">
        <v>56101608</v>
      </c>
      <c r="E1748" s="95" t="s">
        <v>4484</v>
      </c>
      <c r="F1748" s="97" t="s">
        <v>4496</v>
      </c>
      <c r="G1748" s="64" t="s">
        <v>290</v>
      </c>
      <c r="H1748" s="91">
        <v>193.98000000000002</v>
      </c>
      <c r="I1748" s="63">
        <f t="shared" si="370"/>
        <v>174.58200000000002</v>
      </c>
      <c r="J1748" s="87">
        <v>0.06</v>
      </c>
      <c r="K1748" s="53">
        <v>5.5E-2</v>
      </c>
      <c r="L1748" s="54">
        <f t="shared" si="403"/>
        <v>184.18401000000003</v>
      </c>
      <c r="M1748" s="54">
        <v>216</v>
      </c>
      <c r="N1748" s="54">
        <f t="shared" si="404"/>
        <v>194.4</v>
      </c>
      <c r="O1748" s="55">
        <v>0.11</v>
      </c>
      <c r="P1748" s="55">
        <v>0.22</v>
      </c>
      <c r="Q1748" s="54">
        <f t="shared" si="395"/>
        <v>237.16800000000001</v>
      </c>
      <c r="R1748" s="24" t="s">
        <v>804</v>
      </c>
      <c r="S1748" s="95" t="s">
        <v>4484</v>
      </c>
      <c r="T1748" s="94">
        <v>0.9</v>
      </c>
      <c r="U1748" s="56">
        <v>0.2</v>
      </c>
      <c r="V1748" s="56">
        <v>0.25</v>
      </c>
      <c r="W1748" s="47">
        <f t="shared" si="413"/>
        <v>48.6</v>
      </c>
      <c r="X1748" s="47">
        <f t="shared" si="414"/>
        <v>38.880000000000003</v>
      </c>
      <c r="Y1748" s="47">
        <f t="shared" si="398"/>
        <v>48.6</v>
      </c>
      <c r="Z1748" s="66" t="s">
        <v>1712</v>
      </c>
      <c r="AA1748" s="66" t="s">
        <v>6327</v>
      </c>
    </row>
    <row r="1749" spans="2:27" x14ac:dyDescent="0.25">
      <c r="B1749" s="24" t="s">
        <v>50</v>
      </c>
      <c r="C1749" s="24" t="s">
        <v>9</v>
      </c>
      <c r="D1749" s="24">
        <v>56101608</v>
      </c>
      <c r="E1749" s="95" t="s">
        <v>4485</v>
      </c>
      <c r="F1749" s="97" t="s">
        <v>4497</v>
      </c>
      <c r="G1749" s="64" t="s">
        <v>290</v>
      </c>
      <c r="H1749" s="91">
        <v>470.64000000000004</v>
      </c>
      <c r="I1749" s="63">
        <f t="shared" si="370"/>
        <v>423.57600000000002</v>
      </c>
      <c r="J1749" s="87">
        <v>0.06</v>
      </c>
      <c r="K1749" s="53">
        <v>5.5E-2</v>
      </c>
      <c r="L1749" s="54">
        <f t="shared" si="403"/>
        <v>446.87268</v>
      </c>
      <c r="M1749" s="54">
        <v>537</v>
      </c>
      <c r="N1749" s="54">
        <f t="shared" si="404"/>
        <v>483.3</v>
      </c>
      <c r="O1749" s="55">
        <v>0.11</v>
      </c>
      <c r="P1749" s="55">
        <v>0.22</v>
      </c>
      <c r="Q1749" s="54">
        <f t="shared" si="395"/>
        <v>589.62599999999998</v>
      </c>
      <c r="R1749" s="24" t="s">
        <v>804</v>
      </c>
      <c r="S1749" s="95" t="s">
        <v>4485</v>
      </c>
      <c r="T1749" s="94">
        <v>0.9</v>
      </c>
      <c r="U1749" s="56">
        <v>0.2</v>
      </c>
      <c r="V1749" s="56">
        <v>0.25</v>
      </c>
      <c r="W1749" s="47">
        <f t="shared" si="413"/>
        <v>120.825</v>
      </c>
      <c r="X1749" s="47">
        <f t="shared" si="414"/>
        <v>96.660000000000011</v>
      </c>
      <c r="Y1749" s="47">
        <f t="shared" si="398"/>
        <v>120.825</v>
      </c>
      <c r="Z1749" s="66" t="s">
        <v>1712</v>
      </c>
      <c r="AA1749" s="66" t="s">
        <v>6327</v>
      </c>
    </row>
    <row r="1750" spans="2:27" x14ac:dyDescent="0.25">
      <c r="B1750" s="24" t="s">
        <v>50</v>
      </c>
      <c r="C1750" s="24" t="s">
        <v>9</v>
      </c>
      <c r="D1750" s="24">
        <v>56101608</v>
      </c>
      <c r="E1750" s="95" t="s">
        <v>4486</v>
      </c>
      <c r="F1750" s="97" t="s">
        <v>4498</v>
      </c>
      <c r="G1750" s="64" t="s">
        <v>290</v>
      </c>
      <c r="H1750" s="91">
        <v>470.64000000000004</v>
      </c>
      <c r="I1750" s="63">
        <f t="shared" si="370"/>
        <v>423.57600000000002</v>
      </c>
      <c r="J1750" s="87">
        <v>0.06</v>
      </c>
      <c r="K1750" s="53">
        <v>5.5E-2</v>
      </c>
      <c r="L1750" s="54">
        <f t="shared" si="403"/>
        <v>446.87268</v>
      </c>
      <c r="M1750" s="54">
        <v>537</v>
      </c>
      <c r="N1750" s="54">
        <f t="shared" si="404"/>
        <v>483.3</v>
      </c>
      <c r="O1750" s="55">
        <v>0.11</v>
      </c>
      <c r="P1750" s="55">
        <v>0.22</v>
      </c>
      <c r="Q1750" s="54">
        <f t="shared" si="395"/>
        <v>589.62599999999998</v>
      </c>
      <c r="R1750" s="24" t="s">
        <v>804</v>
      </c>
      <c r="S1750" s="95" t="s">
        <v>4486</v>
      </c>
      <c r="T1750" s="94">
        <v>0.9</v>
      </c>
      <c r="U1750" s="56">
        <v>0.2</v>
      </c>
      <c r="V1750" s="56">
        <v>0.25</v>
      </c>
      <c r="W1750" s="47">
        <f t="shared" si="413"/>
        <v>120.825</v>
      </c>
      <c r="X1750" s="47">
        <f t="shared" si="414"/>
        <v>96.660000000000011</v>
      </c>
      <c r="Y1750" s="47">
        <f t="shared" si="398"/>
        <v>120.825</v>
      </c>
      <c r="Z1750" s="66" t="s">
        <v>1712</v>
      </c>
      <c r="AA1750" s="66" t="s">
        <v>6327</v>
      </c>
    </row>
    <row r="1751" spans="2:27" x14ac:dyDescent="0.25">
      <c r="B1751" s="24" t="s">
        <v>50</v>
      </c>
      <c r="C1751" s="24" t="s">
        <v>9</v>
      </c>
      <c r="D1751" s="24">
        <v>56101608</v>
      </c>
      <c r="E1751" s="95" t="s">
        <v>4487</v>
      </c>
      <c r="F1751" s="97" t="s">
        <v>4499</v>
      </c>
      <c r="G1751" s="64" t="s">
        <v>290</v>
      </c>
      <c r="H1751" s="91">
        <v>259.7</v>
      </c>
      <c r="I1751" s="63">
        <f t="shared" si="370"/>
        <v>233.73</v>
      </c>
      <c r="J1751" s="87">
        <v>0.06</v>
      </c>
      <c r="K1751" s="53">
        <v>5.5E-2</v>
      </c>
      <c r="L1751" s="54">
        <f t="shared" si="403"/>
        <v>246.58515</v>
      </c>
      <c r="M1751" s="54">
        <v>290</v>
      </c>
      <c r="N1751" s="54">
        <f t="shared" si="404"/>
        <v>261</v>
      </c>
      <c r="O1751" s="55">
        <v>0.11</v>
      </c>
      <c r="P1751" s="55">
        <v>0.22</v>
      </c>
      <c r="Q1751" s="54">
        <f t="shared" si="395"/>
        <v>318.42</v>
      </c>
      <c r="R1751" s="24" t="s">
        <v>804</v>
      </c>
      <c r="S1751" s="95" t="s">
        <v>4487</v>
      </c>
      <c r="T1751" s="94">
        <v>0.9</v>
      </c>
      <c r="U1751" s="56">
        <v>0.2</v>
      </c>
      <c r="V1751" s="56">
        <v>0.25</v>
      </c>
      <c r="W1751" s="47">
        <f t="shared" si="413"/>
        <v>65.25</v>
      </c>
      <c r="X1751" s="47">
        <f t="shared" si="414"/>
        <v>52.2</v>
      </c>
      <c r="Y1751" s="47">
        <f t="shared" si="398"/>
        <v>65.25</v>
      </c>
      <c r="Z1751" s="66" t="s">
        <v>1712</v>
      </c>
      <c r="AA1751" s="66" t="s">
        <v>6327</v>
      </c>
    </row>
    <row r="1752" spans="2:27" x14ac:dyDescent="0.25">
      <c r="B1752" s="24" t="s">
        <v>50</v>
      </c>
      <c r="C1752" s="24" t="s">
        <v>9</v>
      </c>
      <c r="D1752" s="24">
        <v>56101608</v>
      </c>
      <c r="E1752" s="95" t="s">
        <v>4488</v>
      </c>
      <c r="F1752" s="97" t="s">
        <v>4500</v>
      </c>
      <c r="G1752" s="64" t="s">
        <v>290</v>
      </c>
      <c r="H1752" s="91">
        <v>315.88</v>
      </c>
      <c r="I1752" s="63">
        <f t="shared" si="370"/>
        <v>284.29200000000003</v>
      </c>
      <c r="J1752" s="87">
        <v>0.06</v>
      </c>
      <c r="K1752" s="53">
        <v>5.5E-2</v>
      </c>
      <c r="L1752" s="54">
        <f t="shared" si="403"/>
        <v>299.92806000000002</v>
      </c>
      <c r="M1752" s="54">
        <v>352</v>
      </c>
      <c r="N1752" s="54">
        <f t="shared" si="404"/>
        <v>316.8</v>
      </c>
      <c r="O1752" s="55">
        <v>0.11</v>
      </c>
      <c r="P1752" s="55">
        <v>0.22</v>
      </c>
      <c r="Q1752" s="54">
        <f t="shared" si="395"/>
        <v>386.49599999999998</v>
      </c>
      <c r="R1752" s="24" t="s">
        <v>804</v>
      </c>
      <c r="S1752" s="95" t="s">
        <v>4488</v>
      </c>
      <c r="T1752" s="94">
        <v>0.9</v>
      </c>
      <c r="U1752" s="56">
        <v>0.2</v>
      </c>
      <c r="V1752" s="56">
        <v>0.25</v>
      </c>
      <c r="W1752" s="47">
        <f t="shared" si="413"/>
        <v>79.2</v>
      </c>
      <c r="X1752" s="47">
        <f t="shared" si="414"/>
        <v>63.360000000000007</v>
      </c>
      <c r="Y1752" s="47">
        <f t="shared" si="398"/>
        <v>79.2</v>
      </c>
      <c r="Z1752" s="66" t="s">
        <v>1712</v>
      </c>
      <c r="AA1752" s="66" t="s">
        <v>6327</v>
      </c>
    </row>
    <row r="1753" spans="2:27" x14ac:dyDescent="0.25">
      <c r="B1753" s="24" t="s">
        <v>50</v>
      </c>
      <c r="C1753" s="24" t="s">
        <v>9</v>
      </c>
      <c r="D1753" s="24">
        <v>56101608</v>
      </c>
      <c r="E1753" s="95" t="s">
        <v>3445</v>
      </c>
      <c r="F1753" s="97" t="s">
        <v>4501</v>
      </c>
      <c r="G1753" s="64" t="s">
        <v>290</v>
      </c>
      <c r="H1753" s="91">
        <v>477</v>
      </c>
      <c r="I1753" s="63">
        <f t="shared" si="370"/>
        <v>429.3</v>
      </c>
      <c r="J1753" s="87">
        <v>0.06</v>
      </c>
      <c r="K1753" s="53">
        <v>5.5E-2</v>
      </c>
      <c r="L1753" s="54">
        <f t="shared" si="403"/>
        <v>452.91149999999999</v>
      </c>
      <c r="M1753" s="54">
        <v>532</v>
      </c>
      <c r="N1753" s="54">
        <f t="shared" si="404"/>
        <v>478.8</v>
      </c>
      <c r="O1753" s="55">
        <v>0.11</v>
      </c>
      <c r="P1753" s="55">
        <v>0.22</v>
      </c>
      <c r="Q1753" s="54">
        <f t="shared" ref="Q1753:Q1766" si="415">N1753+(N1753*P1753)</f>
        <v>584.13599999999997</v>
      </c>
      <c r="R1753" s="24" t="s">
        <v>804</v>
      </c>
      <c r="S1753" s="95" t="s">
        <v>3445</v>
      </c>
      <c r="T1753" s="94">
        <v>0.9</v>
      </c>
      <c r="U1753" s="56">
        <v>0.2</v>
      </c>
      <c r="V1753" s="56">
        <v>0.25</v>
      </c>
      <c r="W1753" s="47">
        <f t="shared" si="413"/>
        <v>119.7</v>
      </c>
      <c r="X1753" s="47">
        <f t="shared" si="414"/>
        <v>95.76</v>
      </c>
      <c r="Y1753" s="47">
        <f t="shared" si="398"/>
        <v>119.7</v>
      </c>
      <c r="Z1753" s="66" t="s">
        <v>1712</v>
      </c>
      <c r="AA1753" s="66" t="s">
        <v>6327</v>
      </c>
    </row>
    <row r="1754" spans="2:27" x14ac:dyDescent="0.25">
      <c r="B1754" s="24" t="s">
        <v>50</v>
      </c>
      <c r="C1754" s="24" t="s">
        <v>9</v>
      </c>
      <c r="D1754" s="24">
        <v>56101608</v>
      </c>
      <c r="E1754" s="95" t="s">
        <v>3447</v>
      </c>
      <c r="F1754" s="97" t="s">
        <v>4502</v>
      </c>
      <c r="G1754" s="64" t="s">
        <v>290</v>
      </c>
      <c r="H1754" s="91">
        <v>429.3</v>
      </c>
      <c r="I1754" s="63">
        <f t="shared" ref="I1754:I1766" si="416">H1754*0.9</f>
        <v>386.37</v>
      </c>
      <c r="J1754" s="87">
        <v>0.06</v>
      </c>
      <c r="K1754" s="53">
        <v>5.5E-2</v>
      </c>
      <c r="L1754" s="54">
        <f t="shared" si="403"/>
        <v>407.62035000000003</v>
      </c>
      <c r="M1754" s="54">
        <v>478</v>
      </c>
      <c r="N1754" s="54">
        <f t="shared" si="404"/>
        <v>430.2</v>
      </c>
      <c r="O1754" s="55">
        <v>0.11</v>
      </c>
      <c r="P1754" s="55">
        <v>0.22</v>
      </c>
      <c r="Q1754" s="54">
        <f t="shared" si="415"/>
        <v>524.84399999999994</v>
      </c>
      <c r="R1754" s="24" t="s">
        <v>804</v>
      </c>
      <c r="S1754" s="95" t="s">
        <v>3447</v>
      </c>
      <c r="T1754" s="94">
        <v>0.9</v>
      </c>
      <c r="U1754" s="56">
        <v>0.2</v>
      </c>
      <c r="V1754" s="56">
        <v>0.25</v>
      </c>
      <c r="W1754" s="47">
        <f t="shared" si="413"/>
        <v>107.55</v>
      </c>
      <c r="X1754" s="47">
        <f t="shared" si="414"/>
        <v>86.04</v>
      </c>
      <c r="Y1754" s="47">
        <f t="shared" si="398"/>
        <v>107.55</v>
      </c>
      <c r="Z1754" s="66" t="s">
        <v>1712</v>
      </c>
      <c r="AA1754" s="66" t="s">
        <v>6327</v>
      </c>
    </row>
    <row r="1755" spans="2:27" x14ac:dyDescent="0.25">
      <c r="B1755" s="64" t="s">
        <v>50</v>
      </c>
      <c r="C1755" s="24" t="s">
        <v>9</v>
      </c>
      <c r="D1755" s="24">
        <v>56101608</v>
      </c>
      <c r="E1755" s="95" t="s">
        <v>3449</v>
      </c>
      <c r="F1755" s="97" t="s">
        <v>4503</v>
      </c>
      <c r="G1755" s="64" t="s">
        <v>290</v>
      </c>
      <c r="H1755" s="91">
        <v>537.42000000000007</v>
      </c>
      <c r="I1755" s="63">
        <f t="shared" si="416"/>
        <v>483.67800000000005</v>
      </c>
      <c r="J1755" s="87">
        <v>0.06</v>
      </c>
      <c r="K1755" s="53">
        <v>5.5E-2</v>
      </c>
      <c r="L1755" s="54">
        <f t="shared" si="403"/>
        <v>510.28029000000004</v>
      </c>
      <c r="M1755" s="54">
        <v>598</v>
      </c>
      <c r="N1755" s="54">
        <f t="shared" si="404"/>
        <v>538.20000000000005</v>
      </c>
      <c r="O1755" s="55">
        <v>0.11</v>
      </c>
      <c r="P1755" s="55">
        <v>0.22</v>
      </c>
      <c r="Q1755" s="54">
        <f t="shared" si="415"/>
        <v>656.60400000000004</v>
      </c>
      <c r="R1755" s="24" t="s">
        <v>804</v>
      </c>
      <c r="S1755" s="95" t="s">
        <v>3449</v>
      </c>
      <c r="T1755" s="94">
        <v>0.9</v>
      </c>
      <c r="U1755" s="56">
        <v>0.2</v>
      </c>
      <c r="V1755" s="56">
        <v>0.25</v>
      </c>
      <c r="W1755" s="47">
        <f t="shared" si="413"/>
        <v>134.55000000000001</v>
      </c>
      <c r="X1755" s="47">
        <f t="shared" si="414"/>
        <v>107.64000000000001</v>
      </c>
      <c r="Y1755" s="47">
        <f t="shared" si="398"/>
        <v>134.55000000000001</v>
      </c>
      <c r="Z1755" s="66" t="s">
        <v>1712</v>
      </c>
      <c r="AA1755" s="66" t="s">
        <v>6327</v>
      </c>
    </row>
    <row r="1756" spans="2:27" x14ac:dyDescent="0.25">
      <c r="B1756" s="24" t="s">
        <v>50</v>
      </c>
      <c r="C1756" s="24" t="s">
        <v>9</v>
      </c>
      <c r="D1756" s="24">
        <v>56101608</v>
      </c>
      <c r="E1756" s="95" t="s">
        <v>3451</v>
      </c>
      <c r="F1756" s="97" t="s">
        <v>4504</v>
      </c>
      <c r="G1756" s="64" t="s">
        <v>290</v>
      </c>
      <c r="H1756" s="91">
        <v>489.72</v>
      </c>
      <c r="I1756" s="63">
        <f t="shared" si="416"/>
        <v>440.74800000000005</v>
      </c>
      <c r="J1756" s="87">
        <v>0.06</v>
      </c>
      <c r="K1756" s="53">
        <v>5.5E-2</v>
      </c>
      <c r="L1756" s="54">
        <f t="shared" si="403"/>
        <v>464.98914000000002</v>
      </c>
      <c r="M1756" s="54">
        <v>546</v>
      </c>
      <c r="N1756" s="54">
        <f t="shared" si="404"/>
        <v>491.40000000000003</v>
      </c>
      <c r="O1756" s="55">
        <v>0.11</v>
      </c>
      <c r="P1756" s="55">
        <v>0.22</v>
      </c>
      <c r="Q1756" s="54">
        <f t="shared" si="415"/>
        <v>599.50800000000004</v>
      </c>
      <c r="R1756" s="24" t="s">
        <v>804</v>
      </c>
      <c r="S1756" s="95" t="s">
        <v>3451</v>
      </c>
      <c r="T1756" s="94">
        <v>0.9</v>
      </c>
      <c r="U1756" s="56">
        <v>0.2</v>
      </c>
      <c r="V1756" s="56">
        <v>0.25</v>
      </c>
      <c r="W1756" s="47">
        <f t="shared" si="413"/>
        <v>122.85000000000001</v>
      </c>
      <c r="X1756" s="47">
        <f t="shared" si="414"/>
        <v>98.280000000000015</v>
      </c>
      <c r="Y1756" s="47">
        <f t="shared" ref="Y1756:Y1769" si="417">N1756*V1756</f>
        <v>122.85000000000001</v>
      </c>
      <c r="Z1756" s="66" t="s">
        <v>1712</v>
      </c>
      <c r="AA1756" s="66" t="s">
        <v>6327</v>
      </c>
    </row>
    <row r="1757" spans="2:27" x14ac:dyDescent="0.25">
      <c r="B1757" s="24" t="s">
        <v>50</v>
      </c>
      <c r="C1757" s="24" t="s">
        <v>9</v>
      </c>
      <c r="D1757" s="24">
        <v>56101608</v>
      </c>
      <c r="E1757" s="95" t="s">
        <v>3457</v>
      </c>
      <c r="F1757" s="97" t="s">
        <v>4505</v>
      </c>
      <c r="G1757" s="64" t="s">
        <v>290</v>
      </c>
      <c r="H1757" s="91">
        <v>778.04000000000008</v>
      </c>
      <c r="I1757" s="63">
        <f t="shared" si="416"/>
        <v>700.2360000000001</v>
      </c>
      <c r="J1757" s="87">
        <v>0.06</v>
      </c>
      <c r="K1757" s="53">
        <v>5.5E-2</v>
      </c>
      <c r="L1757" s="54">
        <f t="shared" si="403"/>
        <v>738.74898000000007</v>
      </c>
      <c r="M1757" s="54">
        <v>867</v>
      </c>
      <c r="N1757" s="54">
        <f t="shared" si="404"/>
        <v>780.30000000000007</v>
      </c>
      <c r="O1757" s="55">
        <v>0.11</v>
      </c>
      <c r="P1757" s="55">
        <v>0.22</v>
      </c>
      <c r="Q1757" s="54">
        <f t="shared" si="415"/>
        <v>951.96600000000012</v>
      </c>
      <c r="R1757" s="24" t="s">
        <v>804</v>
      </c>
      <c r="S1757" s="95" t="s">
        <v>3457</v>
      </c>
      <c r="T1757" s="94">
        <v>0.9</v>
      </c>
      <c r="U1757" s="56">
        <v>0.2</v>
      </c>
      <c r="V1757" s="56">
        <v>0.25</v>
      </c>
      <c r="W1757" s="47">
        <f t="shared" si="413"/>
        <v>195.07500000000002</v>
      </c>
      <c r="X1757" s="47">
        <f t="shared" si="414"/>
        <v>156.06000000000003</v>
      </c>
      <c r="Y1757" s="47">
        <f t="shared" si="417"/>
        <v>195.07500000000002</v>
      </c>
      <c r="Z1757" s="66" t="s">
        <v>1712</v>
      </c>
      <c r="AA1757" s="66" t="s">
        <v>6327</v>
      </c>
    </row>
    <row r="1758" spans="2:27" x14ac:dyDescent="0.25">
      <c r="B1758" s="24" t="s">
        <v>50</v>
      </c>
      <c r="C1758" s="24" t="s">
        <v>9</v>
      </c>
      <c r="D1758" s="24">
        <v>56101608</v>
      </c>
      <c r="E1758" s="95" t="s">
        <v>1714</v>
      </c>
      <c r="F1758" s="97" t="s">
        <v>4506</v>
      </c>
      <c r="G1758" s="64" t="s">
        <v>290</v>
      </c>
      <c r="H1758" s="91">
        <v>734.58</v>
      </c>
      <c r="I1758" s="63">
        <f t="shared" si="416"/>
        <v>661.12200000000007</v>
      </c>
      <c r="J1758" s="87">
        <v>0.06</v>
      </c>
      <c r="K1758" s="53">
        <v>5.5E-2</v>
      </c>
      <c r="L1758" s="54">
        <f t="shared" si="403"/>
        <v>697.48371000000009</v>
      </c>
      <c r="M1758" s="54">
        <v>817</v>
      </c>
      <c r="N1758" s="54">
        <f t="shared" si="404"/>
        <v>735.30000000000007</v>
      </c>
      <c r="O1758" s="55">
        <v>0.11</v>
      </c>
      <c r="P1758" s="55">
        <v>0.22</v>
      </c>
      <c r="Q1758" s="54">
        <f t="shared" si="415"/>
        <v>897.06600000000003</v>
      </c>
      <c r="R1758" s="24" t="s">
        <v>804</v>
      </c>
      <c r="S1758" s="95" t="s">
        <v>1714</v>
      </c>
      <c r="T1758" s="94">
        <v>0.9</v>
      </c>
      <c r="U1758" s="56">
        <v>0.2</v>
      </c>
      <c r="V1758" s="56">
        <v>0.25</v>
      </c>
      <c r="W1758" s="47">
        <f t="shared" si="413"/>
        <v>183.82500000000002</v>
      </c>
      <c r="X1758" s="47">
        <f t="shared" si="414"/>
        <v>147.06000000000003</v>
      </c>
      <c r="Y1758" s="47">
        <f t="shared" si="417"/>
        <v>183.82500000000002</v>
      </c>
      <c r="Z1758" s="66" t="s">
        <v>1712</v>
      </c>
      <c r="AA1758" s="66" t="s">
        <v>6327</v>
      </c>
    </row>
    <row r="1759" spans="2:27" x14ac:dyDescent="0.25">
      <c r="B1759" s="24" t="s">
        <v>50</v>
      </c>
      <c r="C1759" s="24" t="s">
        <v>9</v>
      </c>
      <c r="D1759" s="24">
        <v>56101608</v>
      </c>
      <c r="E1759" s="95" t="s">
        <v>3460</v>
      </c>
      <c r="F1759" s="97" t="s">
        <v>4507</v>
      </c>
      <c r="G1759" s="64" t="s">
        <v>290</v>
      </c>
      <c r="H1759" s="91">
        <v>942.34</v>
      </c>
      <c r="I1759" s="63">
        <f t="shared" si="416"/>
        <v>848.10599999999999</v>
      </c>
      <c r="J1759" s="87">
        <v>0.06</v>
      </c>
      <c r="K1759" s="53">
        <v>5.5E-2</v>
      </c>
      <c r="L1759" s="54">
        <f t="shared" si="403"/>
        <v>894.75183000000004</v>
      </c>
      <c r="M1759" s="54">
        <v>1050</v>
      </c>
      <c r="N1759" s="54">
        <f t="shared" si="404"/>
        <v>945</v>
      </c>
      <c r="O1759" s="55">
        <v>0.11</v>
      </c>
      <c r="P1759" s="55">
        <v>0.22</v>
      </c>
      <c r="Q1759" s="54">
        <f t="shared" si="415"/>
        <v>1152.9000000000001</v>
      </c>
      <c r="R1759" s="24" t="s">
        <v>804</v>
      </c>
      <c r="S1759" s="95" t="s">
        <v>3460</v>
      </c>
      <c r="T1759" s="94">
        <v>0.9</v>
      </c>
      <c r="U1759" s="56">
        <v>0.2</v>
      </c>
      <c r="V1759" s="56">
        <v>0.25</v>
      </c>
      <c r="W1759" s="47">
        <f t="shared" si="413"/>
        <v>236.25</v>
      </c>
      <c r="X1759" s="47">
        <f t="shared" si="414"/>
        <v>189</v>
      </c>
      <c r="Y1759" s="47">
        <f t="shared" si="417"/>
        <v>236.25</v>
      </c>
      <c r="Z1759" s="66" t="s">
        <v>1712</v>
      </c>
      <c r="AA1759" s="66" t="s">
        <v>6327</v>
      </c>
    </row>
    <row r="1760" spans="2:27" x14ac:dyDescent="0.25">
      <c r="B1760" s="24" t="s">
        <v>50</v>
      </c>
      <c r="C1760" s="24" t="s">
        <v>9</v>
      </c>
      <c r="D1760" s="24">
        <v>56101608</v>
      </c>
      <c r="E1760" s="95" t="s">
        <v>3462</v>
      </c>
      <c r="F1760" s="97" t="s">
        <v>4508</v>
      </c>
      <c r="G1760" s="64" t="s">
        <v>290</v>
      </c>
      <c r="H1760" s="91">
        <v>891.46</v>
      </c>
      <c r="I1760" s="63">
        <f t="shared" si="416"/>
        <v>802.31400000000008</v>
      </c>
      <c r="J1760" s="87">
        <v>0.06</v>
      </c>
      <c r="K1760" s="53">
        <v>5.5E-2</v>
      </c>
      <c r="L1760" s="54">
        <f t="shared" si="403"/>
        <v>846.44127000000003</v>
      </c>
      <c r="M1760" s="54">
        <v>993</v>
      </c>
      <c r="N1760" s="54">
        <f t="shared" si="404"/>
        <v>893.7</v>
      </c>
      <c r="O1760" s="55">
        <v>0.11</v>
      </c>
      <c r="P1760" s="55">
        <v>0.22</v>
      </c>
      <c r="Q1760" s="54">
        <f t="shared" si="415"/>
        <v>1090.3140000000001</v>
      </c>
      <c r="R1760" s="24" t="s">
        <v>804</v>
      </c>
      <c r="S1760" s="95" t="s">
        <v>3462</v>
      </c>
      <c r="T1760" s="94">
        <v>0.9</v>
      </c>
      <c r="U1760" s="56">
        <v>0.2</v>
      </c>
      <c r="V1760" s="56">
        <v>0.25</v>
      </c>
      <c r="W1760" s="47">
        <f t="shared" si="413"/>
        <v>223.42500000000001</v>
      </c>
      <c r="X1760" s="47">
        <f t="shared" si="414"/>
        <v>178.74</v>
      </c>
      <c r="Y1760" s="47">
        <f t="shared" si="417"/>
        <v>223.42500000000001</v>
      </c>
      <c r="Z1760" s="66" t="s">
        <v>1712</v>
      </c>
      <c r="AA1760" s="66" t="s">
        <v>6327</v>
      </c>
    </row>
    <row r="1761" spans="1:27" x14ac:dyDescent="0.25">
      <c r="B1761" s="24" t="s">
        <v>50</v>
      </c>
      <c r="C1761" s="24" t="s">
        <v>9</v>
      </c>
      <c r="D1761" s="24">
        <v>56101608</v>
      </c>
      <c r="E1761" s="95" t="s">
        <v>4489</v>
      </c>
      <c r="F1761" s="97" t="s">
        <v>4509</v>
      </c>
      <c r="G1761" s="64" t="s">
        <v>290</v>
      </c>
      <c r="H1761" s="91">
        <v>164.3</v>
      </c>
      <c r="I1761" s="63">
        <f t="shared" si="416"/>
        <v>147.87</v>
      </c>
      <c r="J1761" s="87">
        <v>0.06</v>
      </c>
      <c r="K1761" s="53">
        <v>5.5E-2</v>
      </c>
      <c r="L1761" s="54">
        <f t="shared" si="403"/>
        <v>156.00285</v>
      </c>
      <c r="M1761" s="54">
        <v>183</v>
      </c>
      <c r="N1761" s="54">
        <f t="shared" si="404"/>
        <v>164.70000000000002</v>
      </c>
      <c r="O1761" s="55">
        <v>0.11</v>
      </c>
      <c r="P1761" s="55">
        <v>0.22</v>
      </c>
      <c r="Q1761" s="54">
        <f t="shared" si="415"/>
        <v>200.93400000000003</v>
      </c>
      <c r="R1761" s="24" t="s">
        <v>804</v>
      </c>
      <c r="S1761" s="95" t="s">
        <v>4489</v>
      </c>
      <c r="T1761" s="94">
        <v>0.9</v>
      </c>
      <c r="U1761" s="56">
        <v>0.2</v>
      </c>
      <c r="V1761" s="56">
        <v>0.25</v>
      </c>
      <c r="W1761" s="47">
        <f t="shared" si="413"/>
        <v>41.175000000000004</v>
      </c>
      <c r="X1761" s="47">
        <f t="shared" si="414"/>
        <v>32.940000000000005</v>
      </c>
      <c r="Y1761" s="47">
        <f t="shared" si="417"/>
        <v>41.175000000000004</v>
      </c>
      <c r="Z1761" s="66" t="s">
        <v>1712</v>
      </c>
      <c r="AA1761" s="66" t="s">
        <v>6327</v>
      </c>
    </row>
    <row r="1762" spans="1:27" x14ac:dyDescent="0.25">
      <c r="B1762" s="24" t="s">
        <v>50</v>
      </c>
      <c r="C1762" s="24" t="s">
        <v>9</v>
      </c>
      <c r="D1762" s="24">
        <v>56101608</v>
      </c>
      <c r="E1762" s="95" t="s">
        <v>4490</v>
      </c>
      <c r="F1762" s="97" t="s">
        <v>4510</v>
      </c>
      <c r="G1762" s="64" t="s">
        <v>290</v>
      </c>
      <c r="H1762" s="91">
        <v>192.92000000000002</v>
      </c>
      <c r="I1762" s="63">
        <f t="shared" si="416"/>
        <v>173.62800000000001</v>
      </c>
      <c r="J1762" s="87">
        <v>0.06</v>
      </c>
      <c r="K1762" s="53">
        <v>5.5E-2</v>
      </c>
      <c r="L1762" s="54">
        <f t="shared" si="403"/>
        <v>183.17754000000002</v>
      </c>
      <c r="M1762" s="54">
        <v>215</v>
      </c>
      <c r="N1762" s="54">
        <f t="shared" si="404"/>
        <v>193.5</v>
      </c>
      <c r="O1762" s="55">
        <v>0.11</v>
      </c>
      <c r="P1762" s="55">
        <v>0.22</v>
      </c>
      <c r="Q1762" s="54">
        <f t="shared" si="415"/>
        <v>236.07</v>
      </c>
      <c r="R1762" s="24" t="s">
        <v>804</v>
      </c>
      <c r="S1762" s="95" t="s">
        <v>4490</v>
      </c>
      <c r="T1762" s="94">
        <v>0.9</v>
      </c>
      <c r="U1762" s="56">
        <v>0.2</v>
      </c>
      <c r="V1762" s="56">
        <v>0.25</v>
      </c>
      <c r="W1762" s="47">
        <f t="shared" si="413"/>
        <v>48.375</v>
      </c>
      <c r="X1762" s="47">
        <f t="shared" si="414"/>
        <v>38.700000000000003</v>
      </c>
      <c r="Y1762" s="47">
        <f t="shared" si="417"/>
        <v>48.375</v>
      </c>
      <c r="Z1762" s="66" t="s">
        <v>1712</v>
      </c>
      <c r="AA1762" s="66" t="s">
        <v>6327</v>
      </c>
    </row>
    <row r="1763" spans="1:27" x14ac:dyDescent="0.25">
      <c r="B1763" s="24" t="s">
        <v>50</v>
      </c>
      <c r="C1763" s="24" t="s">
        <v>9</v>
      </c>
      <c r="D1763" s="24">
        <v>56101608</v>
      </c>
      <c r="E1763" s="95" t="s">
        <v>3468</v>
      </c>
      <c r="F1763" s="97" t="s">
        <v>4511</v>
      </c>
      <c r="G1763" s="64" t="s">
        <v>290</v>
      </c>
      <c r="H1763" s="91">
        <v>139.92000000000002</v>
      </c>
      <c r="I1763" s="63">
        <f t="shared" si="416"/>
        <v>125.92800000000001</v>
      </c>
      <c r="J1763" s="87">
        <v>0.06</v>
      </c>
      <c r="K1763" s="53">
        <v>5.5E-2</v>
      </c>
      <c r="L1763" s="54">
        <f t="shared" si="403"/>
        <v>132.85404</v>
      </c>
      <c r="M1763" s="54">
        <v>156</v>
      </c>
      <c r="N1763" s="54">
        <f t="shared" si="404"/>
        <v>140.4</v>
      </c>
      <c r="O1763" s="55">
        <v>0.11</v>
      </c>
      <c r="P1763" s="55">
        <v>0.22</v>
      </c>
      <c r="Q1763" s="54">
        <f t="shared" si="415"/>
        <v>171.28800000000001</v>
      </c>
      <c r="R1763" s="24" t="s">
        <v>804</v>
      </c>
      <c r="S1763" s="95" t="s">
        <v>3468</v>
      </c>
      <c r="T1763" s="94">
        <v>0.9</v>
      </c>
      <c r="U1763" s="56">
        <v>0.2</v>
      </c>
      <c r="V1763" s="56">
        <v>0.25</v>
      </c>
      <c r="W1763" s="47">
        <f t="shared" si="413"/>
        <v>35.1</v>
      </c>
      <c r="X1763" s="47">
        <f t="shared" si="414"/>
        <v>28.080000000000002</v>
      </c>
      <c r="Y1763" s="47">
        <f t="shared" si="417"/>
        <v>35.1</v>
      </c>
      <c r="Z1763" s="66" t="s">
        <v>1712</v>
      </c>
      <c r="AA1763" s="66" t="s">
        <v>6327</v>
      </c>
    </row>
    <row r="1764" spans="1:27" x14ac:dyDescent="0.25">
      <c r="B1764" s="24" t="s">
        <v>50</v>
      </c>
      <c r="C1764" s="24" t="s">
        <v>9</v>
      </c>
      <c r="D1764" s="24">
        <v>56101608</v>
      </c>
      <c r="E1764" s="95" t="s">
        <v>3470</v>
      </c>
      <c r="F1764" s="97" t="s">
        <v>4512</v>
      </c>
      <c r="G1764" s="64" t="s">
        <v>290</v>
      </c>
      <c r="H1764" s="91">
        <v>139.92000000000002</v>
      </c>
      <c r="I1764" s="63">
        <f t="shared" si="416"/>
        <v>125.92800000000001</v>
      </c>
      <c r="J1764" s="87">
        <v>0.06</v>
      </c>
      <c r="K1764" s="53">
        <v>5.5E-2</v>
      </c>
      <c r="L1764" s="54">
        <f t="shared" si="403"/>
        <v>132.85404</v>
      </c>
      <c r="M1764" s="54">
        <v>156</v>
      </c>
      <c r="N1764" s="54">
        <f t="shared" si="404"/>
        <v>140.4</v>
      </c>
      <c r="O1764" s="55">
        <v>0.11</v>
      </c>
      <c r="P1764" s="55">
        <v>0.22</v>
      </c>
      <c r="Q1764" s="54">
        <f t="shared" si="415"/>
        <v>171.28800000000001</v>
      </c>
      <c r="R1764" s="24" t="s">
        <v>804</v>
      </c>
      <c r="S1764" s="95" t="s">
        <v>3470</v>
      </c>
      <c r="T1764" s="94">
        <v>0.9</v>
      </c>
      <c r="U1764" s="56">
        <v>0.2</v>
      </c>
      <c r="V1764" s="56">
        <v>0.25</v>
      </c>
      <c r="W1764" s="47">
        <f t="shared" si="413"/>
        <v>35.1</v>
      </c>
      <c r="X1764" s="47">
        <f t="shared" si="414"/>
        <v>28.080000000000002</v>
      </c>
      <c r="Y1764" s="47">
        <f t="shared" si="417"/>
        <v>35.1</v>
      </c>
      <c r="Z1764" s="66" t="s">
        <v>1712</v>
      </c>
      <c r="AA1764" s="66" t="s">
        <v>6327</v>
      </c>
    </row>
    <row r="1765" spans="1:27" x14ac:dyDescent="0.25">
      <c r="B1765" s="24" t="s">
        <v>50</v>
      </c>
      <c r="C1765" s="24" t="s">
        <v>9</v>
      </c>
      <c r="D1765" s="24">
        <v>56101608</v>
      </c>
      <c r="E1765" s="95" t="s">
        <v>4491</v>
      </c>
      <c r="F1765" s="97" t="s">
        <v>4513</v>
      </c>
      <c r="G1765" s="64" t="s">
        <v>290</v>
      </c>
      <c r="H1765" s="91">
        <v>432.48</v>
      </c>
      <c r="I1765" s="63">
        <f t="shared" si="416"/>
        <v>389.23200000000003</v>
      </c>
      <c r="J1765" s="87">
        <v>0.06</v>
      </c>
      <c r="K1765" s="53">
        <v>5.5E-2</v>
      </c>
      <c r="L1765" s="54">
        <f t="shared" si="403"/>
        <v>410.63976000000002</v>
      </c>
      <c r="M1765" s="54">
        <v>482</v>
      </c>
      <c r="N1765" s="54">
        <f t="shared" si="404"/>
        <v>433.8</v>
      </c>
      <c r="O1765" s="55">
        <v>0.11</v>
      </c>
      <c r="P1765" s="55">
        <v>0.22</v>
      </c>
      <c r="Q1765" s="54">
        <f t="shared" si="415"/>
        <v>529.23599999999999</v>
      </c>
      <c r="R1765" s="24" t="s">
        <v>804</v>
      </c>
      <c r="S1765" s="95" t="s">
        <v>4491</v>
      </c>
      <c r="T1765" s="94">
        <v>0.9</v>
      </c>
      <c r="U1765" s="56">
        <v>0.2</v>
      </c>
      <c r="V1765" s="56">
        <v>0.25</v>
      </c>
      <c r="W1765" s="47">
        <f t="shared" si="413"/>
        <v>108.45</v>
      </c>
      <c r="X1765" s="47">
        <f t="shared" si="414"/>
        <v>86.76</v>
      </c>
      <c r="Y1765" s="47">
        <f t="shared" si="417"/>
        <v>108.45</v>
      </c>
      <c r="Z1765" s="66" t="s">
        <v>1712</v>
      </c>
      <c r="AA1765" s="66" t="s">
        <v>6327</v>
      </c>
    </row>
    <row r="1766" spans="1:27" ht="16.5" thickBot="1" x14ac:dyDescent="0.3">
      <c r="B1766" s="24" t="s">
        <v>50</v>
      </c>
      <c r="C1766" s="24" t="s">
        <v>9</v>
      </c>
      <c r="D1766" s="24">
        <v>56101608</v>
      </c>
      <c r="E1766" s="95" t="s">
        <v>4492</v>
      </c>
      <c r="F1766" s="97" t="s">
        <v>4514</v>
      </c>
      <c r="G1766" s="64" t="s">
        <v>290</v>
      </c>
      <c r="H1766" s="91">
        <v>432.48</v>
      </c>
      <c r="I1766" s="63">
        <f t="shared" si="416"/>
        <v>389.23200000000003</v>
      </c>
      <c r="J1766" s="87">
        <v>0.06</v>
      </c>
      <c r="K1766" s="53">
        <v>5.5E-2</v>
      </c>
      <c r="L1766" s="54">
        <f t="shared" si="403"/>
        <v>410.63976000000002</v>
      </c>
      <c r="M1766" s="54">
        <v>482</v>
      </c>
      <c r="N1766" s="54">
        <f t="shared" si="404"/>
        <v>433.8</v>
      </c>
      <c r="O1766" s="55">
        <v>0.11</v>
      </c>
      <c r="P1766" s="55">
        <v>0.22</v>
      </c>
      <c r="Q1766" s="54">
        <f t="shared" si="415"/>
        <v>529.23599999999999</v>
      </c>
      <c r="R1766" s="24" t="s">
        <v>804</v>
      </c>
      <c r="S1766" s="95" t="s">
        <v>4492</v>
      </c>
      <c r="T1766" s="110">
        <v>0.9</v>
      </c>
      <c r="U1766" s="56">
        <v>0.2</v>
      </c>
      <c r="V1766" s="56">
        <v>0.25</v>
      </c>
      <c r="W1766" s="47">
        <f t="shared" si="413"/>
        <v>108.45</v>
      </c>
      <c r="X1766" s="47">
        <f t="shared" si="414"/>
        <v>86.76</v>
      </c>
      <c r="Y1766" s="47">
        <f t="shared" si="417"/>
        <v>108.45</v>
      </c>
      <c r="Z1766" s="111" t="s">
        <v>1712</v>
      </c>
      <c r="AA1766" s="66" t="s">
        <v>6327</v>
      </c>
    </row>
    <row r="1767" spans="1:27" ht="16.5" thickBot="1" x14ac:dyDescent="0.3">
      <c r="A1767" s="24">
        <v>491</v>
      </c>
      <c r="B1767" s="41" t="s">
        <v>6100</v>
      </c>
      <c r="E1767" s="95"/>
      <c r="F1767" s="97"/>
      <c r="G1767" s="64"/>
      <c r="H1767" s="91"/>
      <c r="I1767" s="63"/>
      <c r="J1767" s="87">
        <v>0.06</v>
      </c>
      <c r="K1767" s="53"/>
      <c r="L1767" s="87"/>
      <c r="M1767" s="87"/>
      <c r="N1767" s="87"/>
      <c r="O1767" s="87"/>
      <c r="P1767" s="87"/>
      <c r="Q1767" s="87"/>
      <c r="S1767" s="95"/>
      <c r="T1767" s="94"/>
      <c r="U1767" s="112"/>
      <c r="V1767" s="112"/>
      <c r="W1767" s="47">
        <f t="shared" si="413"/>
        <v>0</v>
      </c>
      <c r="X1767" s="47">
        <f t="shared" si="414"/>
        <v>0</v>
      </c>
      <c r="Y1767" s="47">
        <f t="shared" si="417"/>
        <v>0</v>
      </c>
      <c r="Z1767" s="66"/>
      <c r="AA1767" s="66"/>
    </row>
    <row r="1768" spans="1:27" ht="16.5" thickBot="1" x14ac:dyDescent="0.3">
      <c r="B1768" s="113" t="s">
        <v>50</v>
      </c>
      <c r="C1768" s="24" t="s">
        <v>6103</v>
      </c>
      <c r="D1768" s="24">
        <v>49121509</v>
      </c>
      <c r="E1768" s="95" t="s">
        <v>3485</v>
      </c>
      <c r="F1768" s="97" t="s">
        <v>4515</v>
      </c>
      <c r="G1768" s="42" t="s">
        <v>290</v>
      </c>
      <c r="H1768" s="91">
        <v>261.82</v>
      </c>
      <c r="I1768" s="43">
        <f>SUM(H1768*0.9)</f>
        <v>235.63800000000001</v>
      </c>
      <c r="J1768" s="87">
        <v>0.06</v>
      </c>
      <c r="K1768" s="53">
        <v>5.5E-2</v>
      </c>
      <c r="L1768" s="54">
        <f>I1768+(I1768*K1768)</f>
        <v>248.59809000000001</v>
      </c>
      <c r="M1768" s="54">
        <v>292</v>
      </c>
      <c r="N1768" s="54">
        <f t="shared" ref="N1768" si="418">M1768*0.9</f>
        <v>262.8</v>
      </c>
      <c r="O1768" s="55">
        <v>0.11</v>
      </c>
      <c r="P1768" s="55">
        <v>0.22</v>
      </c>
      <c r="Q1768" s="54">
        <f t="shared" ref="Q1768" si="419">N1768+(N1768*P1768)</f>
        <v>320.61599999999999</v>
      </c>
      <c r="R1768" s="24" t="s">
        <v>804</v>
      </c>
      <c r="S1768" s="95" t="s">
        <v>3485</v>
      </c>
      <c r="T1768" s="110">
        <v>0.9</v>
      </c>
      <c r="U1768" s="112">
        <v>0.2</v>
      </c>
      <c r="V1768" s="112">
        <v>0.25</v>
      </c>
      <c r="W1768" s="47">
        <f t="shared" si="413"/>
        <v>65.7</v>
      </c>
      <c r="X1768" s="47">
        <f t="shared" si="414"/>
        <v>52.56</v>
      </c>
      <c r="Y1768" s="47">
        <f t="shared" si="417"/>
        <v>65.7</v>
      </c>
      <c r="Z1768" s="66" t="s">
        <v>1712</v>
      </c>
      <c r="AA1768" s="66" t="s">
        <v>6327</v>
      </c>
    </row>
    <row r="1769" spans="1:27" x14ac:dyDescent="0.25">
      <c r="B1769" s="114" t="s">
        <v>50</v>
      </c>
      <c r="C1769" s="69" t="s">
        <v>6103</v>
      </c>
      <c r="D1769" s="69">
        <v>49121509</v>
      </c>
      <c r="E1769" s="99" t="s">
        <v>802</v>
      </c>
      <c r="F1769" s="99" t="s">
        <v>6099</v>
      </c>
      <c r="G1769" s="42" t="s">
        <v>290</v>
      </c>
      <c r="H1769" s="91"/>
      <c r="I1769" s="63"/>
      <c r="J1769" s="63"/>
      <c r="K1769" s="63"/>
      <c r="L1769" s="63"/>
      <c r="M1769" s="107">
        <v>292</v>
      </c>
      <c r="N1769" s="107">
        <f>M1769*0.9</f>
        <v>262.8</v>
      </c>
      <c r="O1769" s="82">
        <v>0.11</v>
      </c>
      <c r="P1769" s="82">
        <v>0.22</v>
      </c>
      <c r="Q1769" s="81">
        <f t="shared" ref="Q1769" si="420">N1769+(N1769*P1769)</f>
        <v>320.61599999999999</v>
      </c>
      <c r="R1769" s="69" t="s">
        <v>804</v>
      </c>
      <c r="S1769" s="99" t="s">
        <v>802</v>
      </c>
      <c r="T1769" s="110">
        <v>0.9</v>
      </c>
      <c r="U1769" s="112">
        <v>0.2</v>
      </c>
      <c r="V1769" s="112">
        <v>0.25</v>
      </c>
      <c r="W1769" s="47">
        <f t="shared" si="413"/>
        <v>65.7</v>
      </c>
      <c r="X1769" s="47">
        <f t="shared" si="414"/>
        <v>52.56</v>
      </c>
      <c r="Y1769" s="47">
        <f t="shared" si="417"/>
        <v>65.7</v>
      </c>
      <c r="Z1769" s="66" t="s">
        <v>1712</v>
      </c>
      <c r="AA1769" s="66" t="s">
        <v>6327</v>
      </c>
    </row>
    <row r="1770" spans="1:27" x14ac:dyDescent="0.25">
      <c r="B1770" s="114" t="s">
        <v>50</v>
      </c>
      <c r="C1770" s="69" t="s">
        <v>6103</v>
      </c>
      <c r="D1770" s="69">
        <v>49121509</v>
      </c>
      <c r="E1770" s="104" t="s">
        <v>6101</v>
      </c>
      <c r="F1770" s="99" t="s">
        <v>6102</v>
      </c>
      <c r="G1770" s="42" t="s">
        <v>290</v>
      </c>
      <c r="I1770" s="63"/>
      <c r="J1770" s="63"/>
      <c r="K1770" s="63"/>
      <c r="L1770" s="63"/>
      <c r="M1770" s="107">
        <v>489</v>
      </c>
      <c r="N1770" s="107">
        <f>M1770*0.9</f>
        <v>440.1</v>
      </c>
      <c r="O1770" s="82">
        <v>0.11</v>
      </c>
      <c r="P1770" s="82">
        <v>0.22</v>
      </c>
      <c r="Q1770" s="81">
        <f t="shared" ref="Q1770:Q1778" si="421">N1770+(N1770*P1770)</f>
        <v>536.92200000000003</v>
      </c>
      <c r="R1770" s="69" t="s">
        <v>804</v>
      </c>
      <c r="S1770" s="104" t="s">
        <v>6101</v>
      </c>
      <c r="T1770" s="110">
        <v>0.9</v>
      </c>
      <c r="U1770" s="112">
        <v>0.2</v>
      </c>
      <c r="V1770" s="112">
        <v>0.25</v>
      </c>
      <c r="W1770" s="47">
        <f t="shared" si="413"/>
        <v>110.02500000000001</v>
      </c>
      <c r="X1770" s="47">
        <f t="shared" si="414"/>
        <v>88.02000000000001</v>
      </c>
      <c r="Y1770" s="47">
        <f>N1770*V1770</f>
        <v>110.02500000000001</v>
      </c>
      <c r="Z1770" s="66" t="s">
        <v>1712</v>
      </c>
      <c r="AA1770" s="66" t="s">
        <v>6327</v>
      </c>
    </row>
    <row r="1771" spans="1:27" x14ac:dyDescent="0.25">
      <c r="B1771" s="114" t="s">
        <v>50</v>
      </c>
      <c r="C1771" s="69" t="s">
        <v>6329</v>
      </c>
      <c r="D1771" s="69">
        <v>49121509</v>
      </c>
      <c r="E1771" s="99" t="s">
        <v>6330</v>
      </c>
      <c r="F1771" s="99" t="s">
        <v>6338</v>
      </c>
      <c r="G1771" s="42" t="s">
        <v>290</v>
      </c>
      <c r="I1771" s="63"/>
      <c r="J1771" s="63"/>
      <c r="K1771" s="63"/>
      <c r="L1771" s="63"/>
      <c r="M1771" s="107">
        <v>9595</v>
      </c>
      <c r="N1771" s="107">
        <f t="shared" ref="N1771:N1806" si="422">M1771*0.9</f>
        <v>8635.5</v>
      </c>
      <c r="O1771" s="82">
        <v>0.11</v>
      </c>
      <c r="P1771" s="82">
        <v>0.22</v>
      </c>
      <c r="Q1771" s="81">
        <f t="shared" si="421"/>
        <v>10535.31</v>
      </c>
      <c r="R1771" s="69" t="s">
        <v>804</v>
      </c>
      <c r="S1771" s="99" t="s">
        <v>6330</v>
      </c>
      <c r="T1771" s="110">
        <v>0.9</v>
      </c>
      <c r="U1771" s="112">
        <v>0.2</v>
      </c>
      <c r="V1771" s="112">
        <v>0.25</v>
      </c>
      <c r="W1771" s="47">
        <f t="shared" ref="W1771:W1778" si="423">N1771*V1771</f>
        <v>2158.875</v>
      </c>
      <c r="X1771" s="47">
        <f t="shared" ref="X1771:X1778" si="424">N1771*U1771</f>
        <v>1727.1000000000001</v>
      </c>
      <c r="Y1771" s="47">
        <f>N1771*V1771</f>
        <v>2158.875</v>
      </c>
      <c r="Z1771" s="66" t="s">
        <v>1712</v>
      </c>
      <c r="AA1771" s="66" t="s">
        <v>6327</v>
      </c>
    </row>
    <row r="1772" spans="1:27" x14ac:dyDescent="0.25">
      <c r="B1772" s="114" t="s">
        <v>50</v>
      </c>
      <c r="C1772" s="69" t="s">
        <v>6329</v>
      </c>
      <c r="D1772" s="69">
        <v>49121509</v>
      </c>
      <c r="E1772" s="99" t="s">
        <v>6331</v>
      </c>
      <c r="F1772" s="99" t="s">
        <v>6339</v>
      </c>
      <c r="G1772" s="42" t="s">
        <v>290</v>
      </c>
      <c r="I1772" s="63"/>
      <c r="J1772" s="63"/>
      <c r="K1772" s="63"/>
      <c r="L1772" s="63"/>
      <c r="M1772" s="107">
        <v>11746</v>
      </c>
      <c r="N1772" s="107">
        <f t="shared" si="422"/>
        <v>10571.4</v>
      </c>
      <c r="O1772" s="82">
        <v>0.11</v>
      </c>
      <c r="P1772" s="82">
        <v>0.22</v>
      </c>
      <c r="Q1772" s="81">
        <f t="shared" si="421"/>
        <v>12897.108</v>
      </c>
      <c r="R1772" s="69" t="s">
        <v>804</v>
      </c>
      <c r="S1772" s="99" t="s">
        <v>6331</v>
      </c>
      <c r="T1772" s="110">
        <v>0.9</v>
      </c>
      <c r="U1772" s="112">
        <v>0.2</v>
      </c>
      <c r="V1772" s="112">
        <v>0.25</v>
      </c>
      <c r="W1772" s="47">
        <f t="shared" si="423"/>
        <v>2642.85</v>
      </c>
      <c r="X1772" s="47">
        <f t="shared" si="424"/>
        <v>2114.2800000000002</v>
      </c>
      <c r="Y1772" s="47">
        <f t="shared" ref="Y1772:Y1778" si="425">N1772*V1772</f>
        <v>2642.85</v>
      </c>
      <c r="Z1772" s="66" t="s">
        <v>1712</v>
      </c>
      <c r="AA1772" s="66" t="s">
        <v>6327</v>
      </c>
    </row>
    <row r="1773" spans="1:27" x14ac:dyDescent="0.25">
      <c r="B1773" s="114" t="s">
        <v>50</v>
      </c>
      <c r="C1773" s="69" t="s">
        <v>6329</v>
      </c>
      <c r="D1773" s="69">
        <v>49121509</v>
      </c>
      <c r="E1773" s="99" t="s">
        <v>6332</v>
      </c>
      <c r="F1773" s="99" t="s">
        <v>6340</v>
      </c>
      <c r="G1773" s="42" t="s">
        <v>290</v>
      </c>
      <c r="I1773" s="63"/>
      <c r="J1773" s="63"/>
      <c r="K1773" s="63"/>
      <c r="L1773" s="63"/>
      <c r="M1773" s="107">
        <v>984</v>
      </c>
      <c r="N1773" s="107">
        <f t="shared" si="422"/>
        <v>885.6</v>
      </c>
      <c r="O1773" s="82">
        <v>0.11</v>
      </c>
      <c r="P1773" s="82">
        <v>0.22</v>
      </c>
      <c r="Q1773" s="81">
        <f t="shared" si="421"/>
        <v>1080.432</v>
      </c>
      <c r="R1773" s="69" t="s">
        <v>804</v>
      </c>
      <c r="S1773" s="99" t="s">
        <v>6332</v>
      </c>
      <c r="T1773" s="110">
        <v>0.9</v>
      </c>
      <c r="U1773" s="112">
        <v>0.2</v>
      </c>
      <c r="V1773" s="112">
        <v>0.25</v>
      </c>
      <c r="W1773" s="47">
        <f t="shared" si="423"/>
        <v>221.4</v>
      </c>
      <c r="X1773" s="47">
        <f t="shared" si="424"/>
        <v>177.12</v>
      </c>
      <c r="Y1773" s="47">
        <f t="shared" si="425"/>
        <v>221.4</v>
      </c>
      <c r="Z1773" s="66" t="s">
        <v>1712</v>
      </c>
      <c r="AA1773" s="66" t="s">
        <v>6327</v>
      </c>
    </row>
    <row r="1774" spans="1:27" x14ac:dyDescent="0.25">
      <c r="B1774" s="114" t="s">
        <v>50</v>
      </c>
      <c r="C1774" s="69" t="s">
        <v>6329</v>
      </c>
      <c r="D1774" s="69">
        <v>49121509</v>
      </c>
      <c r="E1774" s="99" t="s">
        <v>6333</v>
      </c>
      <c r="F1774" s="99" t="s">
        <v>6341</v>
      </c>
      <c r="G1774" s="42" t="s">
        <v>290</v>
      </c>
      <c r="I1774" s="63"/>
      <c r="J1774" s="63"/>
      <c r="K1774" s="63"/>
      <c r="L1774" s="63"/>
      <c r="M1774" s="107">
        <v>106</v>
      </c>
      <c r="N1774" s="107">
        <f t="shared" si="422"/>
        <v>95.4</v>
      </c>
      <c r="O1774" s="82">
        <v>0.11</v>
      </c>
      <c r="P1774" s="82">
        <v>0.22</v>
      </c>
      <c r="Q1774" s="81">
        <f t="shared" si="421"/>
        <v>116.38800000000001</v>
      </c>
      <c r="R1774" s="69" t="s">
        <v>804</v>
      </c>
      <c r="S1774" s="99" t="s">
        <v>6333</v>
      </c>
      <c r="T1774" s="110">
        <v>0.9</v>
      </c>
      <c r="U1774" s="112">
        <v>0.2</v>
      </c>
      <c r="V1774" s="112">
        <v>0.25</v>
      </c>
      <c r="W1774" s="47">
        <f t="shared" si="423"/>
        <v>23.85</v>
      </c>
      <c r="X1774" s="47">
        <f t="shared" si="424"/>
        <v>19.080000000000002</v>
      </c>
      <c r="Y1774" s="47">
        <f t="shared" si="425"/>
        <v>23.85</v>
      </c>
      <c r="Z1774" s="66" t="s">
        <v>1712</v>
      </c>
      <c r="AA1774" s="66" t="s">
        <v>6327</v>
      </c>
    </row>
    <row r="1775" spans="1:27" x14ac:dyDescent="0.25">
      <c r="B1775" s="114" t="s">
        <v>50</v>
      </c>
      <c r="C1775" s="69" t="s">
        <v>6329</v>
      </c>
      <c r="D1775" s="69">
        <v>49121509</v>
      </c>
      <c r="E1775" s="99" t="s">
        <v>6334</v>
      </c>
      <c r="F1775" s="99" t="s">
        <v>6342</v>
      </c>
      <c r="G1775" s="42" t="s">
        <v>290</v>
      </c>
      <c r="I1775" s="63"/>
      <c r="J1775" s="63"/>
      <c r="K1775" s="63"/>
      <c r="L1775" s="63"/>
      <c r="M1775" s="107">
        <v>106</v>
      </c>
      <c r="N1775" s="107">
        <f t="shared" si="422"/>
        <v>95.4</v>
      </c>
      <c r="O1775" s="82">
        <v>0.11</v>
      </c>
      <c r="P1775" s="82">
        <v>0.22</v>
      </c>
      <c r="Q1775" s="81">
        <f t="shared" si="421"/>
        <v>116.38800000000001</v>
      </c>
      <c r="R1775" s="69" t="s">
        <v>804</v>
      </c>
      <c r="S1775" s="99" t="s">
        <v>6334</v>
      </c>
      <c r="T1775" s="110">
        <v>0.9</v>
      </c>
      <c r="U1775" s="112">
        <v>0.2</v>
      </c>
      <c r="V1775" s="112">
        <v>0.25</v>
      </c>
      <c r="W1775" s="47">
        <f t="shared" si="423"/>
        <v>23.85</v>
      </c>
      <c r="X1775" s="47">
        <f t="shared" si="424"/>
        <v>19.080000000000002</v>
      </c>
      <c r="Y1775" s="47">
        <f t="shared" si="425"/>
        <v>23.85</v>
      </c>
      <c r="Z1775" s="66" t="s">
        <v>1712</v>
      </c>
      <c r="AA1775" s="66" t="s">
        <v>6327</v>
      </c>
    </row>
    <row r="1776" spans="1:27" x14ac:dyDescent="0.25">
      <c r="B1776" s="114" t="s">
        <v>50</v>
      </c>
      <c r="C1776" s="69" t="s">
        <v>6329</v>
      </c>
      <c r="D1776" s="69">
        <v>49121509</v>
      </c>
      <c r="E1776" s="99" t="s">
        <v>6335</v>
      </c>
      <c r="F1776" s="99" t="s">
        <v>6343</v>
      </c>
      <c r="G1776" s="42" t="s">
        <v>290</v>
      </c>
      <c r="I1776" s="63"/>
      <c r="J1776" s="63"/>
      <c r="K1776" s="63"/>
      <c r="L1776" s="63"/>
      <c r="M1776" s="107">
        <v>106</v>
      </c>
      <c r="N1776" s="107">
        <f t="shared" si="422"/>
        <v>95.4</v>
      </c>
      <c r="O1776" s="82">
        <v>0.11</v>
      </c>
      <c r="P1776" s="82">
        <v>0.22</v>
      </c>
      <c r="Q1776" s="81">
        <f t="shared" si="421"/>
        <v>116.38800000000001</v>
      </c>
      <c r="R1776" s="69" t="s">
        <v>804</v>
      </c>
      <c r="S1776" s="99" t="s">
        <v>6335</v>
      </c>
      <c r="T1776" s="110">
        <v>0.9</v>
      </c>
      <c r="U1776" s="112">
        <v>0.2</v>
      </c>
      <c r="V1776" s="112">
        <v>0.25</v>
      </c>
      <c r="W1776" s="47">
        <f t="shared" si="423"/>
        <v>23.85</v>
      </c>
      <c r="X1776" s="47">
        <f t="shared" si="424"/>
        <v>19.080000000000002</v>
      </c>
      <c r="Y1776" s="47">
        <f t="shared" si="425"/>
        <v>23.85</v>
      </c>
      <c r="Z1776" s="66" t="s">
        <v>1712</v>
      </c>
      <c r="AA1776" s="66" t="s">
        <v>6327</v>
      </c>
    </row>
    <row r="1777" spans="2:27" x14ac:dyDescent="0.25">
      <c r="B1777" s="114" t="s">
        <v>50</v>
      </c>
      <c r="C1777" s="69" t="s">
        <v>6329</v>
      </c>
      <c r="D1777" s="69">
        <v>49121509</v>
      </c>
      <c r="E1777" s="99" t="s">
        <v>6336</v>
      </c>
      <c r="F1777" s="99" t="s">
        <v>6344</v>
      </c>
      <c r="G1777" s="42" t="s">
        <v>290</v>
      </c>
      <c r="M1777" s="107">
        <v>106</v>
      </c>
      <c r="N1777" s="107">
        <f t="shared" si="422"/>
        <v>95.4</v>
      </c>
      <c r="O1777" s="82">
        <v>0.11</v>
      </c>
      <c r="P1777" s="82">
        <v>0.22</v>
      </c>
      <c r="Q1777" s="81">
        <f t="shared" si="421"/>
        <v>116.38800000000001</v>
      </c>
      <c r="R1777" s="69" t="s">
        <v>804</v>
      </c>
      <c r="S1777" s="99" t="s">
        <v>6336</v>
      </c>
      <c r="T1777" s="110">
        <v>0.9</v>
      </c>
      <c r="U1777" s="112">
        <v>0.2</v>
      </c>
      <c r="V1777" s="112">
        <v>0.25</v>
      </c>
      <c r="W1777" s="47">
        <f t="shared" si="423"/>
        <v>23.85</v>
      </c>
      <c r="X1777" s="47">
        <f t="shared" si="424"/>
        <v>19.080000000000002</v>
      </c>
      <c r="Y1777" s="47">
        <f t="shared" si="425"/>
        <v>23.85</v>
      </c>
      <c r="Z1777" s="66" t="s">
        <v>1712</v>
      </c>
      <c r="AA1777" s="66" t="s">
        <v>6327</v>
      </c>
    </row>
    <row r="1778" spans="2:27" x14ac:dyDescent="0.25">
      <c r="B1778" s="114" t="s">
        <v>50</v>
      </c>
      <c r="C1778" s="69" t="s">
        <v>6329</v>
      </c>
      <c r="D1778" s="69">
        <v>49121509</v>
      </c>
      <c r="E1778" s="99" t="s">
        <v>6337</v>
      </c>
      <c r="F1778" s="99" t="s">
        <v>6345</v>
      </c>
      <c r="G1778" s="42" t="s">
        <v>290</v>
      </c>
      <c r="M1778" s="107">
        <v>106</v>
      </c>
      <c r="N1778" s="107">
        <f t="shared" si="422"/>
        <v>95.4</v>
      </c>
      <c r="O1778" s="82">
        <v>0.11</v>
      </c>
      <c r="P1778" s="82">
        <v>0.22</v>
      </c>
      <c r="Q1778" s="81">
        <f t="shared" si="421"/>
        <v>116.38800000000001</v>
      </c>
      <c r="R1778" s="69" t="s">
        <v>804</v>
      </c>
      <c r="S1778" s="99" t="s">
        <v>6337</v>
      </c>
      <c r="T1778" s="110">
        <v>0.9</v>
      </c>
      <c r="U1778" s="112">
        <v>0.2</v>
      </c>
      <c r="V1778" s="112">
        <v>0.25</v>
      </c>
      <c r="W1778" s="47">
        <f t="shared" si="423"/>
        <v>23.85</v>
      </c>
      <c r="X1778" s="47">
        <f t="shared" si="424"/>
        <v>19.080000000000002</v>
      </c>
      <c r="Y1778" s="47">
        <f t="shared" si="425"/>
        <v>23.85</v>
      </c>
      <c r="Z1778" s="66" t="s">
        <v>1712</v>
      </c>
      <c r="AA1778" s="66" t="s">
        <v>6327</v>
      </c>
    </row>
    <row r="1779" spans="2:27" x14ac:dyDescent="0.25">
      <c r="B1779" s="114" t="s">
        <v>50</v>
      </c>
      <c r="C1779" s="69" t="s">
        <v>6329</v>
      </c>
      <c r="D1779" s="69">
        <v>49121509</v>
      </c>
      <c r="E1779" s="99" t="s">
        <v>6346</v>
      </c>
      <c r="F1779" s="99" t="s">
        <v>6351</v>
      </c>
      <c r="G1779" s="42" t="s">
        <v>290</v>
      </c>
      <c r="M1779" s="107">
        <v>500</v>
      </c>
      <c r="N1779" s="107">
        <f t="shared" si="422"/>
        <v>450</v>
      </c>
      <c r="O1779" s="82">
        <v>0.11</v>
      </c>
      <c r="P1779" s="82">
        <v>0.22</v>
      </c>
      <c r="Q1779" s="81">
        <f t="shared" ref="Q1779:Q1788" si="426">N1779+(N1779*P1779)</f>
        <v>549</v>
      </c>
      <c r="R1779" s="69" t="s">
        <v>804</v>
      </c>
      <c r="S1779" s="99" t="s">
        <v>6346</v>
      </c>
      <c r="T1779" s="110">
        <v>0.9</v>
      </c>
      <c r="U1779" s="112">
        <v>0.2</v>
      </c>
      <c r="V1779" s="112">
        <v>0.25</v>
      </c>
      <c r="W1779" s="47">
        <f t="shared" ref="W1779:W1788" si="427">N1779*V1779</f>
        <v>112.5</v>
      </c>
      <c r="X1779" s="47">
        <f t="shared" ref="X1779:X1788" si="428">N1779*U1779</f>
        <v>90</v>
      </c>
      <c r="Y1779" s="47">
        <f t="shared" ref="Y1779:Y1788" si="429">N1779*V1779</f>
        <v>112.5</v>
      </c>
      <c r="Z1779" s="66" t="s">
        <v>1712</v>
      </c>
      <c r="AA1779" s="66" t="s">
        <v>6327</v>
      </c>
    </row>
    <row r="1780" spans="2:27" x14ac:dyDescent="0.25">
      <c r="B1780" s="114" t="s">
        <v>50</v>
      </c>
      <c r="C1780" s="69" t="s">
        <v>6329</v>
      </c>
      <c r="D1780" s="69">
        <v>49121509</v>
      </c>
      <c r="E1780" s="99" t="s">
        <v>6347</v>
      </c>
      <c r="F1780" s="99" t="s">
        <v>6352</v>
      </c>
      <c r="G1780" s="42" t="s">
        <v>290</v>
      </c>
      <c r="M1780" s="107">
        <v>500</v>
      </c>
      <c r="N1780" s="107">
        <f t="shared" si="422"/>
        <v>450</v>
      </c>
      <c r="O1780" s="82">
        <v>0.11</v>
      </c>
      <c r="P1780" s="82">
        <v>0.22</v>
      </c>
      <c r="Q1780" s="81">
        <f t="shared" si="426"/>
        <v>549</v>
      </c>
      <c r="R1780" s="69" t="s">
        <v>804</v>
      </c>
      <c r="S1780" s="99" t="s">
        <v>6347</v>
      </c>
      <c r="T1780" s="110">
        <v>0.9</v>
      </c>
      <c r="U1780" s="112">
        <v>0.2</v>
      </c>
      <c r="V1780" s="112">
        <v>0.25</v>
      </c>
      <c r="W1780" s="47">
        <f t="shared" si="427"/>
        <v>112.5</v>
      </c>
      <c r="X1780" s="47">
        <f t="shared" si="428"/>
        <v>90</v>
      </c>
      <c r="Y1780" s="47">
        <f t="shared" si="429"/>
        <v>112.5</v>
      </c>
      <c r="Z1780" s="66" t="s">
        <v>1712</v>
      </c>
      <c r="AA1780" s="66" t="s">
        <v>6327</v>
      </c>
    </row>
    <row r="1781" spans="2:27" x14ac:dyDescent="0.25">
      <c r="B1781" s="114" t="s">
        <v>50</v>
      </c>
      <c r="C1781" s="69" t="s">
        <v>6329</v>
      </c>
      <c r="D1781" s="69">
        <v>49121509</v>
      </c>
      <c r="E1781" s="99" t="s">
        <v>6348</v>
      </c>
      <c r="F1781" s="99" t="s">
        <v>6353</v>
      </c>
      <c r="G1781" s="42" t="s">
        <v>290</v>
      </c>
      <c r="M1781" s="107">
        <v>333</v>
      </c>
      <c r="N1781" s="107">
        <f t="shared" si="422"/>
        <v>299.7</v>
      </c>
      <c r="O1781" s="82">
        <v>0.11</v>
      </c>
      <c r="P1781" s="82">
        <v>0.22</v>
      </c>
      <c r="Q1781" s="81">
        <f t="shared" si="426"/>
        <v>365.63400000000001</v>
      </c>
      <c r="R1781" s="69" t="s">
        <v>804</v>
      </c>
      <c r="S1781" s="99" t="s">
        <v>6348</v>
      </c>
      <c r="T1781" s="110">
        <v>0.9</v>
      </c>
      <c r="U1781" s="112">
        <v>0.2</v>
      </c>
      <c r="V1781" s="112">
        <v>0.25</v>
      </c>
      <c r="W1781" s="47">
        <f t="shared" si="427"/>
        <v>74.924999999999997</v>
      </c>
      <c r="X1781" s="47">
        <f t="shared" si="428"/>
        <v>59.94</v>
      </c>
      <c r="Y1781" s="47">
        <f t="shared" si="429"/>
        <v>74.924999999999997</v>
      </c>
      <c r="Z1781" s="66" t="s">
        <v>1712</v>
      </c>
      <c r="AA1781" s="66" t="s">
        <v>6327</v>
      </c>
    </row>
    <row r="1782" spans="2:27" x14ac:dyDescent="0.25">
      <c r="B1782" s="114" t="s">
        <v>50</v>
      </c>
      <c r="C1782" s="69" t="s">
        <v>6329</v>
      </c>
      <c r="D1782" s="69">
        <v>49121509</v>
      </c>
      <c r="E1782" s="99" t="s">
        <v>6349</v>
      </c>
      <c r="F1782" s="99" t="s">
        <v>6354</v>
      </c>
      <c r="G1782" s="42" t="s">
        <v>290</v>
      </c>
      <c r="M1782" s="107">
        <v>333</v>
      </c>
      <c r="N1782" s="107">
        <f t="shared" si="422"/>
        <v>299.7</v>
      </c>
      <c r="O1782" s="82">
        <v>0.11</v>
      </c>
      <c r="P1782" s="82">
        <v>0.22</v>
      </c>
      <c r="Q1782" s="81">
        <f t="shared" si="426"/>
        <v>365.63400000000001</v>
      </c>
      <c r="R1782" s="69" t="s">
        <v>804</v>
      </c>
      <c r="S1782" s="99" t="s">
        <v>6349</v>
      </c>
      <c r="T1782" s="110">
        <v>0.9</v>
      </c>
      <c r="U1782" s="112">
        <v>0.2</v>
      </c>
      <c r="V1782" s="112">
        <v>0.25</v>
      </c>
      <c r="W1782" s="47">
        <f t="shared" si="427"/>
        <v>74.924999999999997</v>
      </c>
      <c r="X1782" s="47">
        <f t="shared" si="428"/>
        <v>59.94</v>
      </c>
      <c r="Y1782" s="47">
        <f t="shared" si="429"/>
        <v>74.924999999999997</v>
      </c>
      <c r="Z1782" s="66" t="s">
        <v>1712</v>
      </c>
      <c r="AA1782" s="66" t="s">
        <v>6327</v>
      </c>
    </row>
    <row r="1783" spans="2:27" x14ac:dyDescent="0.25">
      <c r="B1783" s="114" t="s">
        <v>50</v>
      </c>
      <c r="C1783" s="69" t="s">
        <v>6329</v>
      </c>
      <c r="D1783" s="69">
        <v>49121509</v>
      </c>
      <c r="E1783" s="99" t="s">
        <v>6350</v>
      </c>
      <c r="F1783" s="99" t="s">
        <v>6355</v>
      </c>
      <c r="G1783" s="42" t="s">
        <v>290</v>
      </c>
      <c r="M1783" s="107">
        <v>221</v>
      </c>
      <c r="N1783" s="107">
        <f t="shared" si="422"/>
        <v>198.9</v>
      </c>
      <c r="O1783" s="82">
        <v>0.11</v>
      </c>
      <c r="P1783" s="82">
        <v>0.22</v>
      </c>
      <c r="Q1783" s="81">
        <f t="shared" si="426"/>
        <v>242.65800000000002</v>
      </c>
      <c r="R1783" s="69" t="s">
        <v>804</v>
      </c>
      <c r="S1783" s="99" t="s">
        <v>6350</v>
      </c>
      <c r="T1783" s="110">
        <v>0.9</v>
      </c>
      <c r="U1783" s="112">
        <v>0.2</v>
      </c>
      <c r="V1783" s="112">
        <v>0.25</v>
      </c>
      <c r="W1783" s="47">
        <f t="shared" si="427"/>
        <v>49.725000000000001</v>
      </c>
      <c r="X1783" s="47">
        <f t="shared" si="428"/>
        <v>39.78</v>
      </c>
      <c r="Y1783" s="47">
        <f t="shared" si="429"/>
        <v>49.725000000000001</v>
      </c>
      <c r="Z1783" s="66" t="s">
        <v>1712</v>
      </c>
      <c r="AA1783" s="66" t="s">
        <v>6327</v>
      </c>
    </row>
    <row r="1784" spans="2:27" x14ac:dyDescent="0.25">
      <c r="B1784" s="114" t="s">
        <v>50</v>
      </c>
      <c r="C1784" s="69" t="s">
        <v>6329</v>
      </c>
      <c r="D1784" s="69">
        <v>49121509</v>
      </c>
      <c r="E1784" s="99" t="s">
        <v>6356</v>
      </c>
      <c r="F1784" s="99" t="s">
        <v>6361</v>
      </c>
      <c r="G1784" s="42" t="s">
        <v>290</v>
      </c>
      <c r="M1784" s="107">
        <v>517</v>
      </c>
      <c r="N1784" s="107">
        <f t="shared" si="422"/>
        <v>465.3</v>
      </c>
      <c r="O1784" s="82">
        <v>0.11</v>
      </c>
      <c r="P1784" s="82">
        <v>0.22</v>
      </c>
      <c r="Q1784" s="81">
        <f t="shared" si="426"/>
        <v>567.66600000000005</v>
      </c>
      <c r="R1784" s="69" t="s">
        <v>804</v>
      </c>
      <c r="S1784" s="99" t="s">
        <v>6356</v>
      </c>
      <c r="T1784" s="110">
        <v>0.9</v>
      </c>
      <c r="U1784" s="112">
        <v>0.2</v>
      </c>
      <c r="V1784" s="112">
        <v>0.25</v>
      </c>
      <c r="W1784" s="47">
        <f t="shared" si="427"/>
        <v>116.325</v>
      </c>
      <c r="X1784" s="47">
        <f t="shared" si="428"/>
        <v>93.06</v>
      </c>
      <c r="Y1784" s="47">
        <f t="shared" si="429"/>
        <v>116.325</v>
      </c>
      <c r="Z1784" s="66" t="s">
        <v>1712</v>
      </c>
      <c r="AA1784" s="66" t="s">
        <v>6327</v>
      </c>
    </row>
    <row r="1785" spans="2:27" x14ac:dyDescent="0.25">
      <c r="B1785" s="114" t="s">
        <v>50</v>
      </c>
      <c r="C1785" s="69" t="s">
        <v>6329</v>
      </c>
      <c r="D1785" s="69">
        <v>49121509</v>
      </c>
      <c r="E1785" s="99" t="s">
        <v>6357</v>
      </c>
      <c r="F1785" s="99" t="s">
        <v>6362</v>
      </c>
      <c r="G1785" s="42" t="s">
        <v>290</v>
      </c>
      <c r="M1785" s="107">
        <v>517</v>
      </c>
      <c r="N1785" s="107">
        <f t="shared" si="422"/>
        <v>465.3</v>
      </c>
      <c r="O1785" s="82">
        <v>0.11</v>
      </c>
      <c r="P1785" s="82">
        <v>0.22</v>
      </c>
      <c r="Q1785" s="81">
        <f t="shared" si="426"/>
        <v>567.66600000000005</v>
      </c>
      <c r="R1785" s="69" t="s">
        <v>804</v>
      </c>
      <c r="S1785" s="99" t="s">
        <v>6357</v>
      </c>
      <c r="T1785" s="110">
        <v>0.9</v>
      </c>
      <c r="U1785" s="112">
        <v>0.2</v>
      </c>
      <c r="V1785" s="112">
        <v>0.25</v>
      </c>
      <c r="W1785" s="47">
        <f t="shared" si="427"/>
        <v>116.325</v>
      </c>
      <c r="X1785" s="47">
        <f t="shared" si="428"/>
        <v>93.06</v>
      </c>
      <c r="Y1785" s="47">
        <f t="shared" si="429"/>
        <v>116.325</v>
      </c>
      <c r="Z1785" s="66" t="s">
        <v>1712</v>
      </c>
      <c r="AA1785" s="66" t="s">
        <v>6327</v>
      </c>
    </row>
    <row r="1786" spans="2:27" x14ac:dyDescent="0.25">
      <c r="B1786" s="114" t="s">
        <v>50</v>
      </c>
      <c r="C1786" s="69" t="s">
        <v>6329</v>
      </c>
      <c r="D1786" s="69">
        <v>49121509</v>
      </c>
      <c r="E1786" s="99" t="s">
        <v>6358</v>
      </c>
      <c r="F1786" s="99" t="s">
        <v>6363</v>
      </c>
      <c r="G1786" s="42" t="s">
        <v>290</v>
      </c>
      <c r="M1786" s="107">
        <v>351</v>
      </c>
      <c r="N1786" s="107">
        <f t="shared" si="422"/>
        <v>315.90000000000003</v>
      </c>
      <c r="O1786" s="82">
        <v>0.11</v>
      </c>
      <c r="P1786" s="82">
        <v>0.22</v>
      </c>
      <c r="Q1786" s="81">
        <f t="shared" si="426"/>
        <v>385.39800000000002</v>
      </c>
      <c r="R1786" s="69" t="s">
        <v>804</v>
      </c>
      <c r="S1786" s="99" t="s">
        <v>6358</v>
      </c>
      <c r="T1786" s="110">
        <v>0.9</v>
      </c>
      <c r="U1786" s="112">
        <v>0.2</v>
      </c>
      <c r="V1786" s="112">
        <v>0.25</v>
      </c>
      <c r="W1786" s="47">
        <f t="shared" si="427"/>
        <v>78.975000000000009</v>
      </c>
      <c r="X1786" s="47">
        <f t="shared" si="428"/>
        <v>63.180000000000007</v>
      </c>
      <c r="Y1786" s="47">
        <f t="shared" si="429"/>
        <v>78.975000000000009</v>
      </c>
      <c r="Z1786" s="66" t="s">
        <v>1712</v>
      </c>
      <c r="AA1786" s="66" t="s">
        <v>6327</v>
      </c>
    </row>
    <row r="1787" spans="2:27" x14ac:dyDescent="0.25">
      <c r="B1787" s="114" t="s">
        <v>50</v>
      </c>
      <c r="C1787" s="69" t="s">
        <v>6329</v>
      </c>
      <c r="D1787" s="69">
        <v>49121509</v>
      </c>
      <c r="E1787" s="99" t="s">
        <v>6359</v>
      </c>
      <c r="F1787" s="99" t="s">
        <v>6364</v>
      </c>
      <c r="G1787" s="42" t="s">
        <v>290</v>
      </c>
      <c r="M1787" s="107">
        <v>351</v>
      </c>
      <c r="N1787" s="107">
        <f t="shared" si="422"/>
        <v>315.90000000000003</v>
      </c>
      <c r="O1787" s="82">
        <v>0.11</v>
      </c>
      <c r="P1787" s="82">
        <v>0.22</v>
      </c>
      <c r="Q1787" s="81">
        <f t="shared" si="426"/>
        <v>385.39800000000002</v>
      </c>
      <c r="R1787" s="69" t="s">
        <v>804</v>
      </c>
      <c r="S1787" s="99" t="s">
        <v>6359</v>
      </c>
      <c r="T1787" s="110">
        <v>0.9</v>
      </c>
      <c r="U1787" s="112">
        <v>0.2</v>
      </c>
      <c r="V1787" s="112">
        <v>0.25</v>
      </c>
      <c r="W1787" s="47">
        <f t="shared" si="427"/>
        <v>78.975000000000009</v>
      </c>
      <c r="X1787" s="47">
        <f t="shared" si="428"/>
        <v>63.180000000000007</v>
      </c>
      <c r="Y1787" s="47">
        <f t="shared" si="429"/>
        <v>78.975000000000009</v>
      </c>
      <c r="Z1787" s="66" t="s">
        <v>1712</v>
      </c>
      <c r="AA1787" s="66" t="s">
        <v>6327</v>
      </c>
    </row>
    <row r="1788" spans="2:27" x14ac:dyDescent="0.25">
      <c r="B1788" s="114" t="s">
        <v>50</v>
      </c>
      <c r="C1788" s="69" t="s">
        <v>6329</v>
      </c>
      <c r="D1788" s="69">
        <v>49121509</v>
      </c>
      <c r="E1788" s="99" t="s">
        <v>6360</v>
      </c>
      <c r="F1788" s="99" t="s">
        <v>6365</v>
      </c>
      <c r="G1788" s="42" t="s">
        <v>290</v>
      </c>
      <c r="M1788" s="107">
        <v>239</v>
      </c>
      <c r="N1788" s="107">
        <f t="shared" si="422"/>
        <v>215.1</v>
      </c>
      <c r="O1788" s="82">
        <v>0.11</v>
      </c>
      <c r="P1788" s="82">
        <v>0.22</v>
      </c>
      <c r="Q1788" s="81">
        <f t="shared" si="426"/>
        <v>262.42199999999997</v>
      </c>
      <c r="R1788" s="69" t="s">
        <v>804</v>
      </c>
      <c r="S1788" s="99" t="s">
        <v>6360</v>
      </c>
      <c r="T1788" s="110">
        <v>0.9</v>
      </c>
      <c r="U1788" s="112">
        <v>0.2</v>
      </c>
      <c r="V1788" s="112">
        <v>0.25</v>
      </c>
      <c r="W1788" s="47">
        <f t="shared" si="427"/>
        <v>53.774999999999999</v>
      </c>
      <c r="X1788" s="47">
        <f t="shared" si="428"/>
        <v>43.02</v>
      </c>
      <c r="Y1788" s="47">
        <f t="shared" si="429"/>
        <v>53.774999999999999</v>
      </c>
      <c r="Z1788" s="66" t="s">
        <v>1712</v>
      </c>
      <c r="AA1788" s="66" t="s">
        <v>6327</v>
      </c>
    </row>
    <row r="1789" spans="2:27" x14ac:dyDescent="0.25">
      <c r="B1789" s="114" t="s">
        <v>50</v>
      </c>
      <c r="C1789" s="69" t="s">
        <v>6329</v>
      </c>
      <c r="D1789" s="69">
        <v>49121509</v>
      </c>
      <c r="E1789" s="99" t="s">
        <v>6366</v>
      </c>
      <c r="F1789" s="99" t="s">
        <v>6381</v>
      </c>
      <c r="G1789" s="42" t="s">
        <v>290</v>
      </c>
      <c r="M1789" s="107">
        <v>627</v>
      </c>
      <c r="N1789" s="107">
        <f t="shared" si="422"/>
        <v>564.30000000000007</v>
      </c>
      <c r="O1789" s="82">
        <v>0.11</v>
      </c>
      <c r="P1789" s="82">
        <v>0.22</v>
      </c>
      <c r="Q1789" s="81">
        <f t="shared" ref="Q1789:Q1806" si="430">N1789+(N1789*P1789)</f>
        <v>688.44600000000014</v>
      </c>
      <c r="R1789" s="69" t="s">
        <v>804</v>
      </c>
      <c r="S1789" s="99" t="s">
        <v>6366</v>
      </c>
      <c r="T1789" s="110">
        <v>0.9</v>
      </c>
      <c r="U1789" s="112">
        <v>0.2</v>
      </c>
      <c r="V1789" s="112">
        <v>0.25</v>
      </c>
      <c r="W1789" s="47">
        <f t="shared" ref="W1789:W1806" si="431">N1789*V1789</f>
        <v>141.07500000000002</v>
      </c>
      <c r="X1789" s="47">
        <f t="shared" ref="X1789:X1806" si="432">N1789*U1789</f>
        <v>112.86000000000001</v>
      </c>
      <c r="Y1789" s="47">
        <f t="shared" ref="Y1789:Y1806" si="433">N1789*V1789</f>
        <v>141.07500000000002</v>
      </c>
      <c r="Z1789" s="66" t="s">
        <v>1712</v>
      </c>
      <c r="AA1789" s="66" t="s">
        <v>6327</v>
      </c>
    </row>
    <row r="1790" spans="2:27" x14ac:dyDescent="0.25">
      <c r="B1790" s="114" t="s">
        <v>50</v>
      </c>
      <c r="C1790" s="69" t="s">
        <v>6329</v>
      </c>
      <c r="D1790" s="69">
        <v>49121509</v>
      </c>
      <c r="E1790" s="99" t="s">
        <v>6367</v>
      </c>
      <c r="F1790" s="99" t="s">
        <v>6382</v>
      </c>
      <c r="G1790" s="42" t="s">
        <v>290</v>
      </c>
      <c r="M1790" s="107">
        <v>627</v>
      </c>
      <c r="N1790" s="107">
        <f t="shared" si="422"/>
        <v>564.30000000000007</v>
      </c>
      <c r="O1790" s="82">
        <v>0.11</v>
      </c>
      <c r="P1790" s="82">
        <v>0.22</v>
      </c>
      <c r="Q1790" s="81">
        <f t="shared" si="430"/>
        <v>688.44600000000014</v>
      </c>
      <c r="R1790" s="69" t="s">
        <v>804</v>
      </c>
      <c r="S1790" s="99" t="s">
        <v>6367</v>
      </c>
      <c r="T1790" s="110">
        <v>0.9</v>
      </c>
      <c r="U1790" s="112">
        <v>0.2</v>
      </c>
      <c r="V1790" s="112">
        <v>0.25</v>
      </c>
      <c r="W1790" s="47">
        <f t="shared" si="431"/>
        <v>141.07500000000002</v>
      </c>
      <c r="X1790" s="47">
        <f t="shared" si="432"/>
        <v>112.86000000000001</v>
      </c>
      <c r="Y1790" s="47">
        <f t="shared" si="433"/>
        <v>141.07500000000002</v>
      </c>
      <c r="Z1790" s="66" t="s">
        <v>1712</v>
      </c>
      <c r="AA1790" s="66" t="s">
        <v>6327</v>
      </c>
    </row>
    <row r="1791" spans="2:27" x14ac:dyDescent="0.25">
      <c r="B1791" s="114" t="s">
        <v>50</v>
      </c>
      <c r="C1791" s="69" t="s">
        <v>6329</v>
      </c>
      <c r="D1791" s="69">
        <v>49121509</v>
      </c>
      <c r="E1791" s="99" t="s">
        <v>6368</v>
      </c>
      <c r="F1791" s="99" t="s">
        <v>6383</v>
      </c>
      <c r="G1791" s="42" t="s">
        <v>290</v>
      </c>
      <c r="M1791" s="107">
        <v>793</v>
      </c>
      <c r="N1791" s="107">
        <f t="shared" si="422"/>
        <v>713.7</v>
      </c>
      <c r="O1791" s="82">
        <v>0.11</v>
      </c>
      <c r="P1791" s="82">
        <v>0.22</v>
      </c>
      <c r="Q1791" s="81">
        <f t="shared" si="430"/>
        <v>870.71400000000006</v>
      </c>
      <c r="R1791" s="69" t="s">
        <v>804</v>
      </c>
      <c r="S1791" s="99" t="s">
        <v>6368</v>
      </c>
      <c r="T1791" s="110">
        <v>0.9</v>
      </c>
      <c r="U1791" s="112">
        <v>0.2</v>
      </c>
      <c r="V1791" s="112">
        <v>0.25</v>
      </c>
      <c r="W1791" s="47">
        <f t="shared" si="431"/>
        <v>178.42500000000001</v>
      </c>
      <c r="X1791" s="47">
        <f t="shared" si="432"/>
        <v>142.74</v>
      </c>
      <c r="Y1791" s="47">
        <f t="shared" si="433"/>
        <v>178.42500000000001</v>
      </c>
      <c r="Z1791" s="66" t="s">
        <v>1712</v>
      </c>
      <c r="AA1791" s="66" t="s">
        <v>6327</v>
      </c>
    </row>
    <row r="1792" spans="2:27" x14ac:dyDescent="0.25">
      <c r="B1792" s="114" t="s">
        <v>50</v>
      </c>
      <c r="C1792" s="69" t="s">
        <v>6329</v>
      </c>
      <c r="D1792" s="69">
        <v>49121509</v>
      </c>
      <c r="E1792" s="99" t="s">
        <v>6369</v>
      </c>
      <c r="F1792" s="99" t="s">
        <v>6382</v>
      </c>
      <c r="G1792" s="42" t="s">
        <v>290</v>
      </c>
      <c r="M1792" s="107">
        <v>793</v>
      </c>
      <c r="N1792" s="107">
        <f t="shared" si="422"/>
        <v>713.7</v>
      </c>
      <c r="O1792" s="82">
        <v>0.11</v>
      </c>
      <c r="P1792" s="82">
        <v>0.22</v>
      </c>
      <c r="Q1792" s="81">
        <f t="shared" si="430"/>
        <v>870.71400000000006</v>
      </c>
      <c r="R1792" s="69" t="s">
        <v>804</v>
      </c>
      <c r="S1792" s="99" t="s">
        <v>6369</v>
      </c>
      <c r="T1792" s="110">
        <v>0.9</v>
      </c>
      <c r="U1792" s="112">
        <v>0.2</v>
      </c>
      <c r="V1792" s="112">
        <v>0.25</v>
      </c>
      <c r="W1792" s="47">
        <f t="shared" si="431"/>
        <v>178.42500000000001</v>
      </c>
      <c r="X1792" s="47">
        <f t="shared" si="432"/>
        <v>142.74</v>
      </c>
      <c r="Y1792" s="47">
        <f t="shared" si="433"/>
        <v>178.42500000000001</v>
      </c>
      <c r="Z1792" s="66" t="s">
        <v>1712</v>
      </c>
      <c r="AA1792" s="66" t="s">
        <v>6327</v>
      </c>
    </row>
    <row r="1793" spans="2:27" x14ac:dyDescent="0.25">
      <c r="B1793" s="114" t="s">
        <v>50</v>
      </c>
      <c r="C1793" s="69" t="s">
        <v>6329</v>
      </c>
      <c r="D1793" s="69">
        <v>49121509</v>
      </c>
      <c r="E1793" s="99" t="s">
        <v>6370</v>
      </c>
      <c r="F1793" s="99" t="s">
        <v>6384</v>
      </c>
      <c r="G1793" s="42" t="s">
        <v>290</v>
      </c>
      <c r="M1793" s="107">
        <v>515</v>
      </c>
      <c r="N1793" s="107">
        <f t="shared" si="422"/>
        <v>463.5</v>
      </c>
      <c r="O1793" s="82">
        <v>0.11</v>
      </c>
      <c r="P1793" s="82">
        <v>0.22</v>
      </c>
      <c r="Q1793" s="81">
        <f t="shared" si="430"/>
        <v>565.47</v>
      </c>
      <c r="R1793" s="69" t="s">
        <v>804</v>
      </c>
      <c r="S1793" s="99" t="s">
        <v>6370</v>
      </c>
      <c r="T1793" s="110">
        <v>0.9</v>
      </c>
      <c r="U1793" s="112">
        <v>0.2</v>
      </c>
      <c r="V1793" s="112">
        <v>0.25</v>
      </c>
      <c r="W1793" s="47">
        <f t="shared" si="431"/>
        <v>115.875</v>
      </c>
      <c r="X1793" s="47">
        <f t="shared" si="432"/>
        <v>92.7</v>
      </c>
      <c r="Y1793" s="47">
        <f t="shared" si="433"/>
        <v>115.875</v>
      </c>
      <c r="Z1793" s="66" t="s">
        <v>1712</v>
      </c>
      <c r="AA1793" s="66" t="s">
        <v>6327</v>
      </c>
    </row>
    <row r="1794" spans="2:27" x14ac:dyDescent="0.25">
      <c r="B1794" s="114" t="s">
        <v>50</v>
      </c>
      <c r="C1794" s="69" t="s">
        <v>6329</v>
      </c>
      <c r="D1794" s="69">
        <v>49121509</v>
      </c>
      <c r="E1794" s="99" t="s">
        <v>6371</v>
      </c>
      <c r="F1794" s="99" t="s">
        <v>6385</v>
      </c>
      <c r="G1794" s="42" t="s">
        <v>290</v>
      </c>
      <c r="M1794" s="107">
        <v>555</v>
      </c>
      <c r="N1794" s="107">
        <f t="shared" si="422"/>
        <v>499.5</v>
      </c>
      <c r="O1794" s="82">
        <v>0.11</v>
      </c>
      <c r="P1794" s="82">
        <v>0.22</v>
      </c>
      <c r="Q1794" s="81">
        <f t="shared" si="430"/>
        <v>609.39</v>
      </c>
      <c r="R1794" s="69" t="s">
        <v>804</v>
      </c>
      <c r="S1794" s="99" t="s">
        <v>6371</v>
      </c>
      <c r="T1794" s="110">
        <v>0.9</v>
      </c>
      <c r="U1794" s="112">
        <v>0.2</v>
      </c>
      <c r="V1794" s="112">
        <v>0.25</v>
      </c>
      <c r="W1794" s="47">
        <f t="shared" si="431"/>
        <v>124.875</v>
      </c>
      <c r="X1794" s="47">
        <f t="shared" si="432"/>
        <v>99.9</v>
      </c>
      <c r="Y1794" s="47">
        <f t="shared" si="433"/>
        <v>124.875</v>
      </c>
      <c r="Z1794" s="66" t="s">
        <v>1712</v>
      </c>
      <c r="AA1794" s="66" t="s">
        <v>6327</v>
      </c>
    </row>
    <row r="1795" spans="2:27" x14ac:dyDescent="0.25">
      <c r="B1795" s="114" t="s">
        <v>50</v>
      </c>
      <c r="C1795" s="69" t="s">
        <v>6329</v>
      </c>
      <c r="D1795" s="69">
        <v>49121509</v>
      </c>
      <c r="E1795" s="99" t="s">
        <v>6372</v>
      </c>
      <c r="F1795" s="99" t="s">
        <v>6386</v>
      </c>
      <c r="G1795" s="42" t="s">
        <v>290</v>
      </c>
      <c r="M1795" s="107">
        <v>555</v>
      </c>
      <c r="N1795" s="107">
        <f t="shared" si="422"/>
        <v>499.5</v>
      </c>
      <c r="O1795" s="82">
        <v>0.11</v>
      </c>
      <c r="P1795" s="82">
        <v>0.22</v>
      </c>
      <c r="Q1795" s="81">
        <f t="shared" si="430"/>
        <v>609.39</v>
      </c>
      <c r="R1795" s="69" t="s">
        <v>804</v>
      </c>
      <c r="S1795" s="99" t="s">
        <v>6372</v>
      </c>
      <c r="T1795" s="110">
        <v>0.9</v>
      </c>
      <c r="U1795" s="112">
        <v>0.2</v>
      </c>
      <c r="V1795" s="112">
        <v>0.25</v>
      </c>
      <c r="W1795" s="47">
        <f t="shared" si="431"/>
        <v>124.875</v>
      </c>
      <c r="X1795" s="47">
        <f t="shared" si="432"/>
        <v>99.9</v>
      </c>
      <c r="Y1795" s="47">
        <f t="shared" si="433"/>
        <v>124.875</v>
      </c>
      <c r="Z1795" s="66" t="s">
        <v>1712</v>
      </c>
      <c r="AA1795" s="66" t="s">
        <v>6327</v>
      </c>
    </row>
    <row r="1796" spans="2:27" x14ac:dyDescent="0.25">
      <c r="B1796" s="114" t="s">
        <v>50</v>
      </c>
      <c r="C1796" s="69" t="s">
        <v>6329</v>
      </c>
      <c r="D1796" s="69">
        <v>49121509</v>
      </c>
      <c r="E1796" s="99" t="s">
        <v>6373</v>
      </c>
      <c r="F1796" s="99" t="s">
        <v>6387</v>
      </c>
      <c r="G1796" s="42" t="s">
        <v>290</v>
      </c>
      <c r="M1796" s="107">
        <v>722</v>
      </c>
      <c r="N1796" s="107">
        <f t="shared" si="422"/>
        <v>649.80000000000007</v>
      </c>
      <c r="O1796" s="82">
        <v>0.11</v>
      </c>
      <c r="P1796" s="82">
        <v>0.22</v>
      </c>
      <c r="Q1796" s="81">
        <f t="shared" si="430"/>
        <v>792.75600000000009</v>
      </c>
      <c r="R1796" s="69" t="s">
        <v>804</v>
      </c>
      <c r="S1796" s="99" t="s">
        <v>6373</v>
      </c>
      <c r="T1796" s="110">
        <v>0.9</v>
      </c>
      <c r="U1796" s="112">
        <v>0.2</v>
      </c>
      <c r="V1796" s="112">
        <v>0.25</v>
      </c>
      <c r="W1796" s="47">
        <f t="shared" si="431"/>
        <v>162.45000000000002</v>
      </c>
      <c r="X1796" s="47">
        <f t="shared" si="432"/>
        <v>129.96</v>
      </c>
      <c r="Y1796" s="47">
        <f t="shared" si="433"/>
        <v>162.45000000000002</v>
      </c>
      <c r="Z1796" s="66" t="s">
        <v>1712</v>
      </c>
      <c r="AA1796" s="66" t="s">
        <v>6327</v>
      </c>
    </row>
    <row r="1797" spans="2:27" x14ac:dyDescent="0.25">
      <c r="B1797" s="114" t="s">
        <v>50</v>
      </c>
      <c r="C1797" s="69" t="s">
        <v>6329</v>
      </c>
      <c r="D1797" s="69">
        <v>49121509</v>
      </c>
      <c r="E1797" s="99" t="s">
        <v>6374</v>
      </c>
      <c r="F1797" s="99" t="s">
        <v>6388</v>
      </c>
      <c r="G1797" s="42" t="s">
        <v>290</v>
      </c>
      <c r="M1797" s="107">
        <v>722</v>
      </c>
      <c r="N1797" s="107">
        <f t="shared" si="422"/>
        <v>649.80000000000007</v>
      </c>
      <c r="O1797" s="82">
        <v>0.11</v>
      </c>
      <c r="P1797" s="82">
        <v>0.22</v>
      </c>
      <c r="Q1797" s="81">
        <f t="shared" si="430"/>
        <v>792.75600000000009</v>
      </c>
      <c r="R1797" s="69" t="s">
        <v>804</v>
      </c>
      <c r="S1797" s="99" t="s">
        <v>6374</v>
      </c>
      <c r="T1797" s="110">
        <v>0.9</v>
      </c>
      <c r="U1797" s="112">
        <v>0.2</v>
      </c>
      <c r="V1797" s="112">
        <v>0.25</v>
      </c>
      <c r="W1797" s="47">
        <f t="shared" si="431"/>
        <v>162.45000000000002</v>
      </c>
      <c r="X1797" s="47">
        <f t="shared" si="432"/>
        <v>129.96</v>
      </c>
      <c r="Y1797" s="47">
        <f t="shared" si="433"/>
        <v>162.45000000000002</v>
      </c>
      <c r="Z1797" s="66" t="s">
        <v>1712</v>
      </c>
      <c r="AA1797" s="66" t="s">
        <v>6327</v>
      </c>
    </row>
    <row r="1798" spans="2:27" x14ac:dyDescent="0.25">
      <c r="B1798" s="114" t="s">
        <v>50</v>
      </c>
      <c r="C1798" s="69" t="s">
        <v>6329</v>
      </c>
      <c r="D1798" s="69">
        <v>49121509</v>
      </c>
      <c r="E1798" s="99" t="s">
        <v>6375</v>
      </c>
      <c r="F1798" s="99" t="s">
        <v>6389</v>
      </c>
      <c r="G1798" s="42" t="s">
        <v>290</v>
      </c>
      <c r="M1798" s="107">
        <v>444</v>
      </c>
      <c r="N1798" s="107">
        <f t="shared" si="422"/>
        <v>399.6</v>
      </c>
      <c r="O1798" s="82">
        <v>0.11</v>
      </c>
      <c r="P1798" s="82">
        <v>0.22</v>
      </c>
      <c r="Q1798" s="81">
        <f t="shared" si="430"/>
        <v>487.51200000000006</v>
      </c>
      <c r="R1798" s="69" t="s">
        <v>804</v>
      </c>
      <c r="S1798" s="99" t="s">
        <v>6375</v>
      </c>
      <c r="T1798" s="110">
        <v>0.9</v>
      </c>
      <c r="U1798" s="112">
        <v>0.2</v>
      </c>
      <c r="V1798" s="112">
        <v>0.25</v>
      </c>
      <c r="W1798" s="47">
        <f t="shared" si="431"/>
        <v>99.9</v>
      </c>
      <c r="X1798" s="47">
        <f t="shared" si="432"/>
        <v>79.920000000000016</v>
      </c>
      <c r="Y1798" s="47">
        <f t="shared" si="433"/>
        <v>99.9</v>
      </c>
      <c r="Z1798" s="66" t="s">
        <v>1712</v>
      </c>
      <c r="AA1798" s="66" t="s">
        <v>6327</v>
      </c>
    </row>
    <row r="1799" spans="2:27" x14ac:dyDescent="0.25">
      <c r="B1799" s="114" t="s">
        <v>50</v>
      </c>
      <c r="C1799" s="69" t="s">
        <v>6329</v>
      </c>
      <c r="D1799" s="69">
        <v>49121509</v>
      </c>
      <c r="E1799" s="99" t="s">
        <v>6376</v>
      </c>
      <c r="F1799" s="99" t="s">
        <v>6390</v>
      </c>
      <c r="G1799" s="42" t="s">
        <v>290</v>
      </c>
      <c r="M1799" s="107">
        <v>651</v>
      </c>
      <c r="N1799" s="107">
        <f t="shared" si="422"/>
        <v>585.9</v>
      </c>
      <c r="O1799" s="82">
        <v>0.11</v>
      </c>
      <c r="P1799" s="82">
        <v>0.22</v>
      </c>
      <c r="Q1799" s="81">
        <f t="shared" si="430"/>
        <v>714.798</v>
      </c>
      <c r="R1799" s="69" t="s">
        <v>804</v>
      </c>
      <c r="S1799" s="99" t="s">
        <v>6376</v>
      </c>
      <c r="T1799" s="110">
        <v>0.9</v>
      </c>
      <c r="U1799" s="112">
        <v>0.2</v>
      </c>
      <c r="V1799" s="112">
        <v>0.25</v>
      </c>
      <c r="W1799" s="47">
        <f t="shared" si="431"/>
        <v>146.47499999999999</v>
      </c>
      <c r="X1799" s="47">
        <f t="shared" si="432"/>
        <v>117.18</v>
      </c>
      <c r="Y1799" s="47">
        <f t="shared" si="433"/>
        <v>146.47499999999999</v>
      </c>
      <c r="Z1799" s="66" t="s">
        <v>1712</v>
      </c>
      <c r="AA1799" s="66" t="s">
        <v>6327</v>
      </c>
    </row>
    <row r="1800" spans="2:27" x14ac:dyDescent="0.25">
      <c r="B1800" s="114" t="s">
        <v>50</v>
      </c>
      <c r="C1800" s="69" t="s">
        <v>6329</v>
      </c>
      <c r="D1800" s="69">
        <v>49121509</v>
      </c>
      <c r="E1800" s="99" t="s">
        <v>6377</v>
      </c>
      <c r="F1800" s="99" t="s">
        <v>6391</v>
      </c>
      <c r="G1800" s="42" t="s">
        <v>290</v>
      </c>
      <c r="M1800" s="107">
        <v>651</v>
      </c>
      <c r="N1800" s="107">
        <f t="shared" si="422"/>
        <v>585.9</v>
      </c>
      <c r="O1800" s="82">
        <v>0.11</v>
      </c>
      <c r="P1800" s="82">
        <v>0.22</v>
      </c>
      <c r="Q1800" s="81">
        <f t="shared" si="430"/>
        <v>714.798</v>
      </c>
      <c r="R1800" s="69" t="s">
        <v>804</v>
      </c>
      <c r="S1800" s="99" t="s">
        <v>6377</v>
      </c>
      <c r="T1800" s="110">
        <v>0.9</v>
      </c>
      <c r="U1800" s="112">
        <v>0.2</v>
      </c>
      <c r="V1800" s="112">
        <v>0.25</v>
      </c>
      <c r="W1800" s="47">
        <f t="shared" si="431"/>
        <v>146.47499999999999</v>
      </c>
      <c r="X1800" s="47">
        <f t="shared" si="432"/>
        <v>117.18</v>
      </c>
      <c r="Y1800" s="47">
        <f t="shared" si="433"/>
        <v>146.47499999999999</v>
      </c>
      <c r="Z1800" s="66" t="s">
        <v>1712</v>
      </c>
      <c r="AA1800" s="66" t="s">
        <v>6327</v>
      </c>
    </row>
    <row r="1801" spans="2:27" x14ac:dyDescent="0.25">
      <c r="B1801" s="114" t="s">
        <v>50</v>
      </c>
      <c r="C1801" s="69" t="s">
        <v>6329</v>
      </c>
      <c r="D1801" s="69">
        <v>49121509</v>
      </c>
      <c r="E1801" s="99" t="s">
        <v>6378</v>
      </c>
      <c r="F1801" s="99" t="s">
        <v>6392</v>
      </c>
      <c r="G1801" s="42" t="s">
        <v>290</v>
      </c>
      <c r="M1801" s="107">
        <v>818</v>
      </c>
      <c r="N1801" s="107">
        <f t="shared" si="422"/>
        <v>736.2</v>
      </c>
      <c r="O1801" s="82">
        <v>0.11</v>
      </c>
      <c r="P1801" s="82">
        <v>0.22</v>
      </c>
      <c r="Q1801" s="81">
        <f t="shared" si="430"/>
        <v>898.16399999999999</v>
      </c>
      <c r="R1801" s="69" t="s">
        <v>804</v>
      </c>
      <c r="S1801" s="99" t="s">
        <v>6378</v>
      </c>
      <c r="T1801" s="110">
        <v>0.9</v>
      </c>
      <c r="U1801" s="112">
        <v>0.2</v>
      </c>
      <c r="V1801" s="112">
        <v>0.25</v>
      </c>
      <c r="W1801" s="47">
        <f t="shared" si="431"/>
        <v>184.05</v>
      </c>
      <c r="X1801" s="47">
        <f t="shared" si="432"/>
        <v>147.24</v>
      </c>
      <c r="Y1801" s="47">
        <f t="shared" si="433"/>
        <v>184.05</v>
      </c>
      <c r="Z1801" s="66" t="s">
        <v>1712</v>
      </c>
      <c r="AA1801" s="66" t="s">
        <v>6327</v>
      </c>
    </row>
    <row r="1802" spans="2:27" x14ac:dyDescent="0.25">
      <c r="B1802" s="114" t="s">
        <v>50</v>
      </c>
      <c r="C1802" s="69" t="s">
        <v>6329</v>
      </c>
      <c r="D1802" s="69">
        <v>49121509</v>
      </c>
      <c r="E1802" s="99" t="s">
        <v>6379</v>
      </c>
      <c r="F1802" s="99" t="s">
        <v>6393</v>
      </c>
      <c r="G1802" s="42" t="s">
        <v>290</v>
      </c>
      <c r="M1802" s="107">
        <v>818</v>
      </c>
      <c r="N1802" s="107">
        <f t="shared" si="422"/>
        <v>736.2</v>
      </c>
      <c r="O1802" s="82">
        <v>0.11</v>
      </c>
      <c r="P1802" s="82">
        <v>0.22</v>
      </c>
      <c r="Q1802" s="81">
        <f t="shared" si="430"/>
        <v>898.16399999999999</v>
      </c>
      <c r="R1802" s="69" t="s">
        <v>804</v>
      </c>
      <c r="S1802" s="99" t="s">
        <v>6379</v>
      </c>
      <c r="T1802" s="110">
        <v>0.9</v>
      </c>
      <c r="U1802" s="112">
        <v>0.2</v>
      </c>
      <c r="V1802" s="112">
        <v>0.25</v>
      </c>
      <c r="W1802" s="47">
        <f t="shared" si="431"/>
        <v>184.05</v>
      </c>
      <c r="X1802" s="47">
        <f t="shared" si="432"/>
        <v>147.24</v>
      </c>
      <c r="Y1802" s="47">
        <f t="shared" si="433"/>
        <v>184.05</v>
      </c>
      <c r="Z1802" s="66" t="s">
        <v>1712</v>
      </c>
      <c r="AA1802" s="66" t="s">
        <v>6327</v>
      </c>
    </row>
    <row r="1803" spans="2:27" x14ac:dyDescent="0.25">
      <c r="B1803" s="114" t="s">
        <v>50</v>
      </c>
      <c r="C1803" s="69" t="s">
        <v>6329</v>
      </c>
      <c r="D1803" s="69">
        <v>49121509</v>
      </c>
      <c r="E1803" s="99" t="s">
        <v>6380</v>
      </c>
      <c r="F1803" s="99" t="s">
        <v>6394</v>
      </c>
      <c r="G1803" s="42" t="s">
        <v>290</v>
      </c>
      <c r="M1803" s="107">
        <v>540</v>
      </c>
      <c r="N1803" s="107">
        <f t="shared" si="422"/>
        <v>486</v>
      </c>
      <c r="O1803" s="82">
        <v>0.11</v>
      </c>
      <c r="P1803" s="82">
        <v>0.22</v>
      </c>
      <c r="Q1803" s="81">
        <f t="shared" si="430"/>
        <v>592.91999999999996</v>
      </c>
      <c r="R1803" s="69" t="s">
        <v>804</v>
      </c>
      <c r="S1803" s="99" t="s">
        <v>6380</v>
      </c>
      <c r="T1803" s="110">
        <v>0.9</v>
      </c>
      <c r="U1803" s="112">
        <v>0.2</v>
      </c>
      <c r="V1803" s="112">
        <v>0.25</v>
      </c>
      <c r="W1803" s="47">
        <f t="shared" si="431"/>
        <v>121.5</v>
      </c>
      <c r="X1803" s="47">
        <f t="shared" si="432"/>
        <v>97.2</v>
      </c>
      <c r="Y1803" s="47">
        <f t="shared" si="433"/>
        <v>121.5</v>
      </c>
      <c r="Z1803" s="66" t="s">
        <v>1712</v>
      </c>
      <c r="AA1803" s="66" t="s">
        <v>6327</v>
      </c>
    </row>
    <row r="1804" spans="2:27" x14ac:dyDescent="0.25">
      <c r="B1804" s="114" t="s">
        <v>50</v>
      </c>
      <c r="C1804" s="69" t="s">
        <v>6329</v>
      </c>
      <c r="D1804" s="69">
        <v>49121509</v>
      </c>
      <c r="E1804" s="99" t="s">
        <v>6395</v>
      </c>
      <c r="F1804" s="99" t="s">
        <v>6396</v>
      </c>
      <c r="G1804" s="42" t="s">
        <v>290</v>
      </c>
      <c r="M1804" s="107">
        <v>39</v>
      </c>
      <c r="N1804" s="107">
        <f t="shared" si="422"/>
        <v>35.1</v>
      </c>
      <c r="O1804" s="82">
        <v>0.11</v>
      </c>
      <c r="P1804" s="82">
        <v>0.22</v>
      </c>
      <c r="Q1804" s="81">
        <f t="shared" si="430"/>
        <v>42.822000000000003</v>
      </c>
      <c r="R1804" s="69" t="s">
        <v>804</v>
      </c>
      <c r="S1804" s="99" t="s">
        <v>6395</v>
      </c>
      <c r="T1804" s="110">
        <v>0.9</v>
      </c>
      <c r="U1804" s="112">
        <v>0.2</v>
      </c>
      <c r="V1804" s="112">
        <v>0.25</v>
      </c>
      <c r="W1804" s="47">
        <f t="shared" si="431"/>
        <v>8.7750000000000004</v>
      </c>
      <c r="X1804" s="47">
        <f t="shared" si="432"/>
        <v>7.0200000000000005</v>
      </c>
      <c r="Y1804" s="47">
        <f t="shared" si="433"/>
        <v>8.7750000000000004</v>
      </c>
      <c r="Z1804" s="66" t="s">
        <v>1712</v>
      </c>
      <c r="AA1804" s="66" t="s">
        <v>6327</v>
      </c>
    </row>
    <row r="1805" spans="2:27" x14ac:dyDescent="0.25">
      <c r="B1805" s="114" t="s">
        <v>50</v>
      </c>
      <c r="C1805" s="69" t="s">
        <v>6329</v>
      </c>
      <c r="D1805" s="69">
        <v>49121509</v>
      </c>
      <c r="E1805" s="99" t="s">
        <v>6397</v>
      </c>
      <c r="F1805" s="99" t="s">
        <v>6399</v>
      </c>
      <c r="G1805" s="42" t="s">
        <v>290</v>
      </c>
      <c r="M1805" s="107">
        <v>4034</v>
      </c>
      <c r="N1805" s="107">
        <f t="shared" si="422"/>
        <v>3630.6</v>
      </c>
      <c r="O1805" s="82">
        <v>0.11</v>
      </c>
      <c r="P1805" s="82">
        <v>0.22</v>
      </c>
      <c r="Q1805" s="81">
        <f t="shared" si="430"/>
        <v>4429.3320000000003</v>
      </c>
      <c r="R1805" s="69" t="s">
        <v>804</v>
      </c>
      <c r="S1805" s="99" t="s">
        <v>6397</v>
      </c>
      <c r="T1805" s="110">
        <v>0.9</v>
      </c>
      <c r="U1805" s="112">
        <v>0.2</v>
      </c>
      <c r="V1805" s="112">
        <v>0.25</v>
      </c>
      <c r="W1805" s="47">
        <f t="shared" si="431"/>
        <v>907.65</v>
      </c>
      <c r="X1805" s="47">
        <f t="shared" si="432"/>
        <v>726.12</v>
      </c>
      <c r="Y1805" s="47">
        <f t="shared" si="433"/>
        <v>907.65</v>
      </c>
      <c r="Z1805" s="66" t="s">
        <v>1712</v>
      </c>
      <c r="AA1805" s="66" t="s">
        <v>6327</v>
      </c>
    </row>
    <row r="1806" spans="2:27" x14ac:dyDescent="0.25">
      <c r="B1806" s="114" t="s">
        <v>50</v>
      </c>
      <c r="C1806" s="69" t="s">
        <v>6329</v>
      </c>
      <c r="D1806" s="69">
        <v>49121509</v>
      </c>
      <c r="E1806" s="99" t="s">
        <v>6398</v>
      </c>
      <c r="F1806" s="99" t="s">
        <v>6400</v>
      </c>
      <c r="G1806" s="42" t="s">
        <v>290</v>
      </c>
      <c r="M1806" s="107">
        <v>5243</v>
      </c>
      <c r="N1806" s="107">
        <f t="shared" si="422"/>
        <v>4718.7</v>
      </c>
      <c r="O1806" s="82">
        <v>0.11</v>
      </c>
      <c r="P1806" s="82">
        <v>0.22</v>
      </c>
      <c r="Q1806" s="81">
        <f t="shared" si="430"/>
        <v>5756.8140000000003</v>
      </c>
      <c r="R1806" s="69" t="s">
        <v>804</v>
      </c>
      <c r="S1806" s="99" t="s">
        <v>6398</v>
      </c>
      <c r="T1806" s="110">
        <v>0.9</v>
      </c>
      <c r="U1806" s="112">
        <v>0.2</v>
      </c>
      <c r="V1806" s="112">
        <v>0.25</v>
      </c>
      <c r="W1806" s="47">
        <f t="shared" si="431"/>
        <v>1179.675</v>
      </c>
      <c r="X1806" s="47">
        <f t="shared" si="432"/>
        <v>943.74</v>
      </c>
      <c r="Y1806" s="47">
        <f t="shared" si="433"/>
        <v>1179.675</v>
      </c>
      <c r="Z1806" s="66" t="s">
        <v>1712</v>
      </c>
      <c r="AA1806" s="66" t="s">
        <v>6327</v>
      </c>
    </row>
  </sheetData>
  <mergeCells count="3">
    <mergeCell ref="A1:B2"/>
    <mergeCell ref="T1:AA2"/>
    <mergeCell ref="C2:S2"/>
  </mergeCells>
  <hyperlinks>
    <hyperlink ref="A1" location="MAIN!A1" display="Back To Main"/>
  </hyperlink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1"/>
  <sheetViews>
    <sheetView topLeftCell="A742" workbookViewId="0">
      <selection activeCell="A426" sqref="A426:XFD426"/>
    </sheetView>
  </sheetViews>
  <sheetFormatPr defaultRowHeight="15" x14ac:dyDescent="0.25"/>
  <cols>
    <col min="1" max="1" width="26.7109375" customWidth="1"/>
    <col min="2" max="2" width="165.7109375" bestFit="1" customWidth="1"/>
    <col min="3" max="3" width="12.28515625" bestFit="1" customWidth="1"/>
  </cols>
  <sheetData>
    <row r="1" spans="1:3" x14ac:dyDescent="0.25">
      <c r="A1" t="s">
        <v>30</v>
      </c>
      <c r="B1" t="s">
        <v>1725</v>
      </c>
      <c r="C1" t="s">
        <v>1726</v>
      </c>
    </row>
    <row r="2" spans="1:3" x14ac:dyDescent="0.25">
      <c r="A2" s="15" t="s">
        <v>3375</v>
      </c>
      <c r="B2" s="15" t="s">
        <v>3376</v>
      </c>
      <c r="C2" s="15">
        <v>104</v>
      </c>
    </row>
    <row r="3" spans="1:3" x14ac:dyDescent="0.25">
      <c r="A3" s="15" t="s">
        <v>3373</v>
      </c>
      <c r="B3" s="15" t="s">
        <v>3374</v>
      </c>
      <c r="C3" s="15">
        <v>104</v>
      </c>
    </row>
    <row r="4" spans="1:3" x14ac:dyDescent="0.25">
      <c r="A4" s="15" t="s">
        <v>3377</v>
      </c>
      <c r="B4" s="15" t="s">
        <v>3378</v>
      </c>
      <c r="C4" s="15">
        <v>104</v>
      </c>
    </row>
    <row r="5" spans="1:3" x14ac:dyDescent="0.25">
      <c r="A5" s="15" t="s">
        <v>3371</v>
      </c>
      <c r="B5" s="15" t="s">
        <v>3372</v>
      </c>
      <c r="C5" s="15">
        <v>104</v>
      </c>
    </row>
    <row r="6" spans="1:3" x14ac:dyDescent="0.25">
      <c r="A6" s="15" t="s">
        <v>3361</v>
      </c>
      <c r="B6" s="15" t="s">
        <v>3362</v>
      </c>
      <c r="C6" s="15">
        <v>144</v>
      </c>
    </row>
    <row r="7" spans="1:3" x14ac:dyDescent="0.25">
      <c r="A7" s="15" t="s">
        <v>3365</v>
      </c>
      <c r="B7" s="15" t="s">
        <v>3366</v>
      </c>
      <c r="C7" s="15">
        <v>171</v>
      </c>
    </row>
    <row r="8" spans="1:3" x14ac:dyDescent="0.25">
      <c r="A8" s="15" t="s">
        <v>3367</v>
      </c>
      <c r="B8" s="15" t="s">
        <v>3368</v>
      </c>
      <c r="C8" s="15">
        <v>189</v>
      </c>
    </row>
    <row r="9" spans="1:3" x14ac:dyDescent="0.25">
      <c r="A9" s="15" t="s">
        <v>3363</v>
      </c>
      <c r="B9" s="15" t="s">
        <v>3364</v>
      </c>
      <c r="C9" s="15">
        <v>165</v>
      </c>
    </row>
    <row r="10" spans="1:3" x14ac:dyDescent="0.25">
      <c r="A10" s="15" t="s">
        <v>3369</v>
      </c>
      <c r="B10" s="15" t="s">
        <v>3370</v>
      </c>
      <c r="C10" s="15">
        <v>116</v>
      </c>
    </row>
    <row r="11" spans="1:3" x14ac:dyDescent="0.25">
      <c r="A11" s="15" t="s">
        <v>3379</v>
      </c>
      <c r="B11" s="15" t="s">
        <v>3380</v>
      </c>
      <c r="C11" s="15">
        <v>52</v>
      </c>
    </row>
    <row r="12" spans="1:3" x14ac:dyDescent="0.25">
      <c r="A12" s="15" t="s">
        <v>3381</v>
      </c>
      <c r="B12" s="15" t="s">
        <v>3382</v>
      </c>
      <c r="C12" s="15">
        <v>52</v>
      </c>
    </row>
    <row r="13" spans="1:3" x14ac:dyDescent="0.25">
      <c r="A13" s="15" t="s">
        <v>2822</v>
      </c>
      <c r="B13" s="15" t="s">
        <v>2823</v>
      </c>
      <c r="C13" s="15">
        <v>466</v>
      </c>
    </row>
    <row r="14" spans="1:3" x14ac:dyDescent="0.25">
      <c r="A14" s="15" t="s">
        <v>2824</v>
      </c>
      <c r="B14" s="15" t="s">
        <v>2825</v>
      </c>
      <c r="C14" s="15">
        <v>466</v>
      </c>
    </row>
    <row r="15" spans="1:3" x14ac:dyDescent="0.25">
      <c r="A15" s="15" t="s">
        <v>2826</v>
      </c>
      <c r="B15" s="15" t="s">
        <v>2827</v>
      </c>
      <c r="C15" s="15">
        <v>466</v>
      </c>
    </row>
    <row r="16" spans="1:3" x14ac:dyDescent="0.25">
      <c r="A16" s="15" t="s">
        <v>2746</v>
      </c>
      <c r="B16" s="15" t="s">
        <v>2747</v>
      </c>
      <c r="C16" s="15">
        <v>467</v>
      </c>
    </row>
    <row r="17" spans="1:3" x14ac:dyDescent="0.25">
      <c r="A17" s="15" t="s">
        <v>2748</v>
      </c>
      <c r="B17" s="15" t="s">
        <v>2749</v>
      </c>
      <c r="C17" s="15">
        <v>467</v>
      </c>
    </row>
    <row r="18" spans="1:3" x14ac:dyDescent="0.25">
      <c r="A18" s="15" t="s">
        <v>2750</v>
      </c>
      <c r="B18" s="15" t="s">
        <v>2751</v>
      </c>
      <c r="C18" s="15">
        <v>467</v>
      </c>
    </row>
    <row r="19" spans="1:3" x14ac:dyDescent="0.25">
      <c r="A19" s="15" t="s">
        <v>2646</v>
      </c>
      <c r="B19" s="15" t="s">
        <v>2647</v>
      </c>
      <c r="C19" s="15">
        <v>452</v>
      </c>
    </row>
    <row r="20" spans="1:3" x14ac:dyDescent="0.25">
      <c r="A20" s="15" t="s">
        <v>2648</v>
      </c>
      <c r="B20" s="15" t="s">
        <v>2649</v>
      </c>
      <c r="C20" s="15">
        <v>452</v>
      </c>
    </row>
    <row r="21" spans="1:3" x14ac:dyDescent="0.25">
      <c r="A21" s="15" t="s">
        <v>2650</v>
      </c>
      <c r="B21" s="15" t="s">
        <v>2651</v>
      </c>
      <c r="C21" s="15">
        <v>452</v>
      </c>
    </row>
    <row r="22" spans="1:3" x14ac:dyDescent="0.25">
      <c r="A22" s="15" t="s">
        <v>2652</v>
      </c>
      <c r="B22" s="15" t="s">
        <v>2653</v>
      </c>
      <c r="C22" s="15">
        <v>588</v>
      </c>
    </row>
    <row r="23" spans="1:3" x14ac:dyDescent="0.25">
      <c r="A23" s="15" t="s">
        <v>2654</v>
      </c>
      <c r="B23" s="15" t="s">
        <v>2655</v>
      </c>
      <c r="C23" s="15">
        <v>588</v>
      </c>
    </row>
    <row r="24" spans="1:3" x14ac:dyDescent="0.25">
      <c r="A24" s="15" t="s">
        <v>2656</v>
      </c>
      <c r="B24" s="15" t="s">
        <v>2657</v>
      </c>
      <c r="C24" s="15">
        <v>588</v>
      </c>
    </row>
    <row r="25" spans="1:3" x14ac:dyDescent="0.25">
      <c r="A25" s="15" t="s">
        <v>2816</v>
      </c>
      <c r="B25" s="15" t="s">
        <v>2817</v>
      </c>
      <c r="C25" s="15">
        <v>764</v>
      </c>
    </row>
    <row r="26" spans="1:3" x14ac:dyDescent="0.25">
      <c r="A26" s="15" t="s">
        <v>2818</v>
      </c>
      <c r="B26" s="15" t="s">
        <v>2819</v>
      </c>
      <c r="C26" s="15">
        <v>764</v>
      </c>
    </row>
    <row r="27" spans="1:3" x14ac:dyDescent="0.25">
      <c r="A27" s="15" t="s">
        <v>2820</v>
      </c>
      <c r="B27" s="15" t="s">
        <v>2821</v>
      </c>
      <c r="C27" s="15">
        <v>764</v>
      </c>
    </row>
    <row r="28" spans="1:3" x14ac:dyDescent="0.25">
      <c r="A28" s="15" t="s">
        <v>2740</v>
      </c>
      <c r="B28" s="15" t="s">
        <v>2741</v>
      </c>
      <c r="C28" s="15">
        <v>732</v>
      </c>
    </row>
    <row r="29" spans="1:3" x14ac:dyDescent="0.25">
      <c r="A29" s="15" t="s">
        <v>2742</v>
      </c>
      <c r="B29" s="15" t="s">
        <v>2743</v>
      </c>
      <c r="C29" s="15">
        <v>732</v>
      </c>
    </row>
    <row r="30" spans="1:3" x14ac:dyDescent="0.25">
      <c r="A30" s="15" t="s">
        <v>2744</v>
      </c>
      <c r="B30" s="15" t="s">
        <v>2745</v>
      </c>
      <c r="C30" s="15">
        <v>732</v>
      </c>
    </row>
    <row r="31" spans="1:3" x14ac:dyDescent="0.25">
      <c r="A31" s="15" t="s">
        <v>2640</v>
      </c>
      <c r="B31" s="15" t="s">
        <v>2641</v>
      </c>
      <c r="C31" s="15">
        <v>741</v>
      </c>
    </row>
    <row r="32" spans="1:3" x14ac:dyDescent="0.25">
      <c r="A32" s="15" t="s">
        <v>2642</v>
      </c>
      <c r="B32" s="15" t="s">
        <v>2643</v>
      </c>
      <c r="C32" s="15">
        <v>741</v>
      </c>
    </row>
    <row r="33" spans="1:3" x14ac:dyDescent="0.25">
      <c r="A33" s="15" t="s">
        <v>2644</v>
      </c>
      <c r="B33" s="15" t="s">
        <v>2645</v>
      </c>
      <c r="C33" s="15">
        <v>741</v>
      </c>
    </row>
    <row r="34" spans="1:3" x14ac:dyDescent="0.25">
      <c r="A34" s="15" t="s">
        <v>2810</v>
      </c>
      <c r="B34" s="15" t="s">
        <v>2811</v>
      </c>
      <c r="C34" s="15">
        <v>802</v>
      </c>
    </row>
    <row r="35" spans="1:3" x14ac:dyDescent="0.25">
      <c r="A35" s="15" t="s">
        <v>2812</v>
      </c>
      <c r="B35" s="15" t="s">
        <v>2813</v>
      </c>
      <c r="C35" s="15">
        <v>802</v>
      </c>
    </row>
    <row r="36" spans="1:3" x14ac:dyDescent="0.25">
      <c r="A36" s="15" t="s">
        <v>2814</v>
      </c>
      <c r="B36" s="15" t="s">
        <v>2815</v>
      </c>
      <c r="C36" s="15">
        <v>802</v>
      </c>
    </row>
    <row r="37" spans="1:3" x14ac:dyDescent="0.25">
      <c r="A37" s="15" t="s">
        <v>2734</v>
      </c>
      <c r="B37" s="15" t="s">
        <v>2735</v>
      </c>
      <c r="C37" s="15">
        <v>585</v>
      </c>
    </row>
    <row r="38" spans="1:3" x14ac:dyDescent="0.25">
      <c r="A38" s="15" t="s">
        <v>2736</v>
      </c>
      <c r="B38" s="15" t="s">
        <v>2737</v>
      </c>
      <c r="C38" s="15">
        <v>585</v>
      </c>
    </row>
    <row r="39" spans="1:3" x14ac:dyDescent="0.25">
      <c r="A39" s="15" t="s">
        <v>2738</v>
      </c>
      <c r="B39" s="15" t="s">
        <v>2739</v>
      </c>
      <c r="C39" s="15">
        <v>585</v>
      </c>
    </row>
    <row r="40" spans="1:3" x14ac:dyDescent="0.25">
      <c r="A40" s="15" t="s">
        <v>2628</v>
      </c>
      <c r="B40" s="15" t="s">
        <v>2629</v>
      </c>
      <c r="C40" s="15">
        <v>777</v>
      </c>
    </row>
    <row r="41" spans="1:3" x14ac:dyDescent="0.25">
      <c r="A41" s="15" t="s">
        <v>2630</v>
      </c>
      <c r="B41" s="15" t="s">
        <v>2631</v>
      </c>
      <c r="C41" s="15">
        <v>777</v>
      </c>
    </row>
    <row r="42" spans="1:3" x14ac:dyDescent="0.25">
      <c r="A42" s="15" t="s">
        <v>2632</v>
      </c>
      <c r="B42" s="15" t="s">
        <v>2633</v>
      </c>
      <c r="C42" s="15">
        <v>777</v>
      </c>
    </row>
    <row r="43" spans="1:3" x14ac:dyDescent="0.25">
      <c r="A43" s="15" t="s">
        <v>2634</v>
      </c>
      <c r="B43" s="15" t="s">
        <v>2635</v>
      </c>
      <c r="C43" s="15">
        <v>915</v>
      </c>
    </row>
    <row r="44" spans="1:3" x14ac:dyDescent="0.25">
      <c r="A44" s="15" t="s">
        <v>2636</v>
      </c>
      <c r="B44" s="15" t="s">
        <v>2637</v>
      </c>
      <c r="C44" s="15">
        <v>915</v>
      </c>
    </row>
    <row r="45" spans="1:3" x14ac:dyDescent="0.25">
      <c r="A45" s="15" t="s">
        <v>2638</v>
      </c>
      <c r="B45" s="15" t="s">
        <v>2639</v>
      </c>
      <c r="C45" s="15">
        <v>915</v>
      </c>
    </row>
    <row r="46" spans="1:3" x14ac:dyDescent="0.25">
      <c r="A46" s="15" t="s">
        <v>2804</v>
      </c>
      <c r="B46" s="15" t="s">
        <v>2805</v>
      </c>
      <c r="C46" s="15">
        <v>1098</v>
      </c>
    </row>
    <row r="47" spans="1:3" x14ac:dyDescent="0.25">
      <c r="A47" s="15" t="s">
        <v>2806</v>
      </c>
      <c r="B47" s="15" t="s">
        <v>2807</v>
      </c>
      <c r="C47" s="15">
        <v>1098</v>
      </c>
    </row>
    <row r="48" spans="1:3" x14ac:dyDescent="0.25">
      <c r="A48" s="15" t="s">
        <v>2808</v>
      </c>
      <c r="B48" s="15" t="s">
        <v>2809</v>
      </c>
      <c r="C48" s="15">
        <v>1098</v>
      </c>
    </row>
    <row r="49" spans="1:3" x14ac:dyDescent="0.25">
      <c r="A49" s="15" t="s">
        <v>2728</v>
      </c>
      <c r="B49" s="15" t="s">
        <v>2729</v>
      </c>
      <c r="C49" s="15">
        <v>1108</v>
      </c>
    </row>
    <row r="50" spans="1:3" x14ac:dyDescent="0.25">
      <c r="A50" s="15" t="s">
        <v>2730</v>
      </c>
      <c r="B50" s="15" t="s">
        <v>2731</v>
      </c>
      <c r="C50" s="15">
        <v>1108</v>
      </c>
    </row>
    <row r="51" spans="1:3" x14ac:dyDescent="0.25">
      <c r="A51" s="15" t="s">
        <v>2732</v>
      </c>
      <c r="B51" s="15" t="s">
        <v>2733</v>
      </c>
      <c r="C51" s="15">
        <v>1108</v>
      </c>
    </row>
    <row r="52" spans="1:3" x14ac:dyDescent="0.25">
      <c r="A52" s="15" t="s">
        <v>2622</v>
      </c>
      <c r="B52" s="15" t="s">
        <v>2623</v>
      </c>
      <c r="C52" s="15">
        <v>1133</v>
      </c>
    </row>
    <row r="53" spans="1:3" x14ac:dyDescent="0.25">
      <c r="A53" s="15" t="s">
        <v>2624</v>
      </c>
      <c r="B53" s="15" t="s">
        <v>2625</v>
      </c>
      <c r="C53" s="15">
        <v>1133</v>
      </c>
    </row>
    <row r="54" spans="1:3" x14ac:dyDescent="0.25">
      <c r="A54" s="15" t="s">
        <v>2626</v>
      </c>
      <c r="B54" s="15" t="s">
        <v>2627</v>
      </c>
      <c r="C54" s="15">
        <v>1133</v>
      </c>
    </row>
    <row r="55" spans="1:3" x14ac:dyDescent="0.25">
      <c r="A55" s="15" t="s">
        <v>2988</v>
      </c>
      <c r="B55" s="15" t="s">
        <v>2989</v>
      </c>
      <c r="C55" s="15">
        <v>298</v>
      </c>
    </row>
    <row r="56" spans="1:3" x14ac:dyDescent="0.25">
      <c r="A56" s="15" t="s">
        <v>2990</v>
      </c>
      <c r="B56" s="15" t="s">
        <v>2991</v>
      </c>
      <c r="C56" s="15">
        <v>298</v>
      </c>
    </row>
    <row r="57" spans="1:3" x14ac:dyDescent="0.25">
      <c r="A57" s="15" t="s">
        <v>2992</v>
      </c>
      <c r="B57" s="15" t="s">
        <v>2993</v>
      </c>
      <c r="C57" s="15">
        <v>298</v>
      </c>
    </row>
    <row r="58" spans="1:3" x14ac:dyDescent="0.25">
      <c r="A58" s="15" t="s">
        <v>2874</v>
      </c>
      <c r="B58" s="15" t="s">
        <v>2875</v>
      </c>
      <c r="C58" s="15">
        <v>345</v>
      </c>
    </row>
    <row r="59" spans="1:3" x14ac:dyDescent="0.25">
      <c r="A59" s="15" t="s">
        <v>2876</v>
      </c>
      <c r="B59" s="15" t="s">
        <v>2877</v>
      </c>
      <c r="C59" s="15">
        <v>345</v>
      </c>
    </row>
    <row r="60" spans="1:3" x14ac:dyDescent="0.25">
      <c r="A60" s="15" t="s">
        <v>2878</v>
      </c>
      <c r="B60" s="15" t="s">
        <v>2879</v>
      </c>
      <c r="C60" s="15">
        <v>345</v>
      </c>
    </row>
    <row r="61" spans="1:3" x14ac:dyDescent="0.25">
      <c r="A61" s="15" t="s">
        <v>2798</v>
      </c>
      <c r="B61" s="15" t="s">
        <v>2799</v>
      </c>
      <c r="C61" s="15">
        <v>289</v>
      </c>
    </row>
    <row r="62" spans="1:3" x14ac:dyDescent="0.25">
      <c r="A62" s="15" t="s">
        <v>2800</v>
      </c>
      <c r="B62" s="15" t="s">
        <v>2801</v>
      </c>
      <c r="C62" s="15">
        <v>289</v>
      </c>
    </row>
    <row r="63" spans="1:3" x14ac:dyDescent="0.25">
      <c r="A63" s="15" t="s">
        <v>2802</v>
      </c>
      <c r="B63" s="15" t="s">
        <v>2803</v>
      </c>
      <c r="C63" s="15">
        <v>289</v>
      </c>
    </row>
    <row r="64" spans="1:3" x14ac:dyDescent="0.25">
      <c r="A64" s="15" t="s">
        <v>2716</v>
      </c>
      <c r="B64" s="15" t="s">
        <v>2717</v>
      </c>
      <c r="C64" s="15">
        <v>333</v>
      </c>
    </row>
    <row r="65" spans="1:3" x14ac:dyDescent="0.25">
      <c r="A65" s="15" t="s">
        <v>2940</v>
      </c>
      <c r="B65" s="15" t="s">
        <v>2941</v>
      </c>
      <c r="C65" s="15">
        <v>378</v>
      </c>
    </row>
    <row r="66" spans="1:3" x14ac:dyDescent="0.25">
      <c r="A66" s="15" t="s">
        <v>2942</v>
      </c>
      <c r="B66" s="15" t="s">
        <v>2943</v>
      </c>
      <c r="C66" s="15">
        <v>378</v>
      </c>
    </row>
    <row r="67" spans="1:3" x14ac:dyDescent="0.25">
      <c r="A67" s="15" t="s">
        <v>2944</v>
      </c>
      <c r="B67" s="15" t="s">
        <v>2945</v>
      </c>
      <c r="C67" s="15">
        <v>378</v>
      </c>
    </row>
    <row r="68" spans="1:3" x14ac:dyDescent="0.25">
      <c r="A68" s="15" t="s">
        <v>2718</v>
      </c>
      <c r="B68" s="15" t="s">
        <v>2719</v>
      </c>
      <c r="C68" s="15">
        <v>333</v>
      </c>
    </row>
    <row r="69" spans="1:3" x14ac:dyDescent="0.25">
      <c r="A69" s="15" t="s">
        <v>2720</v>
      </c>
      <c r="B69" s="15" t="s">
        <v>2721</v>
      </c>
      <c r="C69" s="15">
        <v>333</v>
      </c>
    </row>
    <row r="70" spans="1:3" x14ac:dyDescent="0.25">
      <c r="A70" s="15" t="s">
        <v>3128</v>
      </c>
      <c r="B70" s="15" t="s">
        <v>3129</v>
      </c>
      <c r="C70" s="15">
        <v>767</v>
      </c>
    </row>
    <row r="71" spans="1:3" x14ac:dyDescent="0.25">
      <c r="A71" s="15" t="s">
        <v>3132</v>
      </c>
      <c r="B71" s="15" t="s">
        <v>3133</v>
      </c>
      <c r="C71" s="15">
        <v>713</v>
      </c>
    </row>
    <row r="72" spans="1:3" x14ac:dyDescent="0.25">
      <c r="A72" s="15" t="s">
        <v>3130</v>
      </c>
      <c r="B72" s="15" t="s">
        <v>3131</v>
      </c>
      <c r="C72" s="15">
        <v>767</v>
      </c>
    </row>
    <row r="73" spans="1:3" x14ac:dyDescent="0.25">
      <c r="A73" s="15" t="s">
        <v>3134</v>
      </c>
      <c r="B73" s="15" t="s">
        <v>3135</v>
      </c>
      <c r="C73" s="15">
        <v>713</v>
      </c>
    </row>
    <row r="74" spans="1:3" x14ac:dyDescent="0.25">
      <c r="A74" s="15" t="s">
        <v>3098</v>
      </c>
      <c r="B74" s="15" t="s">
        <v>3099</v>
      </c>
      <c r="C74" s="15">
        <v>652</v>
      </c>
    </row>
    <row r="75" spans="1:3" x14ac:dyDescent="0.25">
      <c r="A75" s="15" t="s">
        <v>3102</v>
      </c>
      <c r="B75" s="15" t="s">
        <v>3103</v>
      </c>
      <c r="C75" s="15">
        <v>534</v>
      </c>
    </row>
    <row r="76" spans="1:3" x14ac:dyDescent="0.25">
      <c r="A76" s="15" t="s">
        <v>3100</v>
      </c>
      <c r="B76" s="15" t="s">
        <v>3101</v>
      </c>
      <c r="C76" s="15">
        <v>652</v>
      </c>
    </row>
    <row r="77" spans="1:3" x14ac:dyDescent="0.25">
      <c r="A77" s="15" t="s">
        <v>3104</v>
      </c>
      <c r="B77" s="15" t="s">
        <v>3105</v>
      </c>
      <c r="C77" s="15">
        <v>534</v>
      </c>
    </row>
    <row r="78" spans="1:3" x14ac:dyDescent="0.25">
      <c r="A78" s="15" t="s">
        <v>2722</v>
      </c>
      <c r="B78" s="15" t="s">
        <v>2723</v>
      </c>
      <c r="C78" s="15">
        <v>420</v>
      </c>
    </row>
    <row r="79" spans="1:3" x14ac:dyDescent="0.25">
      <c r="A79" s="15" t="s">
        <v>2724</v>
      </c>
      <c r="B79" s="15" t="s">
        <v>2725</v>
      </c>
      <c r="C79" s="15">
        <v>420</v>
      </c>
    </row>
    <row r="80" spans="1:3" x14ac:dyDescent="0.25">
      <c r="A80" s="15" t="s">
        <v>2726</v>
      </c>
      <c r="B80" s="15" t="s">
        <v>2727</v>
      </c>
      <c r="C80" s="15">
        <v>420</v>
      </c>
    </row>
    <row r="81" spans="1:3" x14ac:dyDescent="0.25">
      <c r="A81" s="15" t="s">
        <v>3024</v>
      </c>
      <c r="B81" s="15" t="s">
        <v>3025</v>
      </c>
      <c r="C81" s="15">
        <v>226</v>
      </c>
    </row>
    <row r="82" spans="1:3" x14ac:dyDescent="0.25">
      <c r="A82" s="15" t="s">
        <v>3026</v>
      </c>
      <c r="B82" s="15" t="s">
        <v>3027</v>
      </c>
      <c r="C82" s="15">
        <v>226</v>
      </c>
    </row>
    <row r="83" spans="1:3" x14ac:dyDescent="0.25">
      <c r="A83" s="15" t="s">
        <v>3028</v>
      </c>
      <c r="B83" s="15" t="s">
        <v>3029</v>
      </c>
      <c r="C83" s="15">
        <v>226</v>
      </c>
    </row>
    <row r="84" spans="1:3" x14ac:dyDescent="0.25">
      <c r="A84" s="15" t="s">
        <v>2904</v>
      </c>
      <c r="B84" s="15" t="s">
        <v>2905</v>
      </c>
      <c r="C84" s="15">
        <v>348</v>
      </c>
    </row>
    <row r="85" spans="1:3" x14ac:dyDescent="0.25">
      <c r="A85" s="15" t="s">
        <v>2906</v>
      </c>
      <c r="B85" s="15" t="s">
        <v>2907</v>
      </c>
      <c r="C85" s="15">
        <v>348</v>
      </c>
    </row>
    <row r="86" spans="1:3" x14ac:dyDescent="0.25">
      <c r="A86" s="15" t="s">
        <v>2908</v>
      </c>
      <c r="B86" s="15" t="s">
        <v>2909</v>
      </c>
      <c r="C86" s="15">
        <v>348</v>
      </c>
    </row>
    <row r="87" spans="1:3" x14ac:dyDescent="0.25">
      <c r="A87" s="15" t="s">
        <v>3042</v>
      </c>
      <c r="B87" s="15" t="s">
        <v>3043</v>
      </c>
      <c r="C87" s="15">
        <v>499</v>
      </c>
    </row>
    <row r="88" spans="1:3" x14ac:dyDescent="0.25">
      <c r="A88" s="15" t="s">
        <v>3154</v>
      </c>
      <c r="B88" s="15" t="s">
        <v>3155</v>
      </c>
      <c r="C88" s="15">
        <v>987</v>
      </c>
    </row>
    <row r="89" spans="1:3" x14ac:dyDescent="0.25">
      <c r="A89" s="15" t="s">
        <v>2954</v>
      </c>
      <c r="B89" s="15" t="s">
        <v>2955</v>
      </c>
      <c r="C89" s="15">
        <v>987</v>
      </c>
    </row>
    <row r="90" spans="1:3" x14ac:dyDescent="0.25">
      <c r="A90" s="15" t="s">
        <v>2956</v>
      </c>
      <c r="B90" s="15" t="s">
        <v>2957</v>
      </c>
      <c r="C90" s="15">
        <v>629</v>
      </c>
    </row>
    <row r="91" spans="1:3" x14ac:dyDescent="0.25">
      <c r="A91" s="15" t="s">
        <v>3070</v>
      </c>
      <c r="B91" s="15" t="s">
        <v>3071</v>
      </c>
      <c r="C91" s="15">
        <v>645</v>
      </c>
    </row>
    <row r="92" spans="1:3" x14ac:dyDescent="0.25">
      <c r="A92" s="15" t="s">
        <v>3072</v>
      </c>
      <c r="B92" s="15" t="s">
        <v>3073</v>
      </c>
      <c r="C92" s="15">
        <v>576</v>
      </c>
    </row>
    <row r="93" spans="1:3" x14ac:dyDescent="0.25">
      <c r="A93" s="15" t="s">
        <v>3074</v>
      </c>
      <c r="B93" s="15" t="s">
        <v>3075</v>
      </c>
      <c r="C93" s="15">
        <v>576</v>
      </c>
    </row>
    <row r="94" spans="1:3" x14ac:dyDescent="0.25">
      <c r="A94" s="15" t="s">
        <v>2982</v>
      </c>
      <c r="B94" s="15" t="s">
        <v>2983</v>
      </c>
      <c r="C94" s="15">
        <v>441</v>
      </c>
    </row>
    <row r="95" spans="1:3" x14ac:dyDescent="0.25">
      <c r="A95" s="15" t="s">
        <v>2984</v>
      </c>
      <c r="B95" s="15" t="s">
        <v>2985</v>
      </c>
      <c r="C95" s="15">
        <v>441</v>
      </c>
    </row>
    <row r="96" spans="1:3" x14ac:dyDescent="0.25">
      <c r="A96" s="15" t="s">
        <v>2986</v>
      </c>
      <c r="B96" s="15" t="s">
        <v>2987</v>
      </c>
      <c r="C96" s="15">
        <v>441</v>
      </c>
    </row>
    <row r="97" spans="1:3" x14ac:dyDescent="0.25">
      <c r="A97" s="15" t="s">
        <v>3303</v>
      </c>
      <c r="B97" s="15" t="s">
        <v>3304</v>
      </c>
      <c r="C97" s="15">
        <v>1130</v>
      </c>
    </row>
    <row r="98" spans="1:3" x14ac:dyDescent="0.25">
      <c r="A98" s="15" t="s">
        <v>2868</v>
      </c>
      <c r="B98" s="15" t="s">
        <v>2869</v>
      </c>
      <c r="C98" s="15">
        <v>500</v>
      </c>
    </row>
    <row r="99" spans="1:3" x14ac:dyDescent="0.25">
      <c r="A99" s="15" t="s">
        <v>2870</v>
      </c>
      <c r="B99" s="15" t="s">
        <v>2871</v>
      </c>
      <c r="C99" s="15">
        <v>500</v>
      </c>
    </row>
    <row r="100" spans="1:3" x14ac:dyDescent="0.25">
      <c r="A100" s="15" t="s">
        <v>2872</v>
      </c>
      <c r="B100" s="15" t="s">
        <v>2873</v>
      </c>
      <c r="C100" s="15">
        <v>500</v>
      </c>
    </row>
    <row r="101" spans="1:3" x14ac:dyDescent="0.25">
      <c r="A101" s="15" t="s">
        <v>2792</v>
      </c>
      <c r="B101" s="15" t="s">
        <v>2793</v>
      </c>
      <c r="C101" s="15">
        <v>504</v>
      </c>
    </row>
    <row r="102" spans="1:3" x14ac:dyDescent="0.25">
      <c r="A102" s="15" t="s">
        <v>2794</v>
      </c>
      <c r="B102" s="15" t="s">
        <v>2795</v>
      </c>
      <c r="C102" s="15">
        <v>504</v>
      </c>
    </row>
    <row r="103" spans="1:3" x14ac:dyDescent="0.25">
      <c r="A103" s="15" t="s">
        <v>2796</v>
      </c>
      <c r="B103" s="15" t="s">
        <v>2797</v>
      </c>
      <c r="C103" s="15">
        <v>504</v>
      </c>
    </row>
    <row r="104" spans="1:3" x14ac:dyDescent="0.25">
      <c r="A104" s="15" t="s">
        <v>2710</v>
      </c>
      <c r="B104" s="15" t="s">
        <v>2711</v>
      </c>
      <c r="C104" s="15">
        <v>535</v>
      </c>
    </row>
    <row r="105" spans="1:3" x14ac:dyDescent="0.25">
      <c r="A105" s="15" t="s">
        <v>2934</v>
      </c>
      <c r="B105" s="15" t="s">
        <v>2935</v>
      </c>
      <c r="C105" s="15">
        <v>558</v>
      </c>
    </row>
    <row r="106" spans="1:3" x14ac:dyDescent="0.25">
      <c r="A106" s="15" t="s">
        <v>2936</v>
      </c>
      <c r="B106" s="15" t="s">
        <v>2937</v>
      </c>
      <c r="C106" s="15">
        <v>558</v>
      </c>
    </row>
    <row r="107" spans="1:3" x14ac:dyDescent="0.25">
      <c r="A107" s="15" t="s">
        <v>2938</v>
      </c>
      <c r="B107" s="15" t="s">
        <v>2939</v>
      </c>
      <c r="C107" s="15">
        <v>558</v>
      </c>
    </row>
    <row r="108" spans="1:3" x14ac:dyDescent="0.25">
      <c r="A108" s="15" t="s">
        <v>2712</v>
      </c>
      <c r="B108" s="15" t="s">
        <v>2713</v>
      </c>
      <c r="C108" s="15">
        <v>535</v>
      </c>
    </row>
    <row r="109" spans="1:3" x14ac:dyDescent="0.25">
      <c r="A109" s="15" t="s">
        <v>2714</v>
      </c>
      <c r="B109" s="15" t="s">
        <v>2715</v>
      </c>
      <c r="C109" s="15">
        <v>535</v>
      </c>
    </row>
    <row r="110" spans="1:3" x14ac:dyDescent="0.25">
      <c r="A110" s="15" t="s">
        <v>3146</v>
      </c>
      <c r="B110" s="15" t="s">
        <v>3147</v>
      </c>
      <c r="C110" s="15">
        <v>890</v>
      </c>
    </row>
    <row r="111" spans="1:3" x14ac:dyDescent="0.25">
      <c r="A111" s="15" t="s">
        <v>3150</v>
      </c>
      <c r="B111" s="15" t="s">
        <v>3151</v>
      </c>
      <c r="C111" s="15">
        <v>759</v>
      </c>
    </row>
    <row r="112" spans="1:3" x14ac:dyDescent="0.25">
      <c r="A112" s="15" t="s">
        <v>3121</v>
      </c>
      <c r="B112" s="15" t="s">
        <v>3122</v>
      </c>
      <c r="C112" s="15">
        <v>842</v>
      </c>
    </row>
    <row r="113" spans="1:3" x14ac:dyDescent="0.25">
      <c r="A113" s="15" t="s">
        <v>3124</v>
      </c>
      <c r="B113" s="15" t="s">
        <v>3125</v>
      </c>
      <c r="C113" s="15">
        <v>793</v>
      </c>
    </row>
    <row r="114" spans="1:3" x14ac:dyDescent="0.25">
      <c r="A114" s="15" t="s">
        <v>3123</v>
      </c>
      <c r="B114" s="15" t="s">
        <v>3073</v>
      </c>
      <c r="C114" s="15">
        <v>842</v>
      </c>
    </row>
    <row r="115" spans="1:3" x14ac:dyDescent="0.25">
      <c r="A115" s="15" t="s">
        <v>3126</v>
      </c>
      <c r="B115" s="15" t="s">
        <v>3127</v>
      </c>
      <c r="C115" s="15">
        <v>793</v>
      </c>
    </row>
    <row r="116" spans="1:3" x14ac:dyDescent="0.25">
      <c r="A116" s="15" t="s">
        <v>3091</v>
      </c>
      <c r="B116" s="15" t="s">
        <v>3092</v>
      </c>
      <c r="C116" s="15">
        <v>686</v>
      </c>
    </row>
    <row r="117" spans="1:3" x14ac:dyDescent="0.25">
      <c r="A117" s="15" t="s">
        <v>3094</v>
      </c>
      <c r="B117" s="15" t="s">
        <v>3095</v>
      </c>
      <c r="C117" s="15">
        <v>635</v>
      </c>
    </row>
    <row r="118" spans="1:3" x14ac:dyDescent="0.25">
      <c r="A118" s="15" t="s">
        <v>3093</v>
      </c>
      <c r="B118" s="15" t="s">
        <v>3061</v>
      </c>
      <c r="C118" s="15">
        <v>686</v>
      </c>
    </row>
    <row r="119" spans="1:3" x14ac:dyDescent="0.25">
      <c r="A119" s="15" t="s">
        <v>3096</v>
      </c>
      <c r="B119" s="15" t="s">
        <v>3097</v>
      </c>
      <c r="C119" s="15">
        <v>635</v>
      </c>
    </row>
    <row r="120" spans="1:3" x14ac:dyDescent="0.25">
      <c r="A120" s="15" t="s">
        <v>3138</v>
      </c>
      <c r="B120" s="15" t="s">
        <v>3139</v>
      </c>
      <c r="C120" s="15">
        <v>653</v>
      </c>
    </row>
    <row r="121" spans="1:3" x14ac:dyDescent="0.25">
      <c r="A121" s="15" t="s">
        <v>3136</v>
      </c>
      <c r="B121" s="15" t="s">
        <v>3137</v>
      </c>
      <c r="C121" s="15">
        <v>605</v>
      </c>
    </row>
    <row r="122" spans="1:3" x14ac:dyDescent="0.25">
      <c r="A122" s="15" t="s">
        <v>3299</v>
      </c>
      <c r="B122" s="15" t="s">
        <v>3300</v>
      </c>
      <c r="C122" s="15">
        <v>1022</v>
      </c>
    </row>
    <row r="123" spans="1:3" x14ac:dyDescent="0.25">
      <c r="A123" s="15" t="s">
        <v>3018</v>
      </c>
      <c r="B123" s="15" t="s">
        <v>3019</v>
      </c>
      <c r="C123" s="15">
        <v>361</v>
      </c>
    </row>
    <row r="124" spans="1:3" x14ac:dyDescent="0.25">
      <c r="A124" s="15" t="s">
        <v>3020</v>
      </c>
      <c r="B124" s="15" t="s">
        <v>3021</v>
      </c>
      <c r="C124" s="15">
        <v>361</v>
      </c>
    </row>
    <row r="125" spans="1:3" x14ac:dyDescent="0.25">
      <c r="A125" s="15" t="s">
        <v>3022</v>
      </c>
      <c r="B125" s="15" t="s">
        <v>3023</v>
      </c>
      <c r="C125" s="15">
        <v>361</v>
      </c>
    </row>
    <row r="126" spans="1:3" x14ac:dyDescent="0.25">
      <c r="A126" s="15" t="s">
        <v>3157</v>
      </c>
      <c r="B126" s="15" t="s">
        <v>3151</v>
      </c>
      <c r="C126" s="15">
        <v>833</v>
      </c>
    </row>
    <row r="127" spans="1:3" x14ac:dyDescent="0.25">
      <c r="A127" s="15" t="s">
        <v>3048</v>
      </c>
      <c r="B127" s="15" t="s">
        <v>3049</v>
      </c>
      <c r="C127" s="15">
        <v>817</v>
      </c>
    </row>
    <row r="128" spans="1:3" x14ac:dyDescent="0.25">
      <c r="A128" s="15" t="s">
        <v>3050</v>
      </c>
      <c r="B128" s="15" t="s">
        <v>3051</v>
      </c>
      <c r="C128" s="15">
        <v>626</v>
      </c>
    </row>
    <row r="129" spans="1:3" x14ac:dyDescent="0.25">
      <c r="A129" s="15" t="s">
        <v>3058</v>
      </c>
      <c r="B129" s="15" t="s">
        <v>3059</v>
      </c>
      <c r="C129" s="15">
        <v>607</v>
      </c>
    </row>
    <row r="130" spans="1:3" x14ac:dyDescent="0.25">
      <c r="A130" s="15" t="s">
        <v>3060</v>
      </c>
      <c r="B130" s="15" t="s">
        <v>3061</v>
      </c>
      <c r="C130" s="15">
        <v>475</v>
      </c>
    </row>
    <row r="131" spans="1:3" x14ac:dyDescent="0.25">
      <c r="A131" s="15" t="s">
        <v>3062</v>
      </c>
      <c r="B131" s="15" t="s">
        <v>3063</v>
      </c>
      <c r="C131" s="15">
        <v>475</v>
      </c>
    </row>
    <row r="132" spans="1:3" x14ac:dyDescent="0.25">
      <c r="A132" s="15" t="s">
        <v>2950</v>
      </c>
      <c r="B132" s="15" t="s">
        <v>2951</v>
      </c>
      <c r="C132" s="15">
        <v>1037</v>
      </c>
    </row>
    <row r="133" spans="1:3" x14ac:dyDescent="0.25">
      <c r="A133" s="15" t="s">
        <v>2952</v>
      </c>
      <c r="B133" s="15" t="s">
        <v>2953</v>
      </c>
      <c r="C133" s="15">
        <v>806</v>
      </c>
    </row>
    <row r="134" spans="1:3" x14ac:dyDescent="0.25">
      <c r="A134" s="15" t="s">
        <v>3249</v>
      </c>
      <c r="B134" s="15" t="s">
        <v>3250</v>
      </c>
      <c r="C134" s="15">
        <v>339</v>
      </c>
    </row>
    <row r="135" spans="1:3" x14ac:dyDescent="0.25">
      <c r="A135" s="15" t="s">
        <v>3247</v>
      </c>
      <c r="B135" s="15" t="s">
        <v>3248</v>
      </c>
      <c r="C135" s="15">
        <v>328</v>
      </c>
    </row>
    <row r="136" spans="1:3" x14ac:dyDescent="0.25">
      <c r="A136" s="15" t="s">
        <v>3253</v>
      </c>
      <c r="B136" s="15" t="s">
        <v>3254</v>
      </c>
      <c r="C136" s="15">
        <v>299</v>
      </c>
    </row>
    <row r="137" spans="1:3" x14ac:dyDescent="0.25">
      <c r="A137" s="15" t="s">
        <v>3251</v>
      </c>
      <c r="B137" s="15" t="s">
        <v>3252</v>
      </c>
      <c r="C137" s="15">
        <v>289</v>
      </c>
    </row>
    <row r="138" spans="1:3" x14ac:dyDescent="0.25">
      <c r="A138" s="15" t="s">
        <v>2976</v>
      </c>
      <c r="B138" s="15" t="s">
        <v>2977</v>
      </c>
      <c r="C138" s="15">
        <v>393</v>
      </c>
    </row>
    <row r="139" spans="1:3" x14ac:dyDescent="0.25">
      <c r="A139" s="15" t="s">
        <v>2978</v>
      </c>
      <c r="B139" s="15" t="s">
        <v>2979</v>
      </c>
      <c r="C139" s="15">
        <v>393</v>
      </c>
    </row>
    <row r="140" spans="1:3" x14ac:dyDescent="0.25">
      <c r="A140" s="15" t="s">
        <v>2980</v>
      </c>
      <c r="B140" s="15" t="s">
        <v>2981</v>
      </c>
      <c r="C140" s="15">
        <v>393</v>
      </c>
    </row>
    <row r="141" spans="1:3" x14ac:dyDescent="0.25">
      <c r="A141" s="15" t="s">
        <v>2854</v>
      </c>
      <c r="B141" s="15" t="s">
        <v>2855</v>
      </c>
      <c r="C141" s="15">
        <v>333</v>
      </c>
    </row>
    <row r="142" spans="1:3" x14ac:dyDescent="0.25">
      <c r="A142" s="15" t="s">
        <v>2856</v>
      </c>
      <c r="B142" s="15" t="s">
        <v>2857</v>
      </c>
      <c r="C142" s="15">
        <v>333</v>
      </c>
    </row>
    <row r="143" spans="1:3" x14ac:dyDescent="0.25">
      <c r="A143" s="15" t="s">
        <v>2858</v>
      </c>
      <c r="B143" s="15" t="s">
        <v>2859</v>
      </c>
      <c r="C143" s="15">
        <v>333</v>
      </c>
    </row>
    <row r="144" spans="1:3" x14ac:dyDescent="0.25">
      <c r="A144" s="15" t="s">
        <v>2778</v>
      </c>
      <c r="B144" s="15" t="s">
        <v>2779</v>
      </c>
      <c r="C144" s="15">
        <v>270</v>
      </c>
    </row>
    <row r="145" spans="1:3" x14ac:dyDescent="0.25">
      <c r="A145" s="15" t="s">
        <v>2780</v>
      </c>
      <c r="B145" s="15" t="s">
        <v>2781</v>
      </c>
      <c r="C145" s="15">
        <v>270</v>
      </c>
    </row>
    <row r="146" spans="1:3" x14ac:dyDescent="0.25">
      <c r="A146" s="15" t="s">
        <v>2782</v>
      </c>
      <c r="B146" s="15" t="s">
        <v>2783</v>
      </c>
      <c r="C146" s="15">
        <v>270</v>
      </c>
    </row>
    <row r="147" spans="1:3" x14ac:dyDescent="0.25">
      <c r="A147" s="15" t="s">
        <v>2690</v>
      </c>
      <c r="B147" s="15" t="s">
        <v>2691</v>
      </c>
      <c r="C147" s="15">
        <v>325</v>
      </c>
    </row>
    <row r="148" spans="1:3" x14ac:dyDescent="0.25">
      <c r="A148" s="15" t="s">
        <v>2928</v>
      </c>
      <c r="B148" s="15" t="s">
        <v>2929</v>
      </c>
      <c r="C148" s="15">
        <v>402</v>
      </c>
    </row>
    <row r="149" spans="1:3" x14ac:dyDescent="0.25">
      <c r="A149" s="15" t="s">
        <v>2930</v>
      </c>
      <c r="B149" s="15" t="s">
        <v>2931</v>
      </c>
      <c r="C149" s="15">
        <v>402</v>
      </c>
    </row>
    <row r="150" spans="1:3" x14ac:dyDescent="0.25">
      <c r="A150" s="15" t="s">
        <v>2932</v>
      </c>
      <c r="B150" s="15" t="s">
        <v>2933</v>
      </c>
      <c r="C150" s="15">
        <v>402</v>
      </c>
    </row>
    <row r="151" spans="1:3" x14ac:dyDescent="0.25">
      <c r="A151" s="15" t="s">
        <v>2692</v>
      </c>
      <c r="B151" s="15" t="s">
        <v>2693</v>
      </c>
      <c r="C151" s="15">
        <v>325</v>
      </c>
    </row>
    <row r="152" spans="1:3" x14ac:dyDescent="0.25">
      <c r="A152" s="15" t="s">
        <v>2694</v>
      </c>
      <c r="B152" s="15" t="s">
        <v>2695</v>
      </c>
      <c r="C152" s="15">
        <v>325</v>
      </c>
    </row>
    <row r="153" spans="1:3" x14ac:dyDescent="0.25">
      <c r="A153" s="15" t="s">
        <v>3225</v>
      </c>
      <c r="B153" s="15" t="s">
        <v>3226</v>
      </c>
      <c r="C153" s="15">
        <v>243</v>
      </c>
    </row>
    <row r="154" spans="1:3" x14ac:dyDescent="0.25">
      <c r="A154" s="15" t="s">
        <v>3227</v>
      </c>
      <c r="B154" s="15" t="s">
        <v>3228</v>
      </c>
      <c r="C154" s="15">
        <v>243</v>
      </c>
    </row>
    <row r="155" spans="1:3" x14ac:dyDescent="0.25">
      <c r="A155" s="15" t="s">
        <v>3229</v>
      </c>
      <c r="B155" s="15" t="s">
        <v>3230</v>
      </c>
      <c r="C155" s="15">
        <v>243</v>
      </c>
    </row>
    <row r="156" spans="1:3" x14ac:dyDescent="0.25">
      <c r="A156" s="15" t="s">
        <v>3113</v>
      </c>
      <c r="B156" s="15" t="s">
        <v>3114</v>
      </c>
      <c r="C156" s="15">
        <v>870</v>
      </c>
    </row>
    <row r="157" spans="1:3" x14ac:dyDescent="0.25">
      <c r="A157" s="15" t="s">
        <v>3117</v>
      </c>
      <c r="B157" s="15" t="s">
        <v>3118</v>
      </c>
      <c r="C157" s="15">
        <v>818</v>
      </c>
    </row>
    <row r="158" spans="1:3" x14ac:dyDescent="0.25">
      <c r="A158" s="15" t="s">
        <v>3115</v>
      </c>
      <c r="B158" s="15" t="s">
        <v>3116</v>
      </c>
      <c r="C158" s="15">
        <v>870</v>
      </c>
    </row>
    <row r="159" spans="1:3" x14ac:dyDescent="0.25">
      <c r="A159" s="15" t="s">
        <v>3119</v>
      </c>
      <c r="B159" s="15" t="s">
        <v>3120</v>
      </c>
      <c r="C159" s="15">
        <v>818</v>
      </c>
    </row>
    <row r="160" spans="1:3" x14ac:dyDescent="0.25">
      <c r="A160" s="15" t="s">
        <v>3083</v>
      </c>
      <c r="B160" s="15" t="s">
        <v>3084</v>
      </c>
      <c r="C160" s="15">
        <v>728</v>
      </c>
    </row>
    <row r="161" spans="1:3" x14ac:dyDescent="0.25">
      <c r="A161" s="15" t="s">
        <v>3087</v>
      </c>
      <c r="B161" s="15" t="s">
        <v>3088</v>
      </c>
      <c r="C161" s="15">
        <v>677</v>
      </c>
    </row>
    <row r="162" spans="1:3" x14ac:dyDescent="0.25">
      <c r="A162" s="15" t="s">
        <v>3085</v>
      </c>
      <c r="B162" s="15" t="s">
        <v>3086</v>
      </c>
      <c r="C162" s="15">
        <v>728</v>
      </c>
    </row>
    <row r="163" spans="1:3" x14ac:dyDescent="0.25">
      <c r="A163" s="15" t="s">
        <v>3089</v>
      </c>
      <c r="B163" s="15" t="s">
        <v>3090</v>
      </c>
      <c r="C163" s="15">
        <v>677</v>
      </c>
    </row>
    <row r="164" spans="1:3" x14ac:dyDescent="0.25">
      <c r="A164" s="15" t="s">
        <v>2610</v>
      </c>
      <c r="B164" s="15" t="s">
        <v>733</v>
      </c>
      <c r="C164" s="15">
        <v>456</v>
      </c>
    </row>
    <row r="165" spans="1:3" x14ac:dyDescent="0.25">
      <c r="A165" s="15" t="s">
        <v>2611</v>
      </c>
      <c r="B165" s="15" t="s">
        <v>2612</v>
      </c>
      <c r="C165" s="15">
        <v>456</v>
      </c>
    </row>
    <row r="166" spans="1:3" x14ac:dyDescent="0.25">
      <c r="A166" s="15" t="s">
        <v>2613</v>
      </c>
      <c r="B166" s="15" t="s">
        <v>737</v>
      </c>
      <c r="C166" s="15">
        <v>456</v>
      </c>
    </row>
    <row r="167" spans="1:3" x14ac:dyDescent="0.25">
      <c r="A167" s="15" t="s">
        <v>2696</v>
      </c>
      <c r="B167" s="15" t="s">
        <v>2697</v>
      </c>
      <c r="C167" s="15">
        <v>461</v>
      </c>
    </row>
    <row r="168" spans="1:3" x14ac:dyDescent="0.25">
      <c r="A168" s="15" t="s">
        <v>2698</v>
      </c>
      <c r="B168" s="15" t="s">
        <v>2699</v>
      </c>
      <c r="C168" s="15">
        <v>461</v>
      </c>
    </row>
    <row r="169" spans="1:3" x14ac:dyDescent="0.25">
      <c r="A169" s="15" t="s">
        <v>2700</v>
      </c>
      <c r="B169" s="15" t="s">
        <v>2701</v>
      </c>
      <c r="C169" s="15">
        <v>461</v>
      </c>
    </row>
    <row r="170" spans="1:3" x14ac:dyDescent="0.25">
      <c r="A170" s="15" t="s">
        <v>3012</v>
      </c>
      <c r="B170" s="15" t="s">
        <v>3013</v>
      </c>
      <c r="C170" s="15">
        <v>325</v>
      </c>
    </row>
    <row r="171" spans="1:3" x14ac:dyDescent="0.25">
      <c r="A171" s="15" t="s">
        <v>3014</v>
      </c>
      <c r="B171" s="15" t="s">
        <v>3015</v>
      </c>
      <c r="C171" s="15">
        <v>325</v>
      </c>
    </row>
    <row r="172" spans="1:3" x14ac:dyDescent="0.25">
      <c r="A172" s="15" t="s">
        <v>3016</v>
      </c>
      <c r="B172" s="15" t="s">
        <v>3017</v>
      </c>
      <c r="C172" s="15">
        <v>325</v>
      </c>
    </row>
    <row r="173" spans="1:3" x14ac:dyDescent="0.25">
      <c r="A173" s="15" t="s">
        <v>2898</v>
      </c>
      <c r="B173" s="15" t="s">
        <v>2899</v>
      </c>
      <c r="C173" s="15">
        <v>330</v>
      </c>
    </row>
    <row r="174" spans="1:3" x14ac:dyDescent="0.25">
      <c r="A174" s="15" t="s">
        <v>2900</v>
      </c>
      <c r="B174" s="15" t="s">
        <v>2901</v>
      </c>
      <c r="C174" s="15">
        <v>330</v>
      </c>
    </row>
    <row r="175" spans="1:3" x14ac:dyDescent="0.25">
      <c r="A175" s="15" t="s">
        <v>2902</v>
      </c>
      <c r="B175" s="15" t="s">
        <v>2903</v>
      </c>
      <c r="C175" s="15">
        <v>330</v>
      </c>
    </row>
    <row r="176" spans="1:3" x14ac:dyDescent="0.25">
      <c r="A176" s="15" t="s">
        <v>3036</v>
      </c>
      <c r="B176" s="15" t="s">
        <v>3037</v>
      </c>
      <c r="C176" s="15">
        <v>514</v>
      </c>
    </row>
    <row r="177" spans="1:3" x14ac:dyDescent="0.25">
      <c r="A177" s="15" t="s">
        <v>3038</v>
      </c>
      <c r="B177" s="15" t="s">
        <v>3039</v>
      </c>
      <c r="C177" s="15">
        <v>462</v>
      </c>
    </row>
    <row r="178" spans="1:3" x14ac:dyDescent="0.25">
      <c r="A178" s="15" t="s">
        <v>3040</v>
      </c>
      <c r="B178" s="15" t="s">
        <v>3041</v>
      </c>
      <c r="C178" s="15">
        <v>454</v>
      </c>
    </row>
    <row r="179" spans="1:3" x14ac:dyDescent="0.25">
      <c r="A179" s="15" t="s">
        <v>3255</v>
      </c>
      <c r="B179" s="15" t="s">
        <v>3256</v>
      </c>
      <c r="C179" s="15">
        <v>633</v>
      </c>
    </row>
    <row r="180" spans="1:3" x14ac:dyDescent="0.25">
      <c r="A180" s="15" t="s">
        <v>3259</v>
      </c>
      <c r="B180" s="15" t="s">
        <v>3260</v>
      </c>
      <c r="C180" s="15">
        <v>600</v>
      </c>
    </row>
    <row r="181" spans="1:3" x14ac:dyDescent="0.25">
      <c r="A181" s="15" t="s">
        <v>3257</v>
      </c>
      <c r="B181" s="15" t="s">
        <v>3258</v>
      </c>
      <c r="C181" s="15">
        <v>591</v>
      </c>
    </row>
    <row r="182" spans="1:3" x14ac:dyDescent="0.25">
      <c r="A182" s="15" t="s">
        <v>3261</v>
      </c>
      <c r="B182" s="15" t="s">
        <v>3262</v>
      </c>
      <c r="C182" s="15">
        <v>595</v>
      </c>
    </row>
    <row r="183" spans="1:3" x14ac:dyDescent="0.25">
      <c r="A183" s="15" t="s">
        <v>3265</v>
      </c>
      <c r="B183" s="15" t="s">
        <v>3266</v>
      </c>
      <c r="C183" s="15">
        <v>562</v>
      </c>
    </row>
    <row r="184" spans="1:3" x14ac:dyDescent="0.25">
      <c r="A184" s="15" t="s">
        <v>3263</v>
      </c>
      <c r="B184" s="15" t="s">
        <v>3264</v>
      </c>
      <c r="C184" s="15">
        <v>552</v>
      </c>
    </row>
    <row r="185" spans="1:3" x14ac:dyDescent="0.25">
      <c r="A185" s="15" t="s">
        <v>3064</v>
      </c>
      <c r="B185" s="15" t="s">
        <v>3065</v>
      </c>
      <c r="C185" s="15">
        <v>673</v>
      </c>
    </row>
    <row r="186" spans="1:3" x14ac:dyDescent="0.25">
      <c r="A186" s="15" t="s">
        <v>3068</v>
      </c>
      <c r="B186" s="15" t="s">
        <v>3069</v>
      </c>
      <c r="C186" s="15">
        <v>603</v>
      </c>
    </row>
    <row r="187" spans="1:3" x14ac:dyDescent="0.25">
      <c r="A187" s="15" t="s">
        <v>2970</v>
      </c>
      <c r="B187" s="15" t="s">
        <v>2971</v>
      </c>
      <c r="C187" s="15">
        <v>694</v>
      </c>
    </row>
    <row r="188" spans="1:3" x14ac:dyDescent="0.25">
      <c r="A188" s="15" t="s">
        <v>2972</v>
      </c>
      <c r="B188" s="15" t="s">
        <v>2973</v>
      </c>
      <c r="C188" s="15">
        <v>694</v>
      </c>
    </row>
    <row r="189" spans="1:3" x14ac:dyDescent="0.25">
      <c r="A189" s="15" t="s">
        <v>2974</v>
      </c>
      <c r="B189" s="15" t="s">
        <v>2975</v>
      </c>
      <c r="C189" s="15">
        <v>694</v>
      </c>
    </row>
    <row r="190" spans="1:3" x14ac:dyDescent="0.25">
      <c r="A190" s="15" t="s">
        <v>3301</v>
      </c>
      <c r="B190" s="15" t="s">
        <v>3302</v>
      </c>
      <c r="C190" s="15">
        <v>1295</v>
      </c>
    </row>
    <row r="191" spans="1:3" x14ac:dyDescent="0.25">
      <c r="A191" s="15" t="s">
        <v>3158</v>
      </c>
      <c r="B191" s="15" t="s">
        <v>3153</v>
      </c>
      <c r="C191" s="15">
        <v>1105</v>
      </c>
    </row>
    <row r="192" spans="1:3" x14ac:dyDescent="0.25">
      <c r="A192" s="15" t="s">
        <v>2784</v>
      </c>
      <c r="B192" s="15" t="s">
        <v>2785</v>
      </c>
      <c r="C192" s="15">
        <v>585</v>
      </c>
    </row>
    <row r="193" spans="1:3" x14ac:dyDescent="0.25">
      <c r="A193" s="15" t="s">
        <v>2786</v>
      </c>
      <c r="B193" s="15" t="s">
        <v>2787</v>
      </c>
      <c r="C193" s="15">
        <v>585</v>
      </c>
    </row>
    <row r="194" spans="1:3" x14ac:dyDescent="0.25">
      <c r="A194" s="15" t="s">
        <v>2788</v>
      </c>
      <c r="B194" s="15" t="s">
        <v>2789</v>
      </c>
      <c r="C194" s="15">
        <v>969</v>
      </c>
    </row>
    <row r="195" spans="1:3" x14ac:dyDescent="0.25">
      <c r="A195" s="15" t="s">
        <v>2790</v>
      </c>
      <c r="B195" s="15" t="s">
        <v>2791</v>
      </c>
      <c r="C195" s="15">
        <v>969</v>
      </c>
    </row>
    <row r="196" spans="1:3" x14ac:dyDescent="0.25">
      <c r="A196" s="15" t="s">
        <v>2860</v>
      </c>
      <c r="B196" s="15" t="s">
        <v>2861</v>
      </c>
      <c r="C196" s="15">
        <v>670</v>
      </c>
    </row>
    <row r="197" spans="1:3" x14ac:dyDescent="0.25">
      <c r="A197" s="15" t="s">
        <v>2862</v>
      </c>
      <c r="B197" s="15" t="s">
        <v>2863</v>
      </c>
      <c r="C197" s="15">
        <v>670</v>
      </c>
    </row>
    <row r="198" spans="1:3" x14ac:dyDescent="0.25">
      <c r="A198" s="15" t="s">
        <v>2864</v>
      </c>
      <c r="B198" s="15" t="s">
        <v>2865</v>
      </c>
      <c r="C198" s="15">
        <v>1089</v>
      </c>
    </row>
    <row r="199" spans="1:3" x14ac:dyDescent="0.25">
      <c r="A199" s="15" t="s">
        <v>2866</v>
      </c>
      <c r="B199" s="15" t="s">
        <v>2867</v>
      </c>
      <c r="C199" s="15">
        <v>1089</v>
      </c>
    </row>
    <row r="200" spans="1:3" x14ac:dyDescent="0.25">
      <c r="A200" s="15" t="s">
        <v>2848</v>
      </c>
      <c r="B200" s="15" t="s">
        <v>2849</v>
      </c>
      <c r="C200" s="15">
        <v>521</v>
      </c>
    </row>
    <row r="201" spans="1:3" x14ac:dyDescent="0.25">
      <c r="A201" s="15" t="s">
        <v>2850</v>
      </c>
      <c r="B201" s="15" t="s">
        <v>2851</v>
      </c>
      <c r="C201" s="15">
        <v>521</v>
      </c>
    </row>
    <row r="202" spans="1:3" x14ac:dyDescent="0.25">
      <c r="A202" s="15" t="s">
        <v>2852</v>
      </c>
      <c r="B202" s="15" t="s">
        <v>2853</v>
      </c>
      <c r="C202" s="15">
        <v>521</v>
      </c>
    </row>
    <row r="203" spans="1:3" x14ac:dyDescent="0.25">
      <c r="A203" s="15" t="s">
        <v>2772</v>
      </c>
      <c r="B203" s="15" t="s">
        <v>2773</v>
      </c>
      <c r="C203" s="15">
        <v>467</v>
      </c>
    </row>
    <row r="204" spans="1:3" x14ac:dyDescent="0.25">
      <c r="A204" s="15" t="s">
        <v>2774</v>
      </c>
      <c r="B204" s="15" t="s">
        <v>2775</v>
      </c>
      <c r="C204" s="15">
        <v>467</v>
      </c>
    </row>
    <row r="205" spans="1:3" x14ac:dyDescent="0.25">
      <c r="A205" s="15" t="s">
        <v>2776</v>
      </c>
      <c r="B205" s="15" t="s">
        <v>2777</v>
      </c>
      <c r="C205" s="15">
        <v>467</v>
      </c>
    </row>
    <row r="206" spans="1:3" x14ac:dyDescent="0.25">
      <c r="A206" s="15" t="s">
        <v>2702</v>
      </c>
      <c r="B206" s="15" t="s">
        <v>2703</v>
      </c>
      <c r="C206" s="15">
        <v>650</v>
      </c>
    </row>
    <row r="207" spans="1:3" x14ac:dyDescent="0.25">
      <c r="A207" s="15" t="s">
        <v>2704</v>
      </c>
      <c r="B207" s="15" t="s">
        <v>2705</v>
      </c>
      <c r="C207" s="15">
        <v>650</v>
      </c>
    </row>
    <row r="208" spans="1:3" x14ac:dyDescent="0.25">
      <c r="A208" s="15" t="s">
        <v>2706</v>
      </c>
      <c r="B208" s="15" t="s">
        <v>2707</v>
      </c>
      <c r="C208" s="15">
        <v>1055</v>
      </c>
    </row>
    <row r="209" spans="1:3" x14ac:dyDescent="0.25">
      <c r="A209" s="15" t="s">
        <v>2708</v>
      </c>
      <c r="B209" s="15" t="s">
        <v>2709</v>
      </c>
      <c r="C209" s="15">
        <v>1055</v>
      </c>
    </row>
    <row r="210" spans="1:3" x14ac:dyDescent="0.25">
      <c r="A210" s="15" t="s">
        <v>2684</v>
      </c>
      <c r="B210" s="15" t="s">
        <v>2685</v>
      </c>
      <c r="C210" s="15">
        <v>506</v>
      </c>
    </row>
    <row r="211" spans="1:3" x14ac:dyDescent="0.25">
      <c r="A211" s="15" t="s">
        <v>2922</v>
      </c>
      <c r="B211" s="15" t="s">
        <v>2923</v>
      </c>
      <c r="C211" s="15">
        <v>670</v>
      </c>
    </row>
    <row r="212" spans="1:3" x14ac:dyDescent="0.25">
      <c r="A212" s="15" t="s">
        <v>2924</v>
      </c>
      <c r="B212" s="15" t="s">
        <v>2925</v>
      </c>
      <c r="C212" s="15">
        <v>670</v>
      </c>
    </row>
    <row r="213" spans="1:3" x14ac:dyDescent="0.25">
      <c r="A213" s="15" t="s">
        <v>2926</v>
      </c>
      <c r="B213" s="15" t="s">
        <v>2927</v>
      </c>
      <c r="C213" s="15">
        <v>670</v>
      </c>
    </row>
    <row r="214" spans="1:3" x14ac:dyDescent="0.25">
      <c r="A214" s="15" t="s">
        <v>2686</v>
      </c>
      <c r="B214" s="15" t="s">
        <v>2687</v>
      </c>
      <c r="C214" s="15">
        <v>506</v>
      </c>
    </row>
    <row r="215" spans="1:3" x14ac:dyDescent="0.25">
      <c r="A215" s="15" t="s">
        <v>2688</v>
      </c>
      <c r="B215" s="15" t="s">
        <v>2689</v>
      </c>
      <c r="C215" s="15">
        <v>506</v>
      </c>
    </row>
    <row r="216" spans="1:3" x14ac:dyDescent="0.25">
      <c r="A216" s="15" t="s">
        <v>3219</v>
      </c>
      <c r="B216" s="15" t="s">
        <v>3220</v>
      </c>
      <c r="C216" s="15">
        <v>402</v>
      </c>
    </row>
    <row r="217" spans="1:3" x14ac:dyDescent="0.25">
      <c r="A217" s="15" t="s">
        <v>3221</v>
      </c>
      <c r="B217" s="15" t="s">
        <v>3222</v>
      </c>
      <c r="C217" s="15">
        <v>402</v>
      </c>
    </row>
    <row r="218" spans="1:3" x14ac:dyDescent="0.25">
      <c r="A218" s="15" t="s">
        <v>3223</v>
      </c>
      <c r="B218" s="15" t="s">
        <v>3224</v>
      </c>
      <c r="C218" s="15">
        <v>402</v>
      </c>
    </row>
    <row r="219" spans="1:3" x14ac:dyDescent="0.25">
      <c r="A219" s="15" t="s">
        <v>3144</v>
      </c>
      <c r="B219" s="15" t="s">
        <v>3145</v>
      </c>
      <c r="C219" s="15">
        <v>1112</v>
      </c>
    </row>
    <row r="220" spans="1:3" x14ac:dyDescent="0.25">
      <c r="A220" s="15" t="s">
        <v>3148</v>
      </c>
      <c r="B220" s="15" t="s">
        <v>3149</v>
      </c>
      <c r="C220" s="15">
        <v>957</v>
      </c>
    </row>
    <row r="221" spans="1:3" x14ac:dyDescent="0.25">
      <c r="A221" s="15" t="s">
        <v>3106</v>
      </c>
      <c r="B221" s="15" t="s">
        <v>3107</v>
      </c>
      <c r="C221" s="15">
        <v>973</v>
      </c>
    </row>
    <row r="222" spans="1:3" x14ac:dyDescent="0.25">
      <c r="A222" s="15" t="s">
        <v>3109</v>
      </c>
      <c r="B222" s="15" t="s">
        <v>3110</v>
      </c>
      <c r="C222" s="15">
        <v>921</v>
      </c>
    </row>
    <row r="223" spans="1:3" x14ac:dyDescent="0.25">
      <c r="A223" s="15" t="s">
        <v>3108</v>
      </c>
      <c r="B223" s="15" t="s">
        <v>3067</v>
      </c>
      <c r="C223" s="15">
        <v>973</v>
      </c>
    </row>
    <row r="224" spans="1:3" x14ac:dyDescent="0.25">
      <c r="A224" s="15" t="s">
        <v>3111</v>
      </c>
      <c r="B224" s="15" t="s">
        <v>3112</v>
      </c>
      <c r="C224" s="15">
        <v>921</v>
      </c>
    </row>
    <row r="225" spans="1:3" x14ac:dyDescent="0.25">
      <c r="A225" s="15" t="s">
        <v>3076</v>
      </c>
      <c r="B225" s="15" t="s">
        <v>3077</v>
      </c>
      <c r="C225" s="15">
        <v>846</v>
      </c>
    </row>
    <row r="226" spans="1:3" x14ac:dyDescent="0.25">
      <c r="A226" s="15" t="s">
        <v>3079</v>
      </c>
      <c r="B226" s="15" t="s">
        <v>3080</v>
      </c>
      <c r="C226" s="15">
        <v>797</v>
      </c>
    </row>
    <row r="227" spans="1:3" x14ac:dyDescent="0.25">
      <c r="A227" s="15" t="s">
        <v>3078</v>
      </c>
      <c r="B227" s="15" t="s">
        <v>3055</v>
      </c>
      <c r="C227" s="15">
        <v>846</v>
      </c>
    </row>
    <row r="228" spans="1:3" x14ac:dyDescent="0.25">
      <c r="A228" s="15" t="s">
        <v>3081</v>
      </c>
      <c r="B228" s="15" t="s">
        <v>3082</v>
      </c>
      <c r="C228" s="15">
        <v>797</v>
      </c>
    </row>
    <row r="229" spans="1:3" x14ac:dyDescent="0.25">
      <c r="A229" s="15" t="s">
        <v>3140</v>
      </c>
      <c r="B229" s="15" t="s">
        <v>3141</v>
      </c>
      <c r="C229" s="15">
        <v>901</v>
      </c>
    </row>
    <row r="230" spans="1:3" x14ac:dyDescent="0.25">
      <c r="A230" s="15" t="s">
        <v>3142</v>
      </c>
      <c r="B230" s="15" t="s">
        <v>3143</v>
      </c>
      <c r="C230" s="15">
        <v>901</v>
      </c>
    </row>
    <row r="231" spans="1:3" x14ac:dyDescent="0.25">
      <c r="A231" s="15" t="s">
        <v>3297</v>
      </c>
      <c r="B231" s="15" t="s">
        <v>3298</v>
      </c>
      <c r="C231" s="15">
        <v>1176</v>
      </c>
    </row>
    <row r="232" spans="1:3" x14ac:dyDescent="0.25">
      <c r="A232" s="15" t="s">
        <v>2614</v>
      </c>
      <c r="B232" s="15" t="s">
        <v>2615</v>
      </c>
      <c r="C232" s="15">
        <v>644</v>
      </c>
    </row>
    <row r="233" spans="1:3" x14ac:dyDescent="0.25">
      <c r="A233" s="15" t="s">
        <v>2616</v>
      </c>
      <c r="B233" s="15" t="s">
        <v>2617</v>
      </c>
      <c r="C233" s="15">
        <v>644</v>
      </c>
    </row>
    <row r="234" spans="1:3" x14ac:dyDescent="0.25">
      <c r="A234" s="15" t="s">
        <v>2618</v>
      </c>
      <c r="B234" s="15" t="s">
        <v>2619</v>
      </c>
      <c r="C234" s="15">
        <v>1012</v>
      </c>
    </row>
    <row r="235" spans="1:3" x14ac:dyDescent="0.25">
      <c r="A235" s="15" t="s">
        <v>2620</v>
      </c>
      <c r="B235" s="15" t="s">
        <v>2621</v>
      </c>
      <c r="C235" s="15">
        <v>1012</v>
      </c>
    </row>
    <row r="236" spans="1:3" x14ac:dyDescent="0.25">
      <c r="A236" s="15" t="s">
        <v>2606</v>
      </c>
      <c r="B236" s="15" t="s">
        <v>727</v>
      </c>
      <c r="C236" s="15">
        <v>539</v>
      </c>
    </row>
    <row r="237" spans="1:3" x14ac:dyDescent="0.25">
      <c r="A237" s="15" t="s">
        <v>2607</v>
      </c>
      <c r="B237" s="15" t="s">
        <v>2608</v>
      </c>
      <c r="C237" s="15">
        <v>539</v>
      </c>
    </row>
    <row r="238" spans="1:3" x14ac:dyDescent="0.25">
      <c r="A238" s="15" t="s">
        <v>2609</v>
      </c>
      <c r="B238" s="15" t="s">
        <v>731</v>
      </c>
      <c r="C238" s="15">
        <v>539</v>
      </c>
    </row>
    <row r="239" spans="1:3" x14ac:dyDescent="0.25">
      <c r="A239" s="15" t="s">
        <v>3006</v>
      </c>
      <c r="B239" s="15" t="s">
        <v>3007</v>
      </c>
      <c r="C239" s="15">
        <v>458</v>
      </c>
    </row>
    <row r="240" spans="1:3" x14ac:dyDescent="0.25">
      <c r="A240" s="15" t="s">
        <v>3008</v>
      </c>
      <c r="B240" s="15" t="s">
        <v>3009</v>
      </c>
      <c r="C240" s="15">
        <v>458</v>
      </c>
    </row>
    <row r="241" spans="1:3" x14ac:dyDescent="0.25">
      <c r="A241" s="15" t="s">
        <v>3010</v>
      </c>
      <c r="B241" s="15" t="s">
        <v>3011</v>
      </c>
      <c r="C241" s="15">
        <v>458</v>
      </c>
    </row>
    <row r="242" spans="1:3" x14ac:dyDescent="0.25">
      <c r="A242" s="15" t="s">
        <v>3412</v>
      </c>
      <c r="B242" s="15" t="s">
        <v>3413</v>
      </c>
      <c r="C242" s="15">
        <v>448</v>
      </c>
    </row>
    <row r="243" spans="1:3" x14ac:dyDescent="0.25">
      <c r="A243" s="15" t="s">
        <v>2892</v>
      </c>
      <c r="B243" s="15" t="s">
        <v>2893</v>
      </c>
      <c r="C243" s="15">
        <v>552</v>
      </c>
    </row>
    <row r="244" spans="1:3" x14ac:dyDescent="0.25">
      <c r="A244" s="15" t="s">
        <v>2894</v>
      </c>
      <c r="B244" s="15" t="s">
        <v>2895</v>
      </c>
      <c r="C244" s="15">
        <v>552</v>
      </c>
    </row>
    <row r="245" spans="1:3" x14ac:dyDescent="0.25">
      <c r="A245" s="15" t="s">
        <v>2896</v>
      </c>
      <c r="B245" s="15" t="s">
        <v>2897</v>
      </c>
      <c r="C245" s="15">
        <v>552</v>
      </c>
    </row>
    <row r="246" spans="1:3" x14ac:dyDescent="0.25">
      <c r="A246" s="15" t="s">
        <v>3156</v>
      </c>
      <c r="B246" s="15" t="s">
        <v>3149</v>
      </c>
      <c r="C246" s="15">
        <v>1054</v>
      </c>
    </row>
    <row r="247" spans="1:3" x14ac:dyDescent="0.25">
      <c r="A247" s="15" t="s">
        <v>3044</v>
      </c>
      <c r="B247" s="15" t="s">
        <v>3045</v>
      </c>
      <c r="C247" s="15">
        <v>1031</v>
      </c>
    </row>
    <row r="248" spans="1:3" x14ac:dyDescent="0.25">
      <c r="A248" s="15" t="s">
        <v>3046</v>
      </c>
      <c r="B248" s="15" t="s">
        <v>3047</v>
      </c>
      <c r="C248" s="15">
        <v>840</v>
      </c>
    </row>
    <row r="249" spans="1:3" x14ac:dyDescent="0.25">
      <c r="A249" s="15" t="s">
        <v>3052</v>
      </c>
      <c r="B249" s="15" t="s">
        <v>3053</v>
      </c>
      <c r="C249" s="15">
        <v>629</v>
      </c>
    </row>
    <row r="250" spans="1:3" x14ac:dyDescent="0.25">
      <c r="A250" s="15" t="s">
        <v>3054</v>
      </c>
      <c r="B250" s="15" t="s">
        <v>3055</v>
      </c>
      <c r="C250" s="15">
        <v>499</v>
      </c>
    </row>
    <row r="251" spans="1:3" x14ac:dyDescent="0.25">
      <c r="A251" s="15" t="s">
        <v>3056</v>
      </c>
      <c r="B251" s="15" t="s">
        <v>3057</v>
      </c>
      <c r="C251" s="15">
        <v>499</v>
      </c>
    </row>
    <row r="252" spans="1:3" x14ac:dyDescent="0.25">
      <c r="A252" s="15" t="s">
        <v>3269</v>
      </c>
      <c r="B252" s="15" t="s">
        <v>3270</v>
      </c>
      <c r="C252" s="15">
        <v>847</v>
      </c>
    </row>
    <row r="253" spans="1:3" x14ac:dyDescent="0.25">
      <c r="A253" s="15" t="s">
        <v>3267</v>
      </c>
      <c r="B253" s="15" t="s">
        <v>3268</v>
      </c>
      <c r="C253" s="15">
        <v>847</v>
      </c>
    </row>
    <row r="254" spans="1:3" x14ac:dyDescent="0.25">
      <c r="A254" s="15" t="s">
        <v>3273</v>
      </c>
      <c r="B254" s="15" t="s">
        <v>3274</v>
      </c>
      <c r="C254" s="15">
        <v>847</v>
      </c>
    </row>
    <row r="255" spans="1:3" x14ac:dyDescent="0.25">
      <c r="A255" s="15" t="s">
        <v>3271</v>
      </c>
      <c r="B255" s="15" t="s">
        <v>3272</v>
      </c>
      <c r="C255" s="15">
        <v>847</v>
      </c>
    </row>
    <row r="256" spans="1:3" x14ac:dyDescent="0.25">
      <c r="A256" s="15" t="s">
        <v>3277</v>
      </c>
      <c r="B256" s="15" t="s">
        <v>3278</v>
      </c>
      <c r="C256" s="15">
        <v>847</v>
      </c>
    </row>
    <row r="257" spans="1:3" x14ac:dyDescent="0.25">
      <c r="A257" s="15" t="s">
        <v>3275</v>
      </c>
      <c r="B257" s="15" t="s">
        <v>3276</v>
      </c>
      <c r="C257" s="15">
        <v>847</v>
      </c>
    </row>
    <row r="258" spans="1:3" x14ac:dyDescent="0.25">
      <c r="A258" s="15" t="s">
        <v>2964</v>
      </c>
      <c r="B258" s="15" t="s">
        <v>2965</v>
      </c>
      <c r="C258" s="15">
        <v>437</v>
      </c>
    </row>
    <row r="259" spans="1:3" x14ac:dyDescent="0.25">
      <c r="A259" s="15" t="s">
        <v>2966</v>
      </c>
      <c r="B259" s="15" t="s">
        <v>2967</v>
      </c>
      <c r="C259" s="15">
        <v>437</v>
      </c>
    </row>
    <row r="260" spans="1:3" x14ac:dyDescent="0.25">
      <c r="A260" s="15" t="s">
        <v>2968</v>
      </c>
      <c r="B260" s="15" t="s">
        <v>2969</v>
      </c>
      <c r="C260" s="15">
        <v>437</v>
      </c>
    </row>
    <row r="261" spans="1:3" x14ac:dyDescent="0.25">
      <c r="A261" s="15" t="s">
        <v>2834</v>
      </c>
      <c r="B261" s="15" t="s">
        <v>2835</v>
      </c>
      <c r="C261" s="15">
        <v>360</v>
      </c>
    </row>
    <row r="262" spans="1:3" x14ac:dyDescent="0.25">
      <c r="A262" s="15" t="s">
        <v>2836</v>
      </c>
      <c r="B262" s="15" t="s">
        <v>2837</v>
      </c>
      <c r="C262" s="15">
        <v>360</v>
      </c>
    </row>
    <row r="263" spans="1:3" x14ac:dyDescent="0.25">
      <c r="A263" s="15" t="s">
        <v>2838</v>
      </c>
      <c r="B263" s="15" t="s">
        <v>2839</v>
      </c>
      <c r="C263" s="15">
        <v>360</v>
      </c>
    </row>
    <row r="264" spans="1:3" x14ac:dyDescent="0.25">
      <c r="A264" s="15" t="s">
        <v>2758</v>
      </c>
      <c r="B264" s="15" t="s">
        <v>2759</v>
      </c>
      <c r="C264" s="15">
        <v>303</v>
      </c>
    </row>
    <row r="265" spans="1:3" x14ac:dyDescent="0.25">
      <c r="A265" s="15" t="s">
        <v>2760</v>
      </c>
      <c r="B265" s="15" t="s">
        <v>2761</v>
      </c>
      <c r="C265" s="15">
        <v>303</v>
      </c>
    </row>
    <row r="266" spans="1:3" x14ac:dyDescent="0.25">
      <c r="A266" s="15" t="s">
        <v>2762</v>
      </c>
      <c r="B266" s="15" t="s">
        <v>2763</v>
      </c>
      <c r="C266" s="15">
        <v>303</v>
      </c>
    </row>
    <row r="267" spans="1:3" x14ac:dyDescent="0.25">
      <c r="A267" s="15" t="s">
        <v>2664</v>
      </c>
      <c r="B267" s="15" t="s">
        <v>2665</v>
      </c>
      <c r="C267" s="15">
        <v>350</v>
      </c>
    </row>
    <row r="268" spans="1:3" x14ac:dyDescent="0.25">
      <c r="A268" s="15" t="s">
        <v>2916</v>
      </c>
      <c r="B268" s="15" t="s">
        <v>2917</v>
      </c>
      <c r="C268" s="15">
        <v>437</v>
      </c>
    </row>
    <row r="269" spans="1:3" x14ac:dyDescent="0.25">
      <c r="A269" s="15" t="s">
        <v>2918</v>
      </c>
      <c r="B269" s="15" t="s">
        <v>2919</v>
      </c>
      <c r="C269" s="15">
        <v>437</v>
      </c>
    </row>
    <row r="270" spans="1:3" x14ac:dyDescent="0.25">
      <c r="A270" s="15" t="s">
        <v>2920</v>
      </c>
      <c r="B270" s="15" t="s">
        <v>2921</v>
      </c>
      <c r="C270" s="15">
        <v>437</v>
      </c>
    </row>
    <row r="271" spans="1:3" x14ac:dyDescent="0.25">
      <c r="A271" s="15" t="s">
        <v>2666</v>
      </c>
      <c r="B271" s="15" t="s">
        <v>2667</v>
      </c>
      <c r="C271" s="15">
        <v>350</v>
      </c>
    </row>
    <row r="272" spans="1:3" x14ac:dyDescent="0.25">
      <c r="A272" s="15" t="s">
        <v>2668</v>
      </c>
      <c r="B272" s="15" t="s">
        <v>2669</v>
      </c>
      <c r="C272" s="15">
        <v>350</v>
      </c>
    </row>
    <row r="273" spans="1:3" x14ac:dyDescent="0.25">
      <c r="A273" s="15" t="s">
        <v>3213</v>
      </c>
      <c r="B273" s="15" t="s">
        <v>3214</v>
      </c>
      <c r="C273" s="15">
        <v>277</v>
      </c>
    </row>
    <row r="274" spans="1:3" x14ac:dyDescent="0.25">
      <c r="A274" s="15" t="s">
        <v>3215</v>
      </c>
      <c r="B274" s="15" t="s">
        <v>3216</v>
      </c>
      <c r="C274" s="15">
        <v>277</v>
      </c>
    </row>
    <row r="275" spans="1:3" x14ac:dyDescent="0.25">
      <c r="A275" s="15" t="s">
        <v>3217</v>
      </c>
      <c r="B275" s="15" t="s">
        <v>3218</v>
      </c>
      <c r="C275" s="15">
        <v>277</v>
      </c>
    </row>
    <row r="276" spans="1:3" x14ac:dyDescent="0.25">
      <c r="A276" s="15" t="s">
        <v>2594</v>
      </c>
      <c r="B276" s="15" t="s">
        <v>713</v>
      </c>
      <c r="C276" s="15">
        <v>483</v>
      </c>
    </row>
    <row r="277" spans="1:3" x14ac:dyDescent="0.25">
      <c r="A277" s="15" t="s">
        <v>2595</v>
      </c>
      <c r="B277" s="15" t="s">
        <v>2596</v>
      </c>
      <c r="C277" s="15">
        <v>483</v>
      </c>
    </row>
    <row r="278" spans="1:3" x14ac:dyDescent="0.25">
      <c r="A278" s="15" t="s">
        <v>2597</v>
      </c>
      <c r="B278" s="15" t="s">
        <v>717</v>
      </c>
      <c r="C278" s="15">
        <v>483</v>
      </c>
    </row>
    <row r="279" spans="1:3" x14ac:dyDescent="0.25">
      <c r="A279" s="15" t="s">
        <v>2670</v>
      </c>
      <c r="B279" s="15" t="s">
        <v>2671</v>
      </c>
      <c r="C279" s="15">
        <v>487</v>
      </c>
    </row>
    <row r="280" spans="1:3" x14ac:dyDescent="0.25">
      <c r="A280" s="15" t="s">
        <v>2672</v>
      </c>
      <c r="B280" s="15" t="s">
        <v>2673</v>
      </c>
      <c r="C280" s="15">
        <v>487</v>
      </c>
    </row>
    <row r="281" spans="1:3" x14ac:dyDescent="0.25">
      <c r="A281" s="15" t="s">
        <v>2674</v>
      </c>
      <c r="B281" s="15" t="s">
        <v>2675</v>
      </c>
      <c r="C281" s="15">
        <v>487</v>
      </c>
    </row>
    <row r="282" spans="1:3" x14ac:dyDescent="0.25">
      <c r="A282" s="15" t="s">
        <v>3000</v>
      </c>
      <c r="B282" s="15" t="s">
        <v>3001</v>
      </c>
      <c r="C282" s="15">
        <v>367</v>
      </c>
    </row>
    <row r="283" spans="1:3" x14ac:dyDescent="0.25">
      <c r="A283" s="15" t="s">
        <v>3002</v>
      </c>
      <c r="B283" s="15" t="s">
        <v>3003</v>
      </c>
      <c r="C283" s="15">
        <v>367</v>
      </c>
    </row>
    <row r="284" spans="1:3" x14ac:dyDescent="0.25">
      <c r="A284" s="15" t="s">
        <v>3004</v>
      </c>
      <c r="B284" s="15" t="s">
        <v>3005</v>
      </c>
      <c r="C284" s="15">
        <v>367</v>
      </c>
    </row>
    <row r="285" spans="1:3" x14ac:dyDescent="0.25">
      <c r="A285" s="15" t="s">
        <v>2886</v>
      </c>
      <c r="B285" s="15" t="s">
        <v>2887</v>
      </c>
      <c r="C285" s="15">
        <v>382</v>
      </c>
    </row>
    <row r="286" spans="1:3" x14ac:dyDescent="0.25">
      <c r="A286" s="15" t="s">
        <v>2888</v>
      </c>
      <c r="B286" s="15" t="s">
        <v>2889</v>
      </c>
      <c r="C286" s="15">
        <v>382</v>
      </c>
    </row>
    <row r="287" spans="1:3" x14ac:dyDescent="0.25">
      <c r="A287" s="15" t="s">
        <v>2890</v>
      </c>
      <c r="B287" s="15" t="s">
        <v>2891</v>
      </c>
      <c r="C287" s="15">
        <v>382</v>
      </c>
    </row>
    <row r="288" spans="1:3" x14ac:dyDescent="0.25">
      <c r="A288" s="15" t="s">
        <v>3030</v>
      </c>
      <c r="B288" s="15" t="s">
        <v>3031</v>
      </c>
      <c r="C288" s="15">
        <v>574</v>
      </c>
    </row>
    <row r="289" spans="1:3" x14ac:dyDescent="0.25">
      <c r="A289" s="15" t="s">
        <v>3032</v>
      </c>
      <c r="B289" s="15" t="s">
        <v>3033</v>
      </c>
      <c r="C289" s="15">
        <v>514</v>
      </c>
    </row>
    <row r="290" spans="1:3" x14ac:dyDescent="0.25">
      <c r="A290" s="15" t="s">
        <v>3034</v>
      </c>
      <c r="B290" s="15" t="s">
        <v>3035</v>
      </c>
      <c r="C290" s="15">
        <v>499</v>
      </c>
    </row>
    <row r="291" spans="1:3" x14ac:dyDescent="0.25">
      <c r="A291" s="15" t="s">
        <v>3279</v>
      </c>
      <c r="B291" s="15" t="s">
        <v>3280</v>
      </c>
      <c r="C291" s="15">
        <v>847</v>
      </c>
    </row>
    <row r="292" spans="1:3" x14ac:dyDescent="0.25">
      <c r="A292" s="15" t="s">
        <v>3283</v>
      </c>
      <c r="B292" s="15" t="s">
        <v>3284</v>
      </c>
      <c r="C292" s="15">
        <v>847</v>
      </c>
    </row>
    <row r="293" spans="1:3" x14ac:dyDescent="0.25">
      <c r="A293" s="15" t="s">
        <v>3281</v>
      </c>
      <c r="B293" s="15" t="s">
        <v>3282</v>
      </c>
      <c r="C293" s="15">
        <v>847</v>
      </c>
    </row>
    <row r="294" spans="1:3" x14ac:dyDescent="0.25">
      <c r="A294" s="15" t="s">
        <v>3285</v>
      </c>
      <c r="B294" s="15" t="s">
        <v>3286</v>
      </c>
      <c r="C294" s="15">
        <v>847</v>
      </c>
    </row>
    <row r="295" spans="1:3" x14ac:dyDescent="0.25">
      <c r="A295" s="15" t="s">
        <v>3289</v>
      </c>
      <c r="B295" s="15" t="s">
        <v>3290</v>
      </c>
      <c r="C295" s="15">
        <v>847</v>
      </c>
    </row>
    <row r="296" spans="1:3" x14ac:dyDescent="0.25">
      <c r="A296" s="15" t="s">
        <v>3287</v>
      </c>
      <c r="B296" s="15" t="s">
        <v>3288</v>
      </c>
      <c r="C296" s="15">
        <v>847</v>
      </c>
    </row>
    <row r="297" spans="1:3" x14ac:dyDescent="0.25">
      <c r="A297" s="15" t="s">
        <v>3291</v>
      </c>
      <c r="B297" s="15" t="s">
        <v>3292</v>
      </c>
      <c r="C297" s="15">
        <v>847</v>
      </c>
    </row>
    <row r="298" spans="1:3" x14ac:dyDescent="0.25">
      <c r="A298" s="15" t="s">
        <v>3295</v>
      </c>
      <c r="B298" s="15" t="s">
        <v>3296</v>
      </c>
      <c r="C298" s="15">
        <v>847</v>
      </c>
    </row>
    <row r="299" spans="1:3" x14ac:dyDescent="0.25">
      <c r="A299" s="15" t="s">
        <v>3293</v>
      </c>
      <c r="B299" s="15" t="s">
        <v>3294</v>
      </c>
      <c r="C299" s="15">
        <v>847</v>
      </c>
    </row>
    <row r="300" spans="1:3" x14ac:dyDescent="0.25">
      <c r="A300" s="15" t="s">
        <v>2958</v>
      </c>
      <c r="B300" s="15" t="s">
        <v>2959</v>
      </c>
      <c r="C300" s="15">
        <v>749</v>
      </c>
    </row>
    <row r="301" spans="1:3" x14ac:dyDescent="0.25">
      <c r="A301" s="15" t="s">
        <v>2960</v>
      </c>
      <c r="B301" s="15" t="s">
        <v>2961</v>
      </c>
      <c r="C301" s="15">
        <v>749</v>
      </c>
    </row>
    <row r="302" spans="1:3" x14ac:dyDescent="0.25">
      <c r="A302" s="15" t="s">
        <v>2962</v>
      </c>
      <c r="B302" s="15" t="s">
        <v>2963</v>
      </c>
      <c r="C302" s="15">
        <v>749</v>
      </c>
    </row>
    <row r="303" spans="1:3" x14ac:dyDescent="0.25">
      <c r="A303" s="15" t="s">
        <v>2764</v>
      </c>
      <c r="B303" s="15" t="s">
        <v>2765</v>
      </c>
      <c r="C303" s="15">
        <v>626</v>
      </c>
    </row>
    <row r="304" spans="1:3" x14ac:dyDescent="0.25">
      <c r="A304" s="15" t="s">
        <v>2766</v>
      </c>
      <c r="B304" s="15" t="s">
        <v>2767</v>
      </c>
      <c r="C304" s="15">
        <v>626</v>
      </c>
    </row>
    <row r="305" spans="1:3" x14ac:dyDescent="0.25">
      <c r="A305" s="15" t="s">
        <v>2768</v>
      </c>
      <c r="B305" s="15" t="s">
        <v>2769</v>
      </c>
      <c r="C305" s="15">
        <v>1046</v>
      </c>
    </row>
    <row r="306" spans="1:3" x14ac:dyDescent="0.25">
      <c r="A306" s="15" t="s">
        <v>2770</v>
      </c>
      <c r="B306" s="15" t="s">
        <v>2771</v>
      </c>
      <c r="C306" s="15">
        <v>1046</v>
      </c>
    </row>
    <row r="307" spans="1:3" x14ac:dyDescent="0.25">
      <c r="A307" s="15" t="s">
        <v>2840</v>
      </c>
      <c r="B307" s="15" t="s">
        <v>2841</v>
      </c>
      <c r="C307" s="15">
        <v>684</v>
      </c>
    </row>
    <row r="308" spans="1:3" x14ac:dyDescent="0.25">
      <c r="A308" s="15" t="s">
        <v>2842</v>
      </c>
      <c r="B308" s="15" t="s">
        <v>2843</v>
      </c>
      <c r="C308" s="15">
        <v>684</v>
      </c>
    </row>
    <row r="309" spans="1:3" x14ac:dyDescent="0.25">
      <c r="A309" s="15" t="s">
        <v>2844</v>
      </c>
      <c r="B309" s="15" t="s">
        <v>2845</v>
      </c>
      <c r="C309" s="15">
        <v>1104</v>
      </c>
    </row>
    <row r="310" spans="1:3" x14ac:dyDescent="0.25">
      <c r="A310" s="15" t="s">
        <v>2846</v>
      </c>
      <c r="B310" s="15" t="s">
        <v>2847</v>
      </c>
      <c r="C310" s="15">
        <v>1104</v>
      </c>
    </row>
    <row r="311" spans="1:3" x14ac:dyDescent="0.25">
      <c r="A311" s="15" t="s">
        <v>2828</v>
      </c>
      <c r="B311" s="15" t="s">
        <v>2829</v>
      </c>
      <c r="C311" s="15">
        <v>580</v>
      </c>
    </row>
    <row r="312" spans="1:3" x14ac:dyDescent="0.25">
      <c r="A312" s="15" t="s">
        <v>2830</v>
      </c>
      <c r="B312" s="15" t="s">
        <v>2831</v>
      </c>
      <c r="C312" s="15">
        <v>580</v>
      </c>
    </row>
    <row r="313" spans="1:3" x14ac:dyDescent="0.25">
      <c r="A313" s="15" t="s">
        <v>2832</v>
      </c>
      <c r="B313" s="15" t="s">
        <v>2833</v>
      </c>
      <c r="C313" s="15">
        <v>580</v>
      </c>
    </row>
    <row r="314" spans="1:3" x14ac:dyDescent="0.25">
      <c r="A314" s="15" t="s">
        <v>2752</v>
      </c>
      <c r="B314" s="15" t="s">
        <v>2753</v>
      </c>
      <c r="C314" s="15">
        <v>521</v>
      </c>
    </row>
    <row r="315" spans="1:3" x14ac:dyDescent="0.25">
      <c r="A315" s="15" t="s">
        <v>2754</v>
      </c>
      <c r="B315" s="15" t="s">
        <v>2755</v>
      </c>
      <c r="C315" s="15">
        <v>521</v>
      </c>
    </row>
    <row r="316" spans="1:3" x14ac:dyDescent="0.25">
      <c r="A316" s="15" t="s">
        <v>2756</v>
      </c>
      <c r="B316" s="15" t="s">
        <v>2757</v>
      </c>
      <c r="C316" s="15">
        <v>521</v>
      </c>
    </row>
    <row r="317" spans="1:3" x14ac:dyDescent="0.25">
      <c r="A317" s="15" t="s">
        <v>2676</v>
      </c>
      <c r="B317" s="15" t="s">
        <v>2677</v>
      </c>
      <c r="C317" s="15">
        <v>664</v>
      </c>
    </row>
    <row r="318" spans="1:3" x14ac:dyDescent="0.25">
      <c r="A318" s="15" t="s">
        <v>2678</v>
      </c>
      <c r="B318" s="15" t="s">
        <v>2679</v>
      </c>
      <c r="C318" s="15">
        <v>664</v>
      </c>
    </row>
    <row r="319" spans="1:3" x14ac:dyDescent="0.25">
      <c r="A319" s="15" t="s">
        <v>2680</v>
      </c>
      <c r="B319" s="15" t="s">
        <v>2681</v>
      </c>
      <c r="C319" s="15">
        <v>1069</v>
      </c>
    </row>
    <row r="320" spans="1:3" x14ac:dyDescent="0.25">
      <c r="A320" s="15" t="s">
        <v>2682</v>
      </c>
      <c r="B320" s="15" t="s">
        <v>2683</v>
      </c>
      <c r="C320" s="15">
        <v>1069</v>
      </c>
    </row>
    <row r="321" spans="1:3" x14ac:dyDescent="0.25">
      <c r="A321" s="15" t="s">
        <v>2658</v>
      </c>
      <c r="B321" s="15" t="s">
        <v>2659</v>
      </c>
      <c r="C321" s="15">
        <v>563</v>
      </c>
    </row>
    <row r="322" spans="1:3" x14ac:dyDescent="0.25">
      <c r="A322" s="15" t="s">
        <v>2910</v>
      </c>
      <c r="B322" s="15" t="s">
        <v>2911</v>
      </c>
      <c r="C322" s="15">
        <v>749</v>
      </c>
    </row>
    <row r="323" spans="1:3" x14ac:dyDescent="0.25">
      <c r="A323" s="15" t="s">
        <v>2912</v>
      </c>
      <c r="B323" s="15" t="s">
        <v>2913</v>
      </c>
      <c r="C323" s="15">
        <v>749</v>
      </c>
    </row>
    <row r="324" spans="1:3" x14ac:dyDescent="0.25">
      <c r="A324" s="15" t="s">
        <v>2914</v>
      </c>
      <c r="B324" s="15" t="s">
        <v>2915</v>
      </c>
      <c r="C324" s="15">
        <v>749</v>
      </c>
    </row>
    <row r="325" spans="1:3" x14ac:dyDescent="0.25">
      <c r="A325" s="15" t="s">
        <v>2660</v>
      </c>
      <c r="B325" s="15" t="s">
        <v>2661</v>
      </c>
      <c r="C325" s="15">
        <v>563</v>
      </c>
    </row>
    <row r="326" spans="1:3" x14ac:dyDescent="0.25">
      <c r="A326" s="15" t="s">
        <v>2662</v>
      </c>
      <c r="B326" s="15" t="s">
        <v>2663</v>
      </c>
      <c r="C326" s="15">
        <v>563</v>
      </c>
    </row>
    <row r="327" spans="1:3" x14ac:dyDescent="0.25">
      <c r="A327" s="15" t="s">
        <v>3207</v>
      </c>
      <c r="B327" s="15" t="s">
        <v>3208</v>
      </c>
      <c r="C327" s="15">
        <v>430</v>
      </c>
    </row>
    <row r="328" spans="1:3" x14ac:dyDescent="0.25">
      <c r="A328" s="15" t="s">
        <v>3209</v>
      </c>
      <c r="B328" s="15" t="s">
        <v>3210</v>
      </c>
      <c r="C328" s="15">
        <v>430</v>
      </c>
    </row>
    <row r="329" spans="1:3" x14ac:dyDescent="0.25">
      <c r="A329" s="15" t="s">
        <v>3211</v>
      </c>
      <c r="B329" s="15" t="s">
        <v>3212</v>
      </c>
      <c r="C329" s="15">
        <v>430</v>
      </c>
    </row>
    <row r="330" spans="1:3" x14ac:dyDescent="0.25">
      <c r="A330" s="15" t="s">
        <v>2598</v>
      </c>
      <c r="B330" s="15" t="s">
        <v>2599</v>
      </c>
      <c r="C330" s="15">
        <v>724</v>
      </c>
    </row>
    <row r="331" spans="1:3" x14ac:dyDescent="0.25">
      <c r="A331" s="15" t="s">
        <v>2600</v>
      </c>
      <c r="B331" s="15" t="s">
        <v>2601</v>
      </c>
      <c r="C331" s="15">
        <v>724</v>
      </c>
    </row>
    <row r="332" spans="1:3" x14ac:dyDescent="0.25">
      <c r="A332" s="15" t="s">
        <v>2602</v>
      </c>
      <c r="B332" s="15" t="s">
        <v>2603</v>
      </c>
      <c r="C332" s="15">
        <v>1090</v>
      </c>
    </row>
    <row r="333" spans="1:3" x14ac:dyDescent="0.25">
      <c r="A333" s="15" t="s">
        <v>2604</v>
      </c>
      <c r="B333" s="15" t="s">
        <v>2605</v>
      </c>
      <c r="C333" s="15">
        <v>1090</v>
      </c>
    </row>
    <row r="334" spans="1:3" x14ac:dyDescent="0.25">
      <c r="A334" s="15" t="s">
        <v>2590</v>
      </c>
      <c r="B334" s="15" t="s">
        <v>707</v>
      </c>
      <c r="C334" s="15">
        <v>618</v>
      </c>
    </row>
    <row r="335" spans="1:3" x14ac:dyDescent="0.25">
      <c r="A335" s="15" t="s">
        <v>2591</v>
      </c>
      <c r="B335" s="15" t="s">
        <v>2592</v>
      </c>
      <c r="C335" s="15">
        <v>618</v>
      </c>
    </row>
    <row r="336" spans="1:3" x14ac:dyDescent="0.25">
      <c r="A336" s="15" t="s">
        <v>2593</v>
      </c>
      <c r="B336" s="15" t="s">
        <v>711</v>
      </c>
      <c r="C336" s="15">
        <v>618</v>
      </c>
    </row>
    <row r="337" spans="1:3" x14ac:dyDescent="0.25">
      <c r="A337" s="15" t="s">
        <v>2994</v>
      </c>
      <c r="B337" s="15" t="s">
        <v>2995</v>
      </c>
      <c r="C337" s="15">
        <v>561</v>
      </c>
    </row>
    <row r="338" spans="1:3" x14ac:dyDescent="0.25">
      <c r="A338" s="15" t="s">
        <v>2996</v>
      </c>
      <c r="B338" s="15" t="s">
        <v>2997</v>
      </c>
      <c r="C338" s="15">
        <v>561</v>
      </c>
    </row>
    <row r="339" spans="1:3" x14ac:dyDescent="0.25">
      <c r="A339" s="15" t="s">
        <v>2998</v>
      </c>
      <c r="B339" s="15" t="s">
        <v>2999</v>
      </c>
      <c r="C339" s="15">
        <v>561</v>
      </c>
    </row>
    <row r="340" spans="1:3" x14ac:dyDescent="0.25">
      <c r="A340" s="15" t="s">
        <v>2880</v>
      </c>
      <c r="B340" s="15" t="s">
        <v>2881</v>
      </c>
      <c r="C340" s="15">
        <v>647</v>
      </c>
    </row>
    <row r="341" spans="1:3" x14ac:dyDescent="0.25">
      <c r="A341" s="15" t="s">
        <v>2882</v>
      </c>
      <c r="B341" s="15" t="s">
        <v>2883</v>
      </c>
      <c r="C341" s="15">
        <v>647</v>
      </c>
    </row>
    <row r="342" spans="1:3" x14ac:dyDescent="0.25">
      <c r="A342" s="15" t="s">
        <v>2884</v>
      </c>
      <c r="B342" s="15" t="s">
        <v>2885</v>
      </c>
      <c r="C342" s="15">
        <v>647</v>
      </c>
    </row>
    <row r="343" spans="1:3" x14ac:dyDescent="0.25">
      <c r="A343" s="15" t="s">
        <v>2553</v>
      </c>
      <c r="B343" s="15" t="s">
        <v>2554</v>
      </c>
      <c r="C343" s="15">
        <v>205</v>
      </c>
    </row>
    <row r="344" spans="1:3" x14ac:dyDescent="0.25">
      <c r="A344" s="15" t="s">
        <v>3201</v>
      </c>
      <c r="B344" s="15" t="s">
        <v>3202</v>
      </c>
      <c r="C344" s="15">
        <v>802</v>
      </c>
    </row>
    <row r="345" spans="1:3" x14ac:dyDescent="0.25">
      <c r="A345" s="15" t="s">
        <v>3203</v>
      </c>
      <c r="B345" s="15" t="s">
        <v>3204</v>
      </c>
      <c r="C345" s="15">
        <v>749</v>
      </c>
    </row>
    <row r="346" spans="1:3" x14ac:dyDescent="0.25">
      <c r="A346" s="15" t="s">
        <v>3205</v>
      </c>
      <c r="B346" s="15" t="s">
        <v>3206</v>
      </c>
      <c r="C346" s="15">
        <v>749</v>
      </c>
    </row>
    <row r="347" spans="1:3" x14ac:dyDescent="0.25">
      <c r="A347" s="15" t="s">
        <v>3189</v>
      </c>
      <c r="B347" s="15" t="s">
        <v>3190</v>
      </c>
      <c r="C347" s="15">
        <v>1130</v>
      </c>
    </row>
    <row r="348" spans="1:3" x14ac:dyDescent="0.25">
      <c r="A348" s="15" t="s">
        <v>3191</v>
      </c>
      <c r="B348" s="15" t="s">
        <v>3192</v>
      </c>
      <c r="C348" s="15">
        <v>1079</v>
      </c>
    </row>
    <row r="349" spans="1:3" x14ac:dyDescent="0.25">
      <c r="A349" s="15" t="s">
        <v>3193</v>
      </c>
      <c r="B349" s="15" t="s">
        <v>3194</v>
      </c>
      <c r="C349" s="15">
        <v>1079</v>
      </c>
    </row>
    <row r="350" spans="1:3" x14ac:dyDescent="0.25">
      <c r="A350" s="15" t="s">
        <v>3177</v>
      </c>
      <c r="B350" s="15" t="s">
        <v>3178</v>
      </c>
      <c r="C350" s="15">
        <v>664</v>
      </c>
    </row>
    <row r="351" spans="1:3" x14ac:dyDescent="0.25">
      <c r="A351" s="15" t="s">
        <v>3179</v>
      </c>
      <c r="B351" s="15" t="s">
        <v>3180</v>
      </c>
      <c r="C351" s="15">
        <v>611</v>
      </c>
    </row>
    <row r="352" spans="1:3" x14ac:dyDescent="0.25">
      <c r="A352" s="15" t="s">
        <v>3181</v>
      </c>
      <c r="B352" s="15" t="s">
        <v>3182</v>
      </c>
      <c r="C352" s="15">
        <v>611</v>
      </c>
    </row>
    <row r="353" spans="1:3" x14ac:dyDescent="0.25">
      <c r="A353" s="15" t="s">
        <v>3165</v>
      </c>
      <c r="B353" s="15" t="s">
        <v>3166</v>
      </c>
      <c r="C353" s="15">
        <v>958</v>
      </c>
    </row>
    <row r="354" spans="1:3" x14ac:dyDescent="0.25">
      <c r="A354" s="15" t="s">
        <v>3167</v>
      </c>
      <c r="B354" s="15" t="s">
        <v>3168</v>
      </c>
      <c r="C354" s="15">
        <v>908</v>
      </c>
    </row>
    <row r="355" spans="1:3" x14ac:dyDescent="0.25">
      <c r="A355" s="15" t="s">
        <v>3169</v>
      </c>
      <c r="B355" s="15" t="s">
        <v>3170</v>
      </c>
      <c r="C355" s="15">
        <v>908</v>
      </c>
    </row>
    <row r="356" spans="1:3" x14ac:dyDescent="0.25">
      <c r="A356" s="15" t="s">
        <v>3387</v>
      </c>
      <c r="B356" s="15" t="s">
        <v>3388</v>
      </c>
      <c r="C356" s="15">
        <v>53</v>
      </c>
    </row>
    <row r="357" spans="1:3" x14ac:dyDescent="0.25">
      <c r="A357" s="15" t="s">
        <v>3417</v>
      </c>
      <c r="B357" s="15" t="s">
        <v>3418</v>
      </c>
      <c r="C357" s="15">
        <v>178</v>
      </c>
    </row>
    <row r="358" spans="1:3" x14ac:dyDescent="0.25">
      <c r="A358" s="15" t="s">
        <v>3419</v>
      </c>
      <c r="B358" s="15" t="s">
        <v>3420</v>
      </c>
      <c r="C358" s="15">
        <v>178</v>
      </c>
    </row>
    <row r="359" spans="1:3" x14ac:dyDescent="0.25">
      <c r="A359" s="15" t="s">
        <v>3195</v>
      </c>
      <c r="B359" s="15" t="s">
        <v>3196</v>
      </c>
      <c r="C359" s="15">
        <v>842</v>
      </c>
    </row>
    <row r="360" spans="1:3" x14ac:dyDescent="0.25">
      <c r="A360" s="15" t="s">
        <v>3197</v>
      </c>
      <c r="B360" s="15" t="s">
        <v>3198</v>
      </c>
      <c r="C360" s="15">
        <v>789</v>
      </c>
    </row>
    <row r="361" spans="1:3" x14ac:dyDescent="0.25">
      <c r="A361" s="15" t="s">
        <v>3199</v>
      </c>
      <c r="B361" s="15" t="s">
        <v>3200</v>
      </c>
      <c r="C361" s="15">
        <v>789</v>
      </c>
    </row>
    <row r="362" spans="1:3" x14ac:dyDescent="0.25">
      <c r="A362" s="15" t="s">
        <v>3183</v>
      </c>
      <c r="B362" s="15" t="s">
        <v>3184</v>
      </c>
      <c r="C362" s="15">
        <v>1158</v>
      </c>
    </row>
    <row r="363" spans="1:3" x14ac:dyDescent="0.25">
      <c r="A363" s="15" t="s">
        <v>3185</v>
      </c>
      <c r="B363" s="15" t="s">
        <v>3186</v>
      </c>
      <c r="C363" s="15">
        <v>1122</v>
      </c>
    </row>
    <row r="364" spans="1:3" x14ac:dyDescent="0.25">
      <c r="A364" s="15" t="s">
        <v>3187</v>
      </c>
      <c r="B364" s="15" t="s">
        <v>3188</v>
      </c>
      <c r="C364" s="15">
        <v>1122</v>
      </c>
    </row>
    <row r="365" spans="1:3" x14ac:dyDescent="0.25">
      <c r="A365" s="15" t="s">
        <v>3171</v>
      </c>
      <c r="B365" s="15" t="s">
        <v>3172</v>
      </c>
      <c r="C365" s="15">
        <v>744</v>
      </c>
    </row>
    <row r="366" spans="1:3" x14ac:dyDescent="0.25">
      <c r="A366" s="15" t="s">
        <v>3173</v>
      </c>
      <c r="B366" s="15" t="s">
        <v>3174</v>
      </c>
      <c r="C366" s="15">
        <v>726</v>
      </c>
    </row>
    <row r="367" spans="1:3" x14ac:dyDescent="0.25">
      <c r="A367" s="15" t="s">
        <v>3175</v>
      </c>
      <c r="B367" s="15" t="s">
        <v>3176</v>
      </c>
      <c r="C367" s="15">
        <v>693</v>
      </c>
    </row>
    <row r="368" spans="1:3" x14ac:dyDescent="0.25">
      <c r="A368" s="15" t="s">
        <v>3159</v>
      </c>
      <c r="B368" s="15" t="s">
        <v>3160</v>
      </c>
      <c r="C368" s="15">
        <v>1098</v>
      </c>
    </row>
    <row r="369" spans="1:3" x14ac:dyDescent="0.25">
      <c r="A369" s="15" t="s">
        <v>3161</v>
      </c>
      <c r="B369" s="15" t="s">
        <v>3162</v>
      </c>
      <c r="C369" s="15">
        <v>1090</v>
      </c>
    </row>
    <row r="370" spans="1:3" x14ac:dyDescent="0.25">
      <c r="A370" s="15" t="s">
        <v>3163</v>
      </c>
      <c r="B370" s="15" t="s">
        <v>3164</v>
      </c>
      <c r="C370" s="15">
        <v>1048</v>
      </c>
    </row>
    <row r="371" spans="1:3" x14ac:dyDescent="0.25">
      <c r="A371" s="15" t="s">
        <v>3421</v>
      </c>
      <c r="B371" s="15" t="s">
        <v>3422</v>
      </c>
      <c r="C371" s="15">
        <v>311</v>
      </c>
    </row>
    <row r="372" spans="1:3" x14ac:dyDescent="0.25">
      <c r="A372" s="15" t="s">
        <v>3423</v>
      </c>
      <c r="B372" s="15" t="s">
        <v>3424</v>
      </c>
      <c r="C372" s="15">
        <v>311</v>
      </c>
    </row>
    <row r="373" spans="1:3" x14ac:dyDescent="0.25">
      <c r="A373" s="15" t="s">
        <v>3425</v>
      </c>
      <c r="B373" s="15" t="s">
        <v>3426</v>
      </c>
      <c r="C373" s="15">
        <v>367</v>
      </c>
    </row>
    <row r="374" spans="1:3" x14ac:dyDescent="0.25">
      <c r="A374" s="15" t="s">
        <v>3427</v>
      </c>
      <c r="B374" s="15" t="s">
        <v>3428</v>
      </c>
      <c r="C374" s="15">
        <v>367</v>
      </c>
    </row>
    <row r="375" spans="1:3" x14ac:dyDescent="0.25">
      <c r="A375" s="15" t="s">
        <v>3429</v>
      </c>
      <c r="B375" s="15" t="s">
        <v>3430</v>
      </c>
      <c r="C375" s="15">
        <v>445</v>
      </c>
    </row>
    <row r="376" spans="1:3" x14ac:dyDescent="0.25">
      <c r="A376" s="15" t="s">
        <v>3431</v>
      </c>
      <c r="B376" s="15" t="s">
        <v>3432</v>
      </c>
      <c r="C376" s="15">
        <v>445</v>
      </c>
    </row>
    <row r="377" spans="1:3" x14ac:dyDescent="0.25">
      <c r="A377" s="15" t="s">
        <v>2562</v>
      </c>
      <c r="B377" s="15" t="s">
        <v>2563</v>
      </c>
      <c r="C377" s="15">
        <v>40</v>
      </c>
    </row>
    <row r="378" spans="1:3" x14ac:dyDescent="0.25">
      <c r="A378" s="15" t="s">
        <v>2560</v>
      </c>
      <c r="B378" s="15" t="s">
        <v>2561</v>
      </c>
      <c r="C378" s="15">
        <v>40</v>
      </c>
    </row>
    <row r="379" spans="1:3" x14ac:dyDescent="0.25">
      <c r="A379" s="15" t="s">
        <v>2557</v>
      </c>
      <c r="B379" s="15" t="s">
        <v>2558</v>
      </c>
      <c r="C379" s="15">
        <v>612</v>
      </c>
    </row>
    <row r="380" spans="1:3" x14ac:dyDescent="0.25">
      <c r="A380" s="15" t="s">
        <v>2555</v>
      </c>
      <c r="B380" s="15" t="s">
        <v>2556</v>
      </c>
      <c r="C380" s="15">
        <v>476</v>
      </c>
    </row>
    <row r="381" spans="1:3" x14ac:dyDescent="0.25">
      <c r="A381" s="15" t="s">
        <v>2541</v>
      </c>
      <c r="B381" s="15" t="s">
        <v>2542</v>
      </c>
      <c r="C381" s="15">
        <v>189</v>
      </c>
    </row>
    <row r="382" spans="1:3" x14ac:dyDescent="0.25">
      <c r="A382" s="15" t="s">
        <v>2545</v>
      </c>
      <c r="B382" s="15" t="s">
        <v>2546</v>
      </c>
      <c r="C382" s="15">
        <v>274</v>
      </c>
    </row>
    <row r="383" spans="1:3" x14ac:dyDescent="0.25">
      <c r="A383" s="15" t="s">
        <v>2543</v>
      </c>
      <c r="B383" s="15" t="s">
        <v>2544</v>
      </c>
      <c r="C383" s="15">
        <v>348</v>
      </c>
    </row>
    <row r="384" spans="1:3" x14ac:dyDescent="0.25">
      <c r="A384" s="15" t="s">
        <v>2547</v>
      </c>
      <c r="B384" s="15" t="s">
        <v>2548</v>
      </c>
      <c r="C384" s="15">
        <v>189</v>
      </c>
    </row>
    <row r="385" spans="1:3" x14ac:dyDescent="0.25">
      <c r="A385" s="15" t="s">
        <v>2551</v>
      </c>
      <c r="B385" s="15" t="s">
        <v>2552</v>
      </c>
      <c r="C385" s="15">
        <v>167</v>
      </c>
    </row>
    <row r="386" spans="1:3" x14ac:dyDescent="0.25">
      <c r="A386" s="15" t="s">
        <v>2549</v>
      </c>
      <c r="B386" s="15" t="s">
        <v>2550</v>
      </c>
      <c r="C386" s="15">
        <v>148</v>
      </c>
    </row>
    <row r="387" spans="1:3" x14ac:dyDescent="0.25">
      <c r="A387" s="15" t="s">
        <v>3383</v>
      </c>
      <c r="B387" s="15" t="s">
        <v>3384</v>
      </c>
      <c r="C387" s="15">
        <v>106</v>
      </c>
    </row>
    <row r="388" spans="1:3" x14ac:dyDescent="0.25">
      <c r="A388" s="15" t="s">
        <v>3433</v>
      </c>
      <c r="B388" s="15" t="s">
        <v>3434</v>
      </c>
      <c r="C388" s="15">
        <v>390</v>
      </c>
    </row>
    <row r="389" spans="1:3" x14ac:dyDescent="0.25">
      <c r="A389" s="15" t="s">
        <v>3435</v>
      </c>
      <c r="B389" s="15" t="s">
        <v>3436</v>
      </c>
      <c r="C389" s="15">
        <v>390</v>
      </c>
    </row>
    <row r="390" spans="1:3" x14ac:dyDescent="0.25">
      <c r="A390" s="15" t="s">
        <v>3231</v>
      </c>
      <c r="B390" s="15" t="s">
        <v>3232</v>
      </c>
      <c r="C390" s="15">
        <v>1226</v>
      </c>
    </row>
    <row r="391" spans="1:3" x14ac:dyDescent="0.25">
      <c r="A391" s="15" t="s">
        <v>3233</v>
      </c>
      <c r="B391" s="15" t="s">
        <v>3234</v>
      </c>
      <c r="C391" s="15">
        <v>1226</v>
      </c>
    </row>
    <row r="392" spans="1:3" x14ac:dyDescent="0.25">
      <c r="A392" s="15" t="s">
        <v>3235</v>
      </c>
      <c r="B392" s="15" t="s">
        <v>3236</v>
      </c>
      <c r="C392" s="15">
        <v>1364</v>
      </c>
    </row>
    <row r="393" spans="1:3" x14ac:dyDescent="0.25">
      <c r="A393" s="15" t="s">
        <v>3237</v>
      </c>
      <c r="B393" s="15" t="s">
        <v>3238</v>
      </c>
      <c r="C393" s="15">
        <v>1364</v>
      </c>
    </row>
    <row r="394" spans="1:3" x14ac:dyDescent="0.25">
      <c r="A394" s="15" t="s">
        <v>3239</v>
      </c>
      <c r="B394" s="15" t="s">
        <v>3240</v>
      </c>
      <c r="C394" s="15">
        <v>1464</v>
      </c>
    </row>
    <row r="395" spans="1:3" x14ac:dyDescent="0.25">
      <c r="A395" s="15" t="s">
        <v>3241</v>
      </c>
      <c r="B395" s="15" t="s">
        <v>3242</v>
      </c>
      <c r="C395" s="15">
        <v>1464</v>
      </c>
    </row>
    <row r="396" spans="1:3" x14ac:dyDescent="0.25">
      <c r="A396" s="15" t="s">
        <v>3243</v>
      </c>
      <c r="B396" s="15" t="s">
        <v>3244</v>
      </c>
      <c r="C396" s="15">
        <v>1507</v>
      </c>
    </row>
    <row r="397" spans="1:3" x14ac:dyDescent="0.25">
      <c r="A397" s="15" t="s">
        <v>3245</v>
      </c>
      <c r="B397" s="15" t="s">
        <v>3246</v>
      </c>
      <c r="C397" s="15">
        <v>1507</v>
      </c>
    </row>
    <row r="398" spans="1:3" x14ac:dyDescent="0.25">
      <c r="A398" s="15" t="s">
        <v>3485</v>
      </c>
      <c r="B398" s="15" t="s">
        <v>3486</v>
      </c>
      <c r="C398" s="15">
        <v>264</v>
      </c>
    </row>
    <row r="399" spans="1:3" x14ac:dyDescent="0.25">
      <c r="A399" s="15" t="s">
        <v>802</v>
      </c>
      <c r="B399" s="15" t="s">
        <v>3484</v>
      </c>
      <c r="C399" s="15">
        <v>264</v>
      </c>
    </row>
    <row r="400" spans="1:3" x14ac:dyDescent="0.25">
      <c r="A400" s="15" t="s">
        <v>3437</v>
      </c>
      <c r="B400" s="15" t="s">
        <v>3438</v>
      </c>
      <c r="C400" s="15">
        <v>810</v>
      </c>
    </row>
    <row r="401" spans="1:3" x14ac:dyDescent="0.25">
      <c r="A401" s="15" t="s">
        <v>3439</v>
      </c>
      <c r="B401" s="15" t="s">
        <v>3440</v>
      </c>
      <c r="C401" s="15">
        <v>155</v>
      </c>
    </row>
    <row r="402" spans="1:3" x14ac:dyDescent="0.25">
      <c r="A402" s="15" t="s">
        <v>3441</v>
      </c>
      <c r="B402" s="15" t="s">
        <v>3442</v>
      </c>
      <c r="C402" s="15">
        <v>155</v>
      </c>
    </row>
    <row r="403" spans="1:3" x14ac:dyDescent="0.25">
      <c r="A403" s="15" t="s">
        <v>3443</v>
      </c>
      <c r="B403" s="15" t="s">
        <v>3444</v>
      </c>
      <c r="C403" s="15">
        <v>155</v>
      </c>
    </row>
    <row r="404" spans="1:3" x14ac:dyDescent="0.25">
      <c r="A404" s="15" t="s">
        <v>2564</v>
      </c>
      <c r="B404" s="15" t="s">
        <v>2565</v>
      </c>
      <c r="C404" s="15"/>
    </row>
    <row r="405" spans="1:3" x14ac:dyDescent="0.25">
      <c r="A405" s="15" t="s">
        <v>2566</v>
      </c>
      <c r="B405" s="15" t="s">
        <v>2567</v>
      </c>
      <c r="C405" s="15">
        <v>53</v>
      </c>
    </row>
    <row r="406" spans="1:3" x14ac:dyDescent="0.25">
      <c r="A406" s="15" t="s">
        <v>3487</v>
      </c>
      <c r="B406" s="15" t="s">
        <v>3488</v>
      </c>
      <c r="C406" s="15">
        <v>171</v>
      </c>
    </row>
    <row r="407" spans="1:3" x14ac:dyDescent="0.25">
      <c r="A407" s="15" t="s">
        <v>2569</v>
      </c>
      <c r="B407" s="15" t="s">
        <v>744</v>
      </c>
      <c r="C407" s="15">
        <v>57</v>
      </c>
    </row>
    <row r="408" spans="1:3" x14ac:dyDescent="0.25">
      <c r="A408" s="15" t="s">
        <v>2569</v>
      </c>
      <c r="B408" s="15" t="s">
        <v>744</v>
      </c>
      <c r="C408" s="15">
        <v>57</v>
      </c>
    </row>
    <row r="409" spans="1:3" x14ac:dyDescent="0.25">
      <c r="A409" s="15" t="s">
        <v>2569</v>
      </c>
      <c r="B409" s="15" t="s">
        <v>744</v>
      </c>
      <c r="C409" s="15">
        <v>57</v>
      </c>
    </row>
    <row r="410" spans="1:3" x14ac:dyDescent="0.25">
      <c r="A410" s="15" t="s">
        <v>3445</v>
      </c>
      <c r="B410" s="15" t="s">
        <v>3446</v>
      </c>
      <c r="C410" s="15">
        <v>303</v>
      </c>
    </row>
    <row r="411" spans="1:3" x14ac:dyDescent="0.25">
      <c r="A411" s="15" t="s">
        <v>3447</v>
      </c>
      <c r="B411" s="15" t="s">
        <v>3448</v>
      </c>
      <c r="C411" s="15">
        <v>303</v>
      </c>
    </row>
    <row r="412" spans="1:3" x14ac:dyDescent="0.25">
      <c r="A412" s="15" t="s">
        <v>3449</v>
      </c>
      <c r="B412" s="15" t="s">
        <v>3450</v>
      </c>
      <c r="C412" s="15">
        <v>408</v>
      </c>
    </row>
    <row r="413" spans="1:3" x14ac:dyDescent="0.25">
      <c r="A413" s="15" t="s">
        <v>3451</v>
      </c>
      <c r="B413" s="15" t="s">
        <v>3452</v>
      </c>
      <c r="C413" s="15">
        <v>408</v>
      </c>
    </row>
    <row r="414" spans="1:3" x14ac:dyDescent="0.25">
      <c r="A414" s="15" t="s">
        <v>3453</v>
      </c>
      <c r="B414" s="15" t="s">
        <v>3454</v>
      </c>
      <c r="C414" s="15">
        <v>466</v>
      </c>
    </row>
    <row r="415" spans="1:3" x14ac:dyDescent="0.25">
      <c r="A415" s="15" t="s">
        <v>3455</v>
      </c>
      <c r="B415" s="15" t="s">
        <v>3456</v>
      </c>
      <c r="C415" s="15">
        <v>466</v>
      </c>
    </row>
    <row r="416" spans="1:3" x14ac:dyDescent="0.25">
      <c r="A416" s="15" t="s">
        <v>3457</v>
      </c>
      <c r="B416" s="15" t="s">
        <v>3458</v>
      </c>
      <c r="C416" s="15">
        <v>734</v>
      </c>
    </row>
    <row r="417" spans="1:3" x14ac:dyDescent="0.25">
      <c r="A417" s="15" t="s">
        <v>3460</v>
      </c>
      <c r="B417" s="15" t="s">
        <v>3461</v>
      </c>
      <c r="C417" s="15">
        <v>851</v>
      </c>
    </row>
    <row r="418" spans="1:3" x14ac:dyDescent="0.25">
      <c r="A418" s="15" t="s">
        <v>3462</v>
      </c>
      <c r="B418" s="15" t="s">
        <v>3463</v>
      </c>
      <c r="C418" s="15">
        <v>851</v>
      </c>
    </row>
    <row r="419" spans="1:3" x14ac:dyDescent="0.25">
      <c r="A419" s="15" t="s">
        <v>3489</v>
      </c>
      <c r="B419" s="15" t="s">
        <v>3490</v>
      </c>
      <c r="C419" s="15">
        <v>333</v>
      </c>
    </row>
    <row r="420" spans="1:3" x14ac:dyDescent="0.25">
      <c r="A420" s="15" t="s">
        <v>3464</v>
      </c>
      <c r="B420" s="15" t="s">
        <v>3465</v>
      </c>
      <c r="C420" s="15">
        <v>145</v>
      </c>
    </row>
    <row r="421" spans="1:3" x14ac:dyDescent="0.25">
      <c r="A421" s="15" t="s">
        <v>3466</v>
      </c>
      <c r="B421" s="15" t="s">
        <v>3467</v>
      </c>
      <c r="C421" s="15">
        <v>145</v>
      </c>
    </row>
    <row r="422" spans="1:3" x14ac:dyDescent="0.25">
      <c r="A422" s="15" t="s">
        <v>3389</v>
      </c>
      <c r="B422" s="15" t="s">
        <v>3390</v>
      </c>
      <c r="C422" s="15">
        <v>1456</v>
      </c>
    </row>
    <row r="423" spans="1:3" x14ac:dyDescent="0.25">
      <c r="A423" s="15" t="s">
        <v>3391</v>
      </c>
      <c r="B423" s="15" t="s">
        <v>3392</v>
      </c>
      <c r="C423" s="15">
        <v>1260</v>
      </c>
    </row>
    <row r="424" spans="1:3" x14ac:dyDescent="0.25">
      <c r="A424" s="15" t="s">
        <v>3468</v>
      </c>
      <c r="B424" s="15" t="s">
        <v>3469</v>
      </c>
      <c r="C424" s="15">
        <v>111</v>
      </c>
    </row>
    <row r="425" spans="1:3" x14ac:dyDescent="0.25">
      <c r="A425" s="15" t="s">
        <v>3470</v>
      </c>
      <c r="B425" s="15" t="s">
        <v>3471</v>
      </c>
      <c r="C425" s="15">
        <v>111</v>
      </c>
    </row>
    <row r="426" spans="1:3" x14ac:dyDescent="0.25">
      <c r="A426" s="15" t="s">
        <v>2006</v>
      </c>
      <c r="B426" s="15" t="s">
        <v>2007</v>
      </c>
      <c r="C426" s="15">
        <v>1344</v>
      </c>
    </row>
    <row r="427" spans="1:3" x14ac:dyDescent="0.25">
      <c r="A427" s="15" t="s">
        <v>2050</v>
      </c>
      <c r="B427" s="15" t="s">
        <v>2051</v>
      </c>
      <c r="C427" s="15">
        <v>1603</v>
      </c>
    </row>
    <row r="428" spans="1:3" x14ac:dyDescent="0.25">
      <c r="A428" s="15" t="s">
        <v>2052</v>
      </c>
      <c r="B428" s="15" t="s">
        <v>2053</v>
      </c>
      <c r="C428" s="15">
        <v>1633</v>
      </c>
    </row>
    <row r="429" spans="1:3" x14ac:dyDescent="0.25">
      <c r="A429" s="15" t="s">
        <v>2132</v>
      </c>
      <c r="B429" s="15" t="s">
        <v>2133</v>
      </c>
      <c r="C429" s="15">
        <v>1545</v>
      </c>
    </row>
    <row r="430" spans="1:3" x14ac:dyDescent="0.25">
      <c r="A430" s="15" t="s">
        <v>2174</v>
      </c>
      <c r="B430" s="15" t="s">
        <v>2175</v>
      </c>
      <c r="C430" s="15">
        <v>1880</v>
      </c>
    </row>
    <row r="431" spans="1:3" x14ac:dyDescent="0.25">
      <c r="A431" s="15" t="s">
        <v>2176</v>
      </c>
      <c r="B431" s="15" t="s">
        <v>2177</v>
      </c>
      <c r="C431" s="15">
        <v>1914</v>
      </c>
    </row>
    <row r="432" spans="1:3" x14ac:dyDescent="0.25">
      <c r="A432" s="15" t="s">
        <v>2178</v>
      </c>
      <c r="B432" s="15" t="s">
        <v>2179</v>
      </c>
      <c r="C432" s="15">
        <v>1850</v>
      </c>
    </row>
    <row r="433" spans="1:3" x14ac:dyDescent="0.25">
      <c r="A433" s="15" t="s">
        <v>2180</v>
      </c>
      <c r="B433" s="15" t="s">
        <v>2181</v>
      </c>
      <c r="C433" s="15">
        <v>1884</v>
      </c>
    </row>
    <row r="434" spans="1:3" x14ac:dyDescent="0.25">
      <c r="A434" s="15" t="s">
        <v>2140</v>
      </c>
      <c r="B434" s="15" t="s">
        <v>2141</v>
      </c>
      <c r="C434" s="15">
        <v>894</v>
      </c>
    </row>
    <row r="435" spans="1:3" x14ac:dyDescent="0.25">
      <c r="A435" s="15" t="s">
        <v>2014</v>
      </c>
      <c r="B435" s="15" t="s">
        <v>2015</v>
      </c>
      <c r="C435" s="15">
        <v>694</v>
      </c>
    </row>
    <row r="436" spans="1:3" x14ac:dyDescent="0.25">
      <c r="A436" s="15" t="s">
        <v>1880</v>
      </c>
      <c r="B436" s="15" t="s">
        <v>1881</v>
      </c>
      <c r="C436" s="15">
        <v>1500</v>
      </c>
    </row>
    <row r="437" spans="1:3" x14ac:dyDescent="0.25">
      <c r="A437" s="15" t="s">
        <v>1922</v>
      </c>
      <c r="B437" s="15" t="s">
        <v>1923</v>
      </c>
      <c r="C437" s="15">
        <v>1824</v>
      </c>
    </row>
    <row r="438" spans="1:3" x14ac:dyDescent="0.25">
      <c r="A438" s="15" t="s">
        <v>1924</v>
      </c>
      <c r="B438" s="15" t="s">
        <v>1925</v>
      </c>
      <c r="C438" s="15">
        <v>1857</v>
      </c>
    </row>
    <row r="439" spans="1:3" x14ac:dyDescent="0.25">
      <c r="A439" s="15" t="s">
        <v>1888</v>
      </c>
      <c r="B439" s="15" t="s">
        <v>1889</v>
      </c>
      <c r="C439" s="15">
        <v>867</v>
      </c>
    </row>
    <row r="440" spans="1:3" x14ac:dyDescent="0.25">
      <c r="A440" s="15" t="s">
        <v>2535</v>
      </c>
      <c r="B440" s="15" t="s">
        <v>2536</v>
      </c>
      <c r="C440" s="15">
        <v>200</v>
      </c>
    </row>
    <row r="441" spans="1:3" x14ac:dyDescent="0.25">
      <c r="A441" s="15" t="s">
        <v>2533</v>
      </c>
      <c r="B441" s="15" t="s">
        <v>2534</v>
      </c>
      <c r="C441" s="15">
        <v>222</v>
      </c>
    </row>
    <row r="442" spans="1:3" x14ac:dyDescent="0.25">
      <c r="A442" s="15" t="s">
        <v>2518</v>
      </c>
      <c r="B442" s="15" t="s">
        <v>1724</v>
      </c>
      <c r="C442" s="15">
        <v>383</v>
      </c>
    </row>
    <row r="443" spans="1:3" x14ac:dyDescent="0.25">
      <c r="A443" s="15" t="s">
        <v>2519</v>
      </c>
      <c r="B443" s="15" t="s">
        <v>2520</v>
      </c>
      <c r="C443" s="15">
        <v>383</v>
      </c>
    </row>
    <row r="444" spans="1:3" x14ac:dyDescent="0.25">
      <c r="A444" s="15" t="s">
        <v>2529</v>
      </c>
      <c r="B444" s="15" t="s">
        <v>2530</v>
      </c>
      <c r="C444" s="15">
        <v>358</v>
      </c>
    </row>
    <row r="445" spans="1:3" x14ac:dyDescent="0.25">
      <c r="A445" s="15" t="s">
        <v>2504</v>
      </c>
      <c r="B445" s="15" t="s">
        <v>2505</v>
      </c>
      <c r="C445" s="15">
        <v>854</v>
      </c>
    </row>
    <row r="446" spans="1:3" x14ac:dyDescent="0.25">
      <c r="A446" s="15" t="s">
        <v>2506</v>
      </c>
      <c r="B446" s="15" t="s">
        <v>2507</v>
      </c>
      <c r="C446" s="15">
        <v>1090</v>
      </c>
    </row>
    <row r="447" spans="1:3" x14ac:dyDescent="0.25">
      <c r="A447" s="15" t="s">
        <v>2508</v>
      </c>
      <c r="B447" s="15" t="s">
        <v>2509</v>
      </c>
      <c r="C447" s="15">
        <v>1090</v>
      </c>
    </row>
    <row r="448" spans="1:3" x14ac:dyDescent="0.25">
      <c r="A448" s="15" t="s">
        <v>2527</v>
      </c>
      <c r="B448" s="15" t="s">
        <v>2528</v>
      </c>
      <c r="C448" s="15">
        <v>380</v>
      </c>
    </row>
    <row r="449" spans="1:3" x14ac:dyDescent="0.25">
      <c r="A449" s="15" t="s">
        <v>2531</v>
      </c>
      <c r="B449" s="15" t="s">
        <v>2532</v>
      </c>
      <c r="C449" s="15">
        <v>500</v>
      </c>
    </row>
    <row r="450" spans="1:3" x14ac:dyDescent="0.25">
      <c r="A450" s="15" t="s">
        <v>1722</v>
      </c>
      <c r="B450" s="15" t="s">
        <v>1723</v>
      </c>
      <c r="C450" s="15">
        <v>1442</v>
      </c>
    </row>
    <row r="451" spans="1:3" x14ac:dyDescent="0.25">
      <c r="A451" s="15" t="s">
        <v>2510</v>
      </c>
      <c r="B451" s="15" t="s">
        <v>2511</v>
      </c>
      <c r="C451" s="15">
        <v>885</v>
      </c>
    </row>
    <row r="452" spans="1:3" x14ac:dyDescent="0.25">
      <c r="A452" s="15" t="s">
        <v>2514</v>
      </c>
      <c r="B452" s="15" t="s">
        <v>2515</v>
      </c>
      <c r="C452" s="15">
        <v>1143</v>
      </c>
    </row>
    <row r="453" spans="1:3" x14ac:dyDescent="0.25">
      <c r="A453" s="15" t="s">
        <v>2516</v>
      </c>
      <c r="B453" s="15" t="s">
        <v>2517</v>
      </c>
      <c r="C453" s="15">
        <v>1165</v>
      </c>
    </row>
    <row r="454" spans="1:3" x14ac:dyDescent="0.25">
      <c r="A454" s="15" t="s">
        <v>2512</v>
      </c>
      <c r="B454" s="15" t="s">
        <v>2513</v>
      </c>
      <c r="C454" s="15">
        <v>1143</v>
      </c>
    </row>
    <row r="455" spans="1:3" x14ac:dyDescent="0.25">
      <c r="A455" s="15" t="s">
        <v>2523</v>
      </c>
      <c r="B455" s="15" t="s">
        <v>2524</v>
      </c>
      <c r="C455" s="15">
        <v>450</v>
      </c>
    </row>
    <row r="456" spans="1:3" x14ac:dyDescent="0.25">
      <c r="A456" s="15" t="s">
        <v>2525</v>
      </c>
      <c r="B456" s="15" t="s">
        <v>2526</v>
      </c>
      <c r="C456" s="15">
        <v>540</v>
      </c>
    </row>
    <row r="457" spans="1:3" x14ac:dyDescent="0.25">
      <c r="A457" s="15" t="s">
        <v>2402</v>
      </c>
      <c r="B457" s="15" t="s">
        <v>2403</v>
      </c>
      <c r="C457" s="15">
        <v>1209</v>
      </c>
    </row>
    <row r="458" spans="1:3" x14ac:dyDescent="0.25">
      <c r="A458" s="15" t="s">
        <v>2408</v>
      </c>
      <c r="B458" s="15" t="s">
        <v>2409</v>
      </c>
      <c r="C458" s="15">
        <v>1094</v>
      </c>
    </row>
    <row r="459" spans="1:3" x14ac:dyDescent="0.25">
      <c r="A459" s="15" t="s">
        <v>2410</v>
      </c>
      <c r="B459" s="15" t="s">
        <v>2411</v>
      </c>
      <c r="C459" s="15">
        <v>1227</v>
      </c>
    </row>
    <row r="460" spans="1:3" x14ac:dyDescent="0.25">
      <c r="A460" s="15" t="s">
        <v>2404</v>
      </c>
      <c r="B460" s="15" t="s">
        <v>2405</v>
      </c>
      <c r="C460" s="15">
        <v>1151</v>
      </c>
    </row>
    <row r="461" spans="1:3" x14ac:dyDescent="0.25">
      <c r="A461" s="15" t="s">
        <v>2406</v>
      </c>
      <c r="B461" s="15" t="s">
        <v>2407</v>
      </c>
      <c r="C461" s="15">
        <v>1298</v>
      </c>
    </row>
    <row r="462" spans="1:3" x14ac:dyDescent="0.25">
      <c r="A462" s="15" t="s">
        <v>2539</v>
      </c>
      <c r="B462" s="15" t="s">
        <v>2540</v>
      </c>
      <c r="C462" s="15">
        <v>317</v>
      </c>
    </row>
    <row r="463" spans="1:3" x14ac:dyDescent="0.25">
      <c r="A463" s="15" t="s">
        <v>2412</v>
      </c>
      <c r="B463" s="15" t="s">
        <v>2413</v>
      </c>
      <c r="C463" s="15">
        <v>1464</v>
      </c>
    </row>
    <row r="464" spans="1:3" x14ac:dyDescent="0.25">
      <c r="A464" s="15" t="s">
        <v>2418</v>
      </c>
      <c r="B464" s="15" t="s">
        <v>2419</v>
      </c>
      <c r="C464" s="15">
        <v>1350</v>
      </c>
    </row>
    <row r="465" spans="1:3" x14ac:dyDescent="0.25">
      <c r="A465" s="15" t="s">
        <v>2420</v>
      </c>
      <c r="B465" s="15" t="s">
        <v>2421</v>
      </c>
      <c r="C465" s="15">
        <v>1488</v>
      </c>
    </row>
    <row r="466" spans="1:3" x14ac:dyDescent="0.25">
      <c r="A466" s="15" t="s">
        <v>2414</v>
      </c>
      <c r="B466" s="15" t="s">
        <v>2415</v>
      </c>
      <c r="C466" s="15">
        <v>1407</v>
      </c>
    </row>
    <row r="467" spans="1:3" x14ac:dyDescent="0.25">
      <c r="A467" s="15" t="s">
        <v>2416</v>
      </c>
      <c r="B467" s="15" t="s">
        <v>2417</v>
      </c>
      <c r="C467" s="15">
        <v>1559</v>
      </c>
    </row>
    <row r="468" spans="1:3" x14ac:dyDescent="0.25">
      <c r="A468" s="15" t="s">
        <v>2434</v>
      </c>
      <c r="B468" s="15" t="s">
        <v>2435</v>
      </c>
      <c r="C468" s="15">
        <v>1293</v>
      </c>
    </row>
    <row r="469" spans="1:3" x14ac:dyDescent="0.25">
      <c r="A469" s="15" t="s">
        <v>2436</v>
      </c>
      <c r="B469" s="15" t="s">
        <v>2437</v>
      </c>
      <c r="C469" s="15">
        <v>1403</v>
      </c>
    </row>
    <row r="470" spans="1:3" x14ac:dyDescent="0.25">
      <c r="A470" s="15" t="s">
        <v>2438</v>
      </c>
      <c r="B470" s="15" t="s">
        <v>2439</v>
      </c>
      <c r="C470" s="15">
        <v>1319</v>
      </c>
    </row>
    <row r="471" spans="1:3" x14ac:dyDescent="0.25">
      <c r="A471" s="15" t="s">
        <v>2440</v>
      </c>
      <c r="B471" s="15" t="s">
        <v>2441</v>
      </c>
      <c r="C471" s="15">
        <v>1430</v>
      </c>
    </row>
    <row r="472" spans="1:3" x14ac:dyDescent="0.25">
      <c r="A472" s="15" t="s">
        <v>2426</v>
      </c>
      <c r="B472" s="15" t="s">
        <v>2427</v>
      </c>
      <c r="C472" s="15">
        <v>1349</v>
      </c>
    </row>
    <row r="473" spans="1:3" x14ac:dyDescent="0.25">
      <c r="A473" s="15" t="s">
        <v>2428</v>
      </c>
      <c r="B473" s="15" t="s">
        <v>2429</v>
      </c>
      <c r="C473" s="15">
        <v>1473</v>
      </c>
    </row>
    <row r="474" spans="1:3" x14ac:dyDescent="0.25">
      <c r="A474" s="15" t="s">
        <v>2430</v>
      </c>
      <c r="B474" s="15" t="s">
        <v>2431</v>
      </c>
      <c r="C474" s="15">
        <v>1375</v>
      </c>
    </row>
    <row r="475" spans="1:3" x14ac:dyDescent="0.25">
      <c r="A475" s="15" t="s">
        <v>2432</v>
      </c>
      <c r="B475" s="15" t="s">
        <v>2433</v>
      </c>
      <c r="C475" s="15">
        <v>1501</v>
      </c>
    </row>
    <row r="476" spans="1:3" x14ac:dyDescent="0.25">
      <c r="A476" s="15" t="s">
        <v>2442</v>
      </c>
      <c r="B476" s="15" t="s">
        <v>2443</v>
      </c>
      <c r="C476" s="15">
        <v>1600</v>
      </c>
    </row>
    <row r="477" spans="1:3" x14ac:dyDescent="0.25">
      <c r="A477" s="15" t="s">
        <v>2444</v>
      </c>
      <c r="B477" s="15" t="s">
        <v>2445</v>
      </c>
      <c r="C477" s="15">
        <v>1543</v>
      </c>
    </row>
    <row r="478" spans="1:3" x14ac:dyDescent="0.25">
      <c r="A478" s="15" t="s">
        <v>2446</v>
      </c>
      <c r="B478" s="15" t="s">
        <v>2447</v>
      </c>
      <c r="C478" s="15">
        <v>1664</v>
      </c>
    </row>
    <row r="479" spans="1:3" x14ac:dyDescent="0.25">
      <c r="A479" s="15" t="s">
        <v>2422</v>
      </c>
      <c r="B479" s="15" t="s">
        <v>2423</v>
      </c>
      <c r="C479" s="15">
        <v>1406</v>
      </c>
    </row>
    <row r="480" spans="1:3" x14ac:dyDescent="0.25">
      <c r="A480" s="15" t="s">
        <v>2424</v>
      </c>
      <c r="B480" s="15" t="s">
        <v>2425</v>
      </c>
      <c r="C480" s="15">
        <v>1433</v>
      </c>
    </row>
    <row r="481" spans="1:3" x14ac:dyDescent="0.25">
      <c r="A481" s="15" t="s">
        <v>2028</v>
      </c>
      <c r="B481" s="15" t="s">
        <v>2029</v>
      </c>
      <c r="C481" s="15">
        <v>933</v>
      </c>
    </row>
    <row r="482" spans="1:3" x14ac:dyDescent="0.25">
      <c r="A482" s="15" t="s">
        <v>2036</v>
      </c>
      <c r="B482" s="15" t="s">
        <v>2037</v>
      </c>
      <c r="C482" s="15">
        <v>876</v>
      </c>
    </row>
    <row r="483" spans="1:3" x14ac:dyDescent="0.25">
      <c r="A483" s="15" t="s">
        <v>2038</v>
      </c>
      <c r="B483" s="15" t="s">
        <v>2039</v>
      </c>
      <c r="C483" s="15">
        <v>1048</v>
      </c>
    </row>
    <row r="484" spans="1:3" x14ac:dyDescent="0.25">
      <c r="A484" s="15" t="s">
        <v>2032</v>
      </c>
      <c r="B484" s="15" t="s">
        <v>2033</v>
      </c>
      <c r="C484" s="15">
        <v>905</v>
      </c>
    </row>
    <row r="485" spans="1:3" x14ac:dyDescent="0.25">
      <c r="A485" s="15" t="s">
        <v>2034</v>
      </c>
      <c r="B485" s="15" t="s">
        <v>2035</v>
      </c>
      <c r="C485" s="15">
        <v>1051</v>
      </c>
    </row>
    <row r="486" spans="1:3" x14ac:dyDescent="0.25">
      <c r="A486" s="15" t="s">
        <v>2040</v>
      </c>
      <c r="B486" s="15" t="s">
        <v>2041</v>
      </c>
      <c r="C486" s="15">
        <v>1195</v>
      </c>
    </row>
    <row r="487" spans="1:3" x14ac:dyDescent="0.25">
      <c r="A487" s="15" t="s">
        <v>2046</v>
      </c>
      <c r="B487" s="15" t="s">
        <v>2047</v>
      </c>
      <c r="C487" s="15">
        <v>1083</v>
      </c>
    </row>
    <row r="488" spans="1:3" x14ac:dyDescent="0.25">
      <c r="A488" s="15" t="s">
        <v>2048</v>
      </c>
      <c r="B488" s="15" t="s">
        <v>2049</v>
      </c>
      <c r="C488" s="15">
        <v>1315</v>
      </c>
    </row>
    <row r="489" spans="1:3" x14ac:dyDescent="0.25">
      <c r="A489" s="15" t="s">
        <v>2042</v>
      </c>
      <c r="B489" s="15" t="s">
        <v>2043</v>
      </c>
      <c r="C489" s="15">
        <v>1139</v>
      </c>
    </row>
    <row r="490" spans="1:3" x14ac:dyDescent="0.25">
      <c r="A490" s="15" t="s">
        <v>2044</v>
      </c>
      <c r="B490" s="15" t="s">
        <v>2045</v>
      </c>
      <c r="C490" s="15">
        <v>1345</v>
      </c>
    </row>
    <row r="491" spans="1:3" x14ac:dyDescent="0.25">
      <c r="A491" s="15" t="s">
        <v>2154</v>
      </c>
      <c r="B491" s="15" t="s">
        <v>2155</v>
      </c>
      <c r="C491" s="15">
        <v>1048</v>
      </c>
    </row>
    <row r="492" spans="1:3" x14ac:dyDescent="0.25">
      <c r="A492" s="15" t="s">
        <v>2160</v>
      </c>
      <c r="B492" s="15" t="s">
        <v>2161</v>
      </c>
      <c r="C492" s="15">
        <v>935</v>
      </c>
    </row>
    <row r="493" spans="1:3" x14ac:dyDescent="0.25">
      <c r="A493" s="15" t="s">
        <v>2162</v>
      </c>
      <c r="B493" s="15" t="s">
        <v>2163</v>
      </c>
      <c r="C493" s="15">
        <v>1098</v>
      </c>
    </row>
    <row r="494" spans="1:3" x14ac:dyDescent="0.25">
      <c r="A494" s="15" t="s">
        <v>2156</v>
      </c>
      <c r="B494" s="15" t="s">
        <v>2157</v>
      </c>
      <c r="C494" s="15">
        <v>992</v>
      </c>
    </row>
    <row r="495" spans="1:3" x14ac:dyDescent="0.25">
      <c r="A495" s="15" t="s">
        <v>2158</v>
      </c>
      <c r="B495" s="15" t="s">
        <v>2159</v>
      </c>
      <c r="C495" s="15">
        <v>1173</v>
      </c>
    </row>
    <row r="496" spans="1:3" x14ac:dyDescent="0.25">
      <c r="A496" s="15" t="s">
        <v>2164</v>
      </c>
      <c r="B496" s="15" t="s">
        <v>2165</v>
      </c>
      <c r="C496" s="15">
        <v>1282</v>
      </c>
    </row>
    <row r="497" spans="1:3" x14ac:dyDescent="0.25">
      <c r="A497" s="15" t="s">
        <v>2170</v>
      </c>
      <c r="B497" s="15" t="s">
        <v>2171</v>
      </c>
      <c r="C497" s="15">
        <v>1169</v>
      </c>
    </row>
    <row r="498" spans="1:3" x14ac:dyDescent="0.25">
      <c r="A498" s="15" t="s">
        <v>2172</v>
      </c>
      <c r="B498" s="15" t="s">
        <v>2173</v>
      </c>
      <c r="C498" s="15">
        <v>1375</v>
      </c>
    </row>
    <row r="499" spans="1:3" x14ac:dyDescent="0.25">
      <c r="A499" s="15" t="s">
        <v>2166</v>
      </c>
      <c r="B499" s="15" t="s">
        <v>2167</v>
      </c>
      <c r="C499" s="15">
        <v>1224</v>
      </c>
    </row>
    <row r="500" spans="1:3" x14ac:dyDescent="0.25">
      <c r="A500" s="15" t="s">
        <v>2168</v>
      </c>
      <c r="B500" s="15" t="s">
        <v>2169</v>
      </c>
      <c r="C500" s="15">
        <v>1407</v>
      </c>
    </row>
    <row r="501" spans="1:3" x14ac:dyDescent="0.25">
      <c r="A501" s="15" t="s">
        <v>2226</v>
      </c>
      <c r="B501" s="15" t="s">
        <v>2227</v>
      </c>
      <c r="C501" s="15">
        <v>1186</v>
      </c>
    </row>
    <row r="502" spans="1:3" x14ac:dyDescent="0.25">
      <c r="A502" s="15" t="s">
        <v>2228</v>
      </c>
      <c r="B502" s="15" t="s">
        <v>2229</v>
      </c>
      <c r="C502" s="15">
        <v>1216</v>
      </c>
    </row>
    <row r="503" spans="1:3" x14ac:dyDescent="0.25">
      <c r="A503" s="15" t="s">
        <v>2230</v>
      </c>
      <c r="B503" s="15" t="s">
        <v>2231</v>
      </c>
      <c r="C503" s="15">
        <v>1211</v>
      </c>
    </row>
    <row r="504" spans="1:3" x14ac:dyDescent="0.25">
      <c r="A504" s="15" t="s">
        <v>2232</v>
      </c>
      <c r="B504" s="15" t="s">
        <v>2233</v>
      </c>
      <c r="C504" s="15">
        <v>1238</v>
      </c>
    </row>
    <row r="505" spans="1:3" x14ac:dyDescent="0.25">
      <c r="A505" s="15" t="s">
        <v>2218</v>
      </c>
      <c r="B505" s="15" t="s">
        <v>2219</v>
      </c>
      <c r="C505" s="15">
        <v>1242</v>
      </c>
    </row>
    <row r="506" spans="1:3" x14ac:dyDescent="0.25">
      <c r="A506" s="15" t="s">
        <v>2220</v>
      </c>
      <c r="B506" s="15" t="s">
        <v>2221</v>
      </c>
      <c r="C506" s="15">
        <v>1265</v>
      </c>
    </row>
    <row r="507" spans="1:3" x14ac:dyDescent="0.25">
      <c r="A507" s="15" t="s">
        <v>2222</v>
      </c>
      <c r="B507" s="15" t="s">
        <v>2223</v>
      </c>
      <c r="C507" s="15">
        <v>1267</v>
      </c>
    </row>
    <row r="508" spans="1:3" x14ac:dyDescent="0.25">
      <c r="A508" s="15" t="s">
        <v>2224</v>
      </c>
      <c r="B508" s="15" t="s">
        <v>2225</v>
      </c>
      <c r="C508" s="15">
        <v>1288</v>
      </c>
    </row>
    <row r="509" spans="1:3" x14ac:dyDescent="0.25">
      <c r="A509" s="15" t="s">
        <v>2234</v>
      </c>
      <c r="B509" s="15" t="s">
        <v>2235</v>
      </c>
      <c r="C509" s="15">
        <v>1452</v>
      </c>
    </row>
    <row r="510" spans="1:3" x14ac:dyDescent="0.25">
      <c r="A510" s="15" t="s">
        <v>2236</v>
      </c>
      <c r="B510" s="15" t="s">
        <v>2237</v>
      </c>
      <c r="C510" s="15">
        <v>1395</v>
      </c>
    </row>
    <row r="511" spans="1:3" x14ac:dyDescent="0.25">
      <c r="A511" s="15" t="s">
        <v>2238</v>
      </c>
      <c r="B511" s="15" t="s">
        <v>2239</v>
      </c>
      <c r="C511" s="15">
        <v>1557</v>
      </c>
    </row>
    <row r="512" spans="1:3" x14ac:dyDescent="0.25">
      <c r="A512" s="15" t="s">
        <v>2214</v>
      </c>
      <c r="B512" s="15" t="s">
        <v>2215</v>
      </c>
      <c r="C512" s="15">
        <v>1299</v>
      </c>
    </row>
    <row r="513" spans="1:3" x14ac:dyDescent="0.25">
      <c r="A513" s="15" t="s">
        <v>2216</v>
      </c>
      <c r="B513" s="15" t="s">
        <v>2217</v>
      </c>
      <c r="C513" s="15">
        <v>1321</v>
      </c>
    </row>
    <row r="514" spans="1:3" x14ac:dyDescent="0.25">
      <c r="A514" s="15" t="s">
        <v>2098</v>
      </c>
      <c r="B514" s="15" t="s">
        <v>2099</v>
      </c>
      <c r="C514" s="15">
        <v>1023</v>
      </c>
    </row>
    <row r="515" spans="1:3" x14ac:dyDescent="0.25">
      <c r="A515" s="15" t="s">
        <v>2100</v>
      </c>
      <c r="B515" s="15" t="s">
        <v>2101</v>
      </c>
      <c r="C515" s="15">
        <v>987</v>
      </c>
    </row>
    <row r="516" spans="1:3" x14ac:dyDescent="0.25">
      <c r="A516" s="15" t="s">
        <v>2102</v>
      </c>
      <c r="B516" s="15" t="s">
        <v>2103</v>
      </c>
      <c r="C516" s="15">
        <v>1046</v>
      </c>
    </row>
    <row r="517" spans="1:3" x14ac:dyDescent="0.25">
      <c r="A517" s="15" t="s">
        <v>2104</v>
      </c>
      <c r="B517" s="15" t="s">
        <v>2105</v>
      </c>
      <c r="C517" s="15">
        <v>1007</v>
      </c>
    </row>
    <row r="518" spans="1:3" x14ac:dyDescent="0.25">
      <c r="A518" s="15" t="s">
        <v>2090</v>
      </c>
      <c r="B518" s="15" t="s">
        <v>2091</v>
      </c>
      <c r="C518" s="15">
        <v>1080</v>
      </c>
    </row>
    <row r="519" spans="1:3" x14ac:dyDescent="0.25">
      <c r="A519" s="15" t="s">
        <v>2092</v>
      </c>
      <c r="B519" s="15" t="s">
        <v>2093</v>
      </c>
      <c r="C519" s="15">
        <v>1115</v>
      </c>
    </row>
    <row r="520" spans="1:3" x14ac:dyDescent="0.25">
      <c r="A520" s="15" t="s">
        <v>2094</v>
      </c>
      <c r="B520" s="15" t="s">
        <v>2095</v>
      </c>
      <c r="C520" s="15">
        <v>1101</v>
      </c>
    </row>
    <row r="521" spans="1:3" x14ac:dyDescent="0.25">
      <c r="A521" s="15" t="s">
        <v>2096</v>
      </c>
      <c r="B521" s="15" t="s">
        <v>2097</v>
      </c>
      <c r="C521" s="15">
        <v>1136</v>
      </c>
    </row>
    <row r="522" spans="1:3" x14ac:dyDescent="0.25">
      <c r="A522" s="15" t="s">
        <v>2106</v>
      </c>
      <c r="B522" s="15" t="s">
        <v>2107</v>
      </c>
      <c r="C522" s="15">
        <v>1337</v>
      </c>
    </row>
    <row r="523" spans="1:3" x14ac:dyDescent="0.25">
      <c r="A523" s="15" t="s">
        <v>2108</v>
      </c>
      <c r="B523" s="15" t="s">
        <v>2109</v>
      </c>
      <c r="C523" s="15">
        <v>1280</v>
      </c>
    </row>
    <row r="524" spans="1:3" x14ac:dyDescent="0.25">
      <c r="A524" s="15" t="s">
        <v>2110</v>
      </c>
      <c r="B524" s="15" t="s">
        <v>2111</v>
      </c>
      <c r="C524" s="15">
        <v>1443</v>
      </c>
    </row>
    <row r="525" spans="1:3" x14ac:dyDescent="0.25">
      <c r="A525" s="15" t="s">
        <v>2086</v>
      </c>
      <c r="B525" s="15" t="s">
        <v>2087</v>
      </c>
      <c r="C525" s="15">
        <v>1138</v>
      </c>
    </row>
    <row r="526" spans="1:3" x14ac:dyDescent="0.25">
      <c r="A526" s="15" t="s">
        <v>2088</v>
      </c>
      <c r="B526" s="15" t="s">
        <v>2089</v>
      </c>
      <c r="C526" s="15">
        <v>1159</v>
      </c>
    </row>
    <row r="527" spans="1:3" x14ac:dyDescent="0.25">
      <c r="A527" s="15" t="s">
        <v>2030</v>
      </c>
      <c r="B527" s="15" t="s">
        <v>2031</v>
      </c>
      <c r="C527" s="15">
        <v>1645</v>
      </c>
    </row>
    <row r="528" spans="1:3" x14ac:dyDescent="0.25">
      <c r="A528" s="15" t="s">
        <v>1902</v>
      </c>
      <c r="B528" s="15" t="s">
        <v>1903</v>
      </c>
      <c r="C528" s="15">
        <v>1018</v>
      </c>
    </row>
    <row r="529" spans="1:3" x14ac:dyDescent="0.25">
      <c r="A529" s="15" t="s">
        <v>1908</v>
      </c>
      <c r="B529" s="15" t="s">
        <v>1909</v>
      </c>
      <c r="C529" s="15">
        <v>903</v>
      </c>
    </row>
    <row r="530" spans="1:3" x14ac:dyDescent="0.25">
      <c r="A530" s="15" t="s">
        <v>1910</v>
      </c>
      <c r="B530" s="15" t="s">
        <v>1911</v>
      </c>
      <c r="C530" s="15">
        <v>1069</v>
      </c>
    </row>
    <row r="531" spans="1:3" x14ac:dyDescent="0.25">
      <c r="A531" s="15" t="s">
        <v>1904</v>
      </c>
      <c r="B531" s="15" t="s">
        <v>1905</v>
      </c>
      <c r="C531" s="15">
        <v>958</v>
      </c>
    </row>
    <row r="532" spans="1:3" x14ac:dyDescent="0.25">
      <c r="A532" s="15" t="s">
        <v>1906</v>
      </c>
      <c r="B532" s="15" t="s">
        <v>1907</v>
      </c>
      <c r="C532" s="15">
        <v>1143</v>
      </c>
    </row>
    <row r="533" spans="1:3" x14ac:dyDescent="0.25">
      <c r="A533" s="15" t="s">
        <v>3405</v>
      </c>
      <c r="B533" s="15" t="s">
        <v>3406</v>
      </c>
      <c r="C533" s="15">
        <v>1018</v>
      </c>
    </row>
    <row r="534" spans="1:3" x14ac:dyDescent="0.25">
      <c r="A534" s="15" t="s">
        <v>1912</v>
      </c>
      <c r="B534" s="15" t="s">
        <v>1913</v>
      </c>
      <c r="C534" s="15">
        <v>1242</v>
      </c>
    </row>
    <row r="535" spans="1:3" x14ac:dyDescent="0.25">
      <c r="A535" s="15" t="s">
        <v>1918</v>
      </c>
      <c r="B535" s="15" t="s">
        <v>1919</v>
      </c>
      <c r="C535" s="15">
        <v>1158</v>
      </c>
    </row>
    <row r="536" spans="1:3" x14ac:dyDescent="0.25">
      <c r="A536" s="15" t="s">
        <v>1920</v>
      </c>
      <c r="B536" s="15" t="s">
        <v>1921</v>
      </c>
      <c r="C536" s="15">
        <v>1339</v>
      </c>
    </row>
    <row r="537" spans="1:3" x14ac:dyDescent="0.25">
      <c r="A537" s="15" t="s">
        <v>1914</v>
      </c>
      <c r="B537" s="15" t="s">
        <v>1915</v>
      </c>
      <c r="C537" s="15">
        <v>1186</v>
      </c>
    </row>
    <row r="538" spans="1:3" x14ac:dyDescent="0.25">
      <c r="A538" s="15" t="s">
        <v>1916</v>
      </c>
      <c r="B538" s="15" t="s">
        <v>1917</v>
      </c>
      <c r="C538" s="15">
        <v>1370</v>
      </c>
    </row>
    <row r="539" spans="1:3" x14ac:dyDescent="0.25">
      <c r="A539" s="15" t="s">
        <v>1970</v>
      </c>
      <c r="B539" s="15" t="s">
        <v>1971</v>
      </c>
      <c r="C539" s="15">
        <v>1147</v>
      </c>
    </row>
    <row r="540" spans="1:3" x14ac:dyDescent="0.25">
      <c r="A540" s="15" t="s">
        <v>1972</v>
      </c>
      <c r="B540" s="15" t="s">
        <v>1973</v>
      </c>
      <c r="C540" s="15">
        <v>1049</v>
      </c>
    </row>
    <row r="541" spans="1:3" x14ac:dyDescent="0.25">
      <c r="A541" s="15" t="s">
        <v>1974</v>
      </c>
      <c r="B541" s="15" t="s">
        <v>1975</v>
      </c>
      <c r="C541" s="15">
        <v>1172</v>
      </c>
    </row>
    <row r="542" spans="1:3" x14ac:dyDescent="0.25">
      <c r="A542" s="15" t="s">
        <v>1976</v>
      </c>
      <c r="B542" s="15" t="s">
        <v>1977</v>
      </c>
      <c r="C542" s="15">
        <v>1067</v>
      </c>
    </row>
    <row r="543" spans="1:3" x14ac:dyDescent="0.25">
      <c r="A543" s="15" t="s">
        <v>1962</v>
      </c>
      <c r="B543" s="15" t="s">
        <v>1963</v>
      </c>
      <c r="C543" s="15">
        <v>1204</v>
      </c>
    </row>
    <row r="544" spans="1:3" x14ac:dyDescent="0.25">
      <c r="A544" s="15" t="s">
        <v>1964</v>
      </c>
      <c r="B544" s="15" t="s">
        <v>1965</v>
      </c>
      <c r="C544" s="15">
        <v>1231</v>
      </c>
    </row>
    <row r="545" spans="1:3" x14ac:dyDescent="0.25">
      <c r="A545" s="15" t="s">
        <v>1966</v>
      </c>
      <c r="B545" s="15" t="s">
        <v>1967</v>
      </c>
      <c r="C545" s="15">
        <v>1227</v>
      </c>
    </row>
    <row r="546" spans="1:3" x14ac:dyDescent="0.25">
      <c r="A546" s="15" t="s">
        <v>1968</v>
      </c>
      <c r="B546" s="15" t="s">
        <v>1969</v>
      </c>
      <c r="C546" s="15">
        <v>1252</v>
      </c>
    </row>
    <row r="547" spans="1:3" x14ac:dyDescent="0.25">
      <c r="A547" s="15" t="s">
        <v>1978</v>
      </c>
      <c r="B547" s="15" t="s">
        <v>1979</v>
      </c>
      <c r="C547" s="15">
        <v>1407</v>
      </c>
    </row>
    <row r="548" spans="1:3" x14ac:dyDescent="0.25">
      <c r="A548" s="15" t="s">
        <v>1980</v>
      </c>
      <c r="B548" s="15" t="s">
        <v>1981</v>
      </c>
      <c r="C548" s="15">
        <v>1350</v>
      </c>
    </row>
    <row r="549" spans="1:3" x14ac:dyDescent="0.25">
      <c r="A549" s="15" t="s">
        <v>1982</v>
      </c>
      <c r="B549" s="15" t="s">
        <v>1983</v>
      </c>
      <c r="C549" s="15">
        <v>1512</v>
      </c>
    </row>
    <row r="550" spans="1:3" x14ac:dyDescent="0.25">
      <c r="A550" s="15" t="s">
        <v>1958</v>
      </c>
      <c r="B550" s="15" t="s">
        <v>1959</v>
      </c>
      <c r="C550" s="15">
        <v>1260</v>
      </c>
    </row>
    <row r="551" spans="1:3" x14ac:dyDescent="0.25">
      <c r="A551" s="15" t="s">
        <v>1960</v>
      </c>
      <c r="B551" s="15" t="s">
        <v>1961</v>
      </c>
      <c r="C551" s="15">
        <v>1284</v>
      </c>
    </row>
    <row r="552" spans="1:3" x14ac:dyDescent="0.25">
      <c r="A552" s="15" t="s">
        <v>1731</v>
      </c>
      <c r="B552" s="15" t="s">
        <v>1732</v>
      </c>
      <c r="C552" s="15">
        <v>1036</v>
      </c>
    </row>
    <row r="553" spans="1:3" x14ac:dyDescent="0.25">
      <c r="A553" s="15" t="s">
        <v>3407</v>
      </c>
      <c r="B553" s="15" t="s">
        <v>3408</v>
      </c>
      <c r="C553" s="15">
        <v>1092</v>
      </c>
    </row>
    <row r="554" spans="1:3" x14ac:dyDescent="0.25">
      <c r="A554" s="15" t="s">
        <v>3409</v>
      </c>
      <c r="B554" s="15" t="s">
        <v>3410</v>
      </c>
      <c r="C554" s="15">
        <v>1036</v>
      </c>
    </row>
    <row r="555" spans="1:3" x14ac:dyDescent="0.25">
      <c r="A555" s="15" t="s">
        <v>2474</v>
      </c>
      <c r="B555" s="15" t="s">
        <v>2475</v>
      </c>
      <c r="C555" s="15">
        <v>750</v>
      </c>
    </row>
    <row r="556" spans="1:3" x14ac:dyDescent="0.25">
      <c r="A556" s="15" t="s">
        <v>2476</v>
      </c>
      <c r="B556" s="15" t="s">
        <v>2477</v>
      </c>
      <c r="C556" s="15">
        <v>745</v>
      </c>
    </row>
    <row r="557" spans="1:3" x14ac:dyDescent="0.25">
      <c r="A557" s="15" t="s">
        <v>2478</v>
      </c>
      <c r="B557" s="15" t="s">
        <v>2479</v>
      </c>
      <c r="C557" s="15">
        <v>784</v>
      </c>
    </row>
    <row r="558" spans="1:3" x14ac:dyDescent="0.25">
      <c r="A558" s="15" t="s">
        <v>2480</v>
      </c>
      <c r="B558" s="15" t="s">
        <v>2481</v>
      </c>
      <c r="C558" s="15">
        <v>808</v>
      </c>
    </row>
    <row r="559" spans="1:3" x14ac:dyDescent="0.25">
      <c r="A559" s="15" t="s">
        <v>2484</v>
      </c>
      <c r="B559" s="15" t="s">
        <v>2485</v>
      </c>
      <c r="C559" s="15">
        <v>782</v>
      </c>
    </row>
    <row r="560" spans="1:3" x14ac:dyDescent="0.25">
      <c r="A560" s="15" t="s">
        <v>2482</v>
      </c>
      <c r="B560" s="15" t="s">
        <v>2483</v>
      </c>
      <c r="C560" s="15">
        <v>782</v>
      </c>
    </row>
    <row r="561" spans="1:3" x14ac:dyDescent="0.25">
      <c r="A561" s="15" t="s">
        <v>1792</v>
      </c>
      <c r="B561" s="15" t="s">
        <v>1793</v>
      </c>
      <c r="C561" s="15">
        <v>1041</v>
      </c>
    </row>
    <row r="562" spans="1:3" x14ac:dyDescent="0.25">
      <c r="A562" s="15" t="s">
        <v>2274</v>
      </c>
      <c r="B562" s="15" t="s">
        <v>2275</v>
      </c>
      <c r="C562" s="15">
        <v>996</v>
      </c>
    </row>
    <row r="563" spans="1:3" x14ac:dyDescent="0.25">
      <c r="A563" s="15" t="s">
        <v>2280</v>
      </c>
      <c r="B563" s="15" t="s">
        <v>2281</v>
      </c>
      <c r="C563" s="15">
        <v>1022</v>
      </c>
    </row>
    <row r="564" spans="1:3" x14ac:dyDescent="0.25">
      <c r="A564" s="15" t="s">
        <v>2282</v>
      </c>
      <c r="B564" s="15" t="s">
        <v>2283</v>
      </c>
      <c r="C564" s="15">
        <v>1049</v>
      </c>
    </row>
    <row r="565" spans="1:3" x14ac:dyDescent="0.25">
      <c r="A565" s="15" t="s">
        <v>2276</v>
      </c>
      <c r="B565" s="15" t="s">
        <v>2277</v>
      </c>
      <c r="C565" s="15">
        <v>1079</v>
      </c>
    </row>
    <row r="566" spans="1:3" x14ac:dyDescent="0.25">
      <c r="A566" s="15" t="s">
        <v>2278</v>
      </c>
      <c r="B566" s="15" t="s">
        <v>2279</v>
      </c>
      <c r="C566" s="15">
        <v>1105</v>
      </c>
    </row>
    <row r="567" spans="1:3" x14ac:dyDescent="0.25">
      <c r="A567" s="15" t="s">
        <v>2284</v>
      </c>
      <c r="B567" s="15" t="s">
        <v>2285</v>
      </c>
      <c r="C567" s="15">
        <v>1093</v>
      </c>
    </row>
    <row r="568" spans="1:3" x14ac:dyDescent="0.25">
      <c r="A568" s="15" t="s">
        <v>2290</v>
      </c>
      <c r="B568" s="15" t="s">
        <v>2291</v>
      </c>
      <c r="C568" s="15">
        <v>980</v>
      </c>
    </row>
    <row r="569" spans="1:3" x14ac:dyDescent="0.25">
      <c r="A569" s="15" t="s">
        <v>2292</v>
      </c>
      <c r="B569" s="15" t="s">
        <v>2293</v>
      </c>
      <c r="C569" s="15">
        <v>1145</v>
      </c>
    </row>
    <row r="570" spans="1:3" x14ac:dyDescent="0.25">
      <c r="A570" s="15" t="s">
        <v>2286</v>
      </c>
      <c r="B570" s="15" t="s">
        <v>2287</v>
      </c>
      <c r="C570" s="15">
        <v>1036</v>
      </c>
    </row>
    <row r="571" spans="1:3" x14ac:dyDescent="0.25">
      <c r="A571" s="15" t="s">
        <v>2288</v>
      </c>
      <c r="B571" s="15" t="s">
        <v>2289</v>
      </c>
      <c r="C571" s="15">
        <v>1200</v>
      </c>
    </row>
    <row r="572" spans="1:3" x14ac:dyDescent="0.25">
      <c r="A572" s="15" t="s">
        <v>2322</v>
      </c>
      <c r="B572" s="15" t="s">
        <v>2323</v>
      </c>
      <c r="C572" s="15">
        <v>1139</v>
      </c>
    </row>
    <row r="573" spans="1:3" x14ac:dyDescent="0.25">
      <c r="A573" s="15" t="s">
        <v>2324</v>
      </c>
      <c r="B573" s="15" t="s">
        <v>2325</v>
      </c>
      <c r="C573" s="15">
        <v>1195</v>
      </c>
    </row>
    <row r="574" spans="1:3" x14ac:dyDescent="0.25">
      <c r="A574" s="15" t="s">
        <v>2326</v>
      </c>
      <c r="B574" s="15" t="s">
        <v>2327</v>
      </c>
      <c r="C574" s="15">
        <v>1165</v>
      </c>
    </row>
    <row r="575" spans="1:3" x14ac:dyDescent="0.25">
      <c r="A575" s="15" t="s">
        <v>2328</v>
      </c>
      <c r="B575" s="15" t="s">
        <v>2329</v>
      </c>
      <c r="C575" s="15">
        <v>1137</v>
      </c>
    </row>
    <row r="576" spans="1:3" x14ac:dyDescent="0.25">
      <c r="A576" s="15" t="s">
        <v>2314</v>
      </c>
      <c r="B576" s="15" t="s">
        <v>2315</v>
      </c>
      <c r="C576" s="15">
        <v>1195</v>
      </c>
    </row>
    <row r="577" spans="1:3" x14ac:dyDescent="0.25">
      <c r="A577" s="15" t="s">
        <v>2316</v>
      </c>
      <c r="B577" s="15" t="s">
        <v>2317</v>
      </c>
      <c r="C577" s="15">
        <v>1224</v>
      </c>
    </row>
    <row r="578" spans="1:3" x14ac:dyDescent="0.25">
      <c r="A578" s="15" t="s">
        <v>2318</v>
      </c>
      <c r="B578" s="15" t="s">
        <v>2319</v>
      </c>
      <c r="C578" s="15">
        <v>1223</v>
      </c>
    </row>
    <row r="579" spans="1:3" x14ac:dyDescent="0.25">
      <c r="A579" s="15" t="s">
        <v>2320</v>
      </c>
      <c r="B579" s="15" t="s">
        <v>2321</v>
      </c>
      <c r="C579" s="15">
        <v>1251</v>
      </c>
    </row>
    <row r="580" spans="1:3" x14ac:dyDescent="0.25">
      <c r="A580" s="15" t="s">
        <v>2330</v>
      </c>
      <c r="B580" s="15" t="s">
        <v>2331</v>
      </c>
      <c r="C580" s="15">
        <v>1471</v>
      </c>
    </row>
    <row r="581" spans="1:3" x14ac:dyDescent="0.25">
      <c r="A581" s="15" t="s">
        <v>2332</v>
      </c>
      <c r="B581" s="15" t="s">
        <v>2333</v>
      </c>
      <c r="C581" s="15">
        <v>1416</v>
      </c>
    </row>
    <row r="582" spans="1:3" x14ac:dyDescent="0.25">
      <c r="A582" s="15" t="s">
        <v>2334</v>
      </c>
      <c r="B582" s="15" t="s">
        <v>2335</v>
      </c>
      <c r="C582" s="15">
        <v>1578</v>
      </c>
    </row>
    <row r="583" spans="1:3" x14ac:dyDescent="0.25">
      <c r="A583" s="15" t="s">
        <v>2310</v>
      </c>
      <c r="B583" s="15" t="s">
        <v>2311</v>
      </c>
      <c r="C583" s="15">
        <v>1276</v>
      </c>
    </row>
    <row r="584" spans="1:3" x14ac:dyDescent="0.25">
      <c r="A584" s="15" t="s">
        <v>2312</v>
      </c>
      <c r="B584" s="15" t="s">
        <v>2313</v>
      </c>
      <c r="C584" s="15">
        <v>1280</v>
      </c>
    </row>
    <row r="585" spans="1:3" x14ac:dyDescent="0.25">
      <c r="A585" s="15" t="s">
        <v>1727</v>
      </c>
      <c r="B585" s="15" t="s">
        <v>1728</v>
      </c>
      <c r="C585" s="15">
        <v>1405</v>
      </c>
    </row>
    <row r="586" spans="1:3" x14ac:dyDescent="0.25">
      <c r="A586" s="15" t="s">
        <v>1794</v>
      </c>
      <c r="B586" s="15" t="s">
        <v>1795</v>
      </c>
      <c r="C586" s="15">
        <v>1013</v>
      </c>
    </row>
    <row r="587" spans="1:3" x14ac:dyDescent="0.25">
      <c r="A587" s="15" t="s">
        <v>1798</v>
      </c>
      <c r="B587" s="15" t="s">
        <v>1799</v>
      </c>
      <c r="C587" s="15">
        <v>1013</v>
      </c>
    </row>
    <row r="588" spans="1:3" x14ac:dyDescent="0.25">
      <c r="A588" s="15" t="s">
        <v>1796</v>
      </c>
      <c r="B588" s="15" t="s">
        <v>1797</v>
      </c>
      <c r="C588" s="15">
        <v>1018</v>
      </c>
    </row>
    <row r="589" spans="1:3" x14ac:dyDescent="0.25">
      <c r="A589" s="15" t="s">
        <v>1800</v>
      </c>
      <c r="B589" s="15" t="s">
        <v>1801</v>
      </c>
      <c r="C589" s="15">
        <v>1211</v>
      </c>
    </row>
    <row r="590" spans="1:3" x14ac:dyDescent="0.25">
      <c r="A590" s="15" t="s">
        <v>1804</v>
      </c>
      <c r="B590" s="15" t="s">
        <v>1805</v>
      </c>
      <c r="C590" s="15">
        <v>1159</v>
      </c>
    </row>
    <row r="591" spans="1:3" x14ac:dyDescent="0.25">
      <c r="A591" s="15" t="s">
        <v>1802</v>
      </c>
      <c r="B591" s="15" t="s">
        <v>1803</v>
      </c>
      <c r="C591" s="15">
        <v>1183</v>
      </c>
    </row>
    <row r="592" spans="1:3" x14ac:dyDescent="0.25">
      <c r="A592" s="15" t="s">
        <v>1842</v>
      </c>
      <c r="B592" s="15" t="s">
        <v>1843</v>
      </c>
      <c r="C592" s="15">
        <v>1173</v>
      </c>
    </row>
    <row r="593" spans="1:3" x14ac:dyDescent="0.25">
      <c r="A593" s="15" t="s">
        <v>1844</v>
      </c>
      <c r="B593" s="15" t="s">
        <v>1845</v>
      </c>
      <c r="C593" s="15">
        <v>1199</v>
      </c>
    </row>
    <row r="594" spans="1:3" x14ac:dyDescent="0.25">
      <c r="A594" s="15" t="s">
        <v>1838</v>
      </c>
      <c r="B594" s="15" t="s">
        <v>1839</v>
      </c>
      <c r="C594" s="15">
        <v>1204</v>
      </c>
    </row>
    <row r="595" spans="1:3" x14ac:dyDescent="0.25">
      <c r="A595" s="15" t="s">
        <v>1840</v>
      </c>
      <c r="B595" s="15" t="s">
        <v>1841</v>
      </c>
      <c r="C595" s="15">
        <v>1231</v>
      </c>
    </row>
    <row r="596" spans="1:3" x14ac:dyDescent="0.25">
      <c r="A596" s="15" t="s">
        <v>1846</v>
      </c>
      <c r="B596" s="15" t="s">
        <v>1847</v>
      </c>
      <c r="C596" s="15">
        <v>1407</v>
      </c>
    </row>
    <row r="597" spans="1:3" x14ac:dyDescent="0.25">
      <c r="A597" s="15" t="s">
        <v>1848</v>
      </c>
      <c r="B597" s="15" t="s">
        <v>1849</v>
      </c>
      <c r="C597" s="15">
        <v>1377</v>
      </c>
    </row>
    <row r="598" spans="1:3" x14ac:dyDescent="0.25">
      <c r="A598" s="15" t="s">
        <v>1834</v>
      </c>
      <c r="B598" s="15" t="s">
        <v>1835</v>
      </c>
      <c r="C598" s="15">
        <v>1235</v>
      </c>
    </row>
    <row r="599" spans="1:3" x14ac:dyDescent="0.25">
      <c r="A599" s="15" t="s">
        <v>1836</v>
      </c>
      <c r="B599" s="15" t="s">
        <v>1837</v>
      </c>
      <c r="C599" s="15">
        <v>1260</v>
      </c>
    </row>
    <row r="600" spans="1:3" x14ac:dyDescent="0.25">
      <c r="A600" s="15" t="s">
        <v>2460</v>
      </c>
      <c r="B600" s="15" t="s">
        <v>2461</v>
      </c>
      <c r="C600" s="15">
        <v>1227</v>
      </c>
    </row>
    <row r="601" spans="1:3" x14ac:dyDescent="0.25">
      <c r="A601" s="15" t="s">
        <v>2462</v>
      </c>
      <c r="B601" s="15" t="s">
        <v>2463</v>
      </c>
      <c r="C601" s="15">
        <v>1337</v>
      </c>
    </row>
    <row r="602" spans="1:3" x14ac:dyDescent="0.25">
      <c r="A602" s="15" t="s">
        <v>2456</v>
      </c>
      <c r="B602" s="15" t="s">
        <v>2457</v>
      </c>
      <c r="C602" s="15">
        <v>1284</v>
      </c>
    </row>
    <row r="603" spans="1:3" x14ac:dyDescent="0.25">
      <c r="A603" s="15" t="s">
        <v>2458</v>
      </c>
      <c r="B603" s="15" t="s">
        <v>2459</v>
      </c>
      <c r="C603" s="15">
        <v>1406</v>
      </c>
    </row>
    <row r="604" spans="1:3" x14ac:dyDescent="0.25">
      <c r="A604" s="15" t="s">
        <v>2452</v>
      </c>
      <c r="B604" s="15" t="s">
        <v>2453</v>
      </c>
      <c r="C604" s="15">
        <v>1196</v>
      </c>
    </row>
    <row r="605" spans="1:3" x14ac:dyDescent="0.25">
      <c r="A605" s="15" t="s">
        <v>2454</v>
      </c>
      <c r="B605" s="15" t="s">
        <v>2455</v>
      </c>
      <c r="C605" s="15">
        <v>1318</v>
      </c>
    </row>
    <row r="606" spans="1:3" x14ac:dyDescent="0.25">
      <c r="A606" s="15" t="s">
        <v>2448</v>
      </c>
      <c r="B606" s="15" t="s">
        <v>2449</v>
      </c>
      <c r="C606" s="15">
        <v>1254</v>
      </c>
    </row>
    <row r="607" spans="1:3" x14ac:dyDescent="0.25">
      <c r="A607" s="15" t="s">
        <v>2450</v>
      </c>
      <c r="B607" s="15" t="s">
        <v>2451</v>
      </c>
      <c r="C607" s="15">
        <v>1341</v>
      </c>
    </row>
    <row r="608" spans="1:3" x14ac:dyDescent="0.25">
      <c r="A608" s="15" t="s">
        <v>2128</v>
      </c>
      <c r="B608" s="15" t="s">
        <v>2129</v>
      </c>
      <c r="C608" s="15">
        <v>957</v>
      </c>
    </row>
    <row r="609" spans="1:3" x14ac:dyDescent="0.25">
      <c r="A609" s="15" t="s">
        <v>2130</v>
      </c>
      <c r="B609" s="15" t="s">
        <v>2131</v>
      </c>
      <c r="C609" s="15">
        <v>1046</v>
      </c>
    </row>
    <row r="610" spans="1:3" x14ac:dyDescent="0.25">
      <c r="A610" s="15" t="s">
        <v>2124</v>
      </c>
      <c r="B610" s="15" t="s">
        <v>2125</v>
      </c>
      <c r="C610" s="15">
        <v>1014</v>
      </c>
    </row>
    <row r="611" spans="1:3" x14ac:dyDescent="0.25">
      <c r="A611" s="15" t="s">
        <v>2126</v>
      </c>
      <c r="B611" s="15" t="s">
        <v>2127</v>
      </c>
      <c r="C611" s="15">
        <v>1136</v>
      </c>
    </row>
    <row r="612" spans="1:3" x14ac:dyDescent="0.25">
      <c r="A612" s="15" t="s">
        <v>2120</v>
      </c>
      <c r="B612" s="15" t="s">
        <v>2121</v>
      </c>
      <c r="C612" s="15">
        <v>914</v>
      </c>
    </row>
    <row r="613" spans="1:3" x14ac:dyDescent="0.25">
      <c r="A613" s="15" t="s">
        <v>2122</v>
      </c>
      <c r="B613" s="15" t="s">
        <v>2123</v>
      </c>
      <c r="C613" s="15">
        <v>1031</v>
      </c>
    </row>
    <row r="614" spans="1:3" x14ac:dyDescent="0.25">
      <c r="A614" s="15" t="s">
        <v>2256</v>
      </c>
      <c r="B614" s="15" t="s">
        <v>2257</v>
      </c>
      <c r="C614" s="15">
        <v>1200</v>
      </c>
    </row>
    <row r="615" spans="1:3" x14ac:dyDescent="0.25">
      <c r="A615" s="15" t="s">
        <v>2258</v>
      </c>
      <c r="B615" s="15" t="s">
        <v>2259</v>
      </c>
      <c r="C615" s="15">
        <v>1305</v>
      </c>
    </row>
    <row r="616" spans="1:3" x14ac:dyDescent="0.25">
      <c r="A616" s="15" t="s">
        <v>2252</v>
      </c>
      <c r="B616" s="15" t="s">
        <v>2253</v>
      </c>
      <c r="C616" s="15">
        <v>1257</v>
      </c>
    </row>
    <row r="617" spans="1:3" x14ac:dyDescent="0.25">
      <c r="A617" s="15" t="s">
        <v>2254</v>
      </c>
      <c r="B617" s="15" t="s">
        <v>2255</v>
      </c>
      <c r="C617" s="15">
        <v>1374</v>
      </c>
    </row>
    <row r="618" spans="1:3" x14ac:dyDescent="0.25">
      <c r="A618" s="15" t="s">
        <v>2248</v>
      </c>
      <c r="B618" s="15" t="s">
        <v>2249</v>
      </c>
      <c r="C618" s="15">
        <v>1163</v>
      </c>
    </row>
    <row r="619" spans="1:3" x14ac:dyDescent="0.25">
      <c r="A619" s="15" t="s">
        <v>2250</v>
      </c>
      <c r="B619" s="15" t="s">
        <v>2251</v>
      </c>
      <c r="C619" s="15">
        <v>1284</v>
      </c>
    </row>
    <row r="620" spans="1:3" x14ac:dyDescent="0.25">
      <c r="A620" s="15" t="s">
        <v>2244</v>
      </c>
      <c r="B620" s="15" t="s">
        <v>2245</v>
      </c>
      <c r="C620" s="15">
        <v>1223</v>
      </c>
    </row>
    <row r="621" spans="1:3" x14ac:dyDescent="0.25">
      <c r="A621" s="15" t="s">
        <v>3398</v>
      </c>
      <c r="B621" s="15" t="s">
        <v>3399</v>
      </c>
      <c r="C621" s="15">
        <v>1223</v>
      </c>
    </row>
    <row r="622" spans="1:3" x14ac:dyDescent="0.25">
      <c r="A622" s="15" t="s">
        <v>2246</v>
      </c>
      <c r="B622" s="15" t="s">
        <v>2247</v>
      </c>
      <c r="C622" s="15">
        <v>1313</v>
      </c>
    </row>
    <row r="623" spans="1:3" x14ac:dyDescent="0.25">
      <c r="A623" s="15" t="s">
        <v>2116</v>
      </c>
      <c r="B623" s="15" t="s">
        <v>2117</v>
      </c>
      <c r="C623" s="15">
        <v>968</v>
      </c>
    </row>
    <row r="624" spans="1:3" x14ac:dyDescent="0.25">
      <c r="A624" s="15" t="s">
        <v>3400</v>
      </c>
      <c r="B624" s="15" t="s">
        <v>3401</v>
      </c>
      <c r="C624" s="15">
        <v>968</v>
      </c>
    </row>
    <row r="625" spans="1:3" x14ac:dyDescent="0.25">
      <c r="A625" s="15" t="s">
        <v>2118</v>
      </c>
      <c r="B625" s="15" t="s">
        <v>2119</v>
      </c>
      <c r="C625" s="15">
        <v>1071</v>
      </c>
    </row>
    <row r="626" spans="1:3" x14ac:dyDescent="0.25">
      <c r="A626" s="15" t="s">
        <v>2002</v>
      </c>
      <c r="B626" s="15" t="s">
        <v>2003</v>
      </c>
      <c r="C626" s="15">
        <v>1051</v>
      </c>
    </row>
    <row r="627" spans="1:3" x14ac:dyDescent="0.25">
      <c r="A627" s="15" t="s">
        <v>2004</v>
      </c>
      <c r="B627" s="15" t="s">
        <v>2005</v>
      </c>
      <c r="C627" s="15">
        <v>1159</v>
      </c>
    </row>
    <row r="628" spans="1:3" x14ac:dyDescent="0.25">
      <c r="A628" s="15" t="s">
        <v>1998</v>
      </c>
      <c r="B628" s="15" t="s">
        <v>1999</v>
      </c>
      <c r="C628" s="15">
        <v>1108</v>
      </c>
    </row>
    <row r="629" spans="1:3" x14ac:dyDescent="0.25">
      <c r="A629" s="15" t="s">
        <v>2000</v>
      </c>
      <c r="B629" s="15" t="s">
        <v>2001</v>
      </c>
      <c r="C629" s="15">
        <v>1227</v>
      </c>
    </row>
    <row r="630" spans="1:3" x14ac:dyDescent="0.25">
      <c r="A630" s="15" t="s">
        <v>1994</v>
      </c>
      <c r="B630" s="15" t="s">
        <v>1995</v>
      </c>
      <c r="C630" s="15">
        <v>1022</v>
      </c>
    </row>
    <row r="631" spans="1:3" x14ac:dyDescent="0.25">
      <c r="A631" s="15" t="s">
        <v>1996</v>
      </c>
      <c r="B631" s="15" t="s">
        <v>1997</v>
      </c>
      <c r="C631" s="15">
        <v>1145</v>
      </c>
    </row>
    <row r="632" spans="1:3" x14ac:dyDescent="0.25">
      <c r="A632" s="15" t="s">
        <v>1990</v>
      </c>
      <c r="B632" s="15" t="s">
        <v>1991</v>
      </c>
      <c r="C632" s="15">
        <v>1079</v>
      </c>
    </row>
    <row r="633" spans="1:3" x14ac:dyDescent="0.25">
      <c r="A633" s="15" t="s">
        <v>1992</v>
      </c>
      <c r="B633" s="15" t="s">
        <v>1993</v>
      </c>
      <c r="C633" s="15">
        <v>1162</v>
      </c>
    </row>
    <row r="634" spans="1:3" x14ac:dyDescent="0.25">
      <c r="A634" s="15" t="s">
        <v>1872</v>
      </c>
      <c r="B634" s="15" t="s">
        <v>1873</v>
      </c>
      <c r="C634" s="15">
        <v>1103</v>
      </c>
    </row>
    <row r="635" spans="1:3" x14ac:dyDescent="0.25">
      <c r="A635" s="15" t="s">
        <v>1874</v>
      </c>
      <c r="B635" s="15" t="s">
        <v>1875</v>
      </c>
      <c r="C635" s="15">
        <v>1155</v>
      </c>
    </row>
    <row r="636" spans="1:3" x14ac:dyDescent="0.25">
      <c r="A636" s="15" t="s">
        <v>1868</v>
      </c>
      <c r="B636" s="15" t="s">
        <v>1869</v>
      </c>
      <c r="C636" s="15">
        <v>1159</v>
      </c>
    </row>
    <row r="637" spans="1:3" x14ac:dyDescent="0.25">
      <c r="A637" s="15" t="s">
        <v>1870</v>
      </c>
      <c r="B637" s="15" t="s">
        <v>1871</v>
      </c>
      <c r="C637" s="15">
        <v>1233</v>
      </c>
    </row>
    <row r="638" spans="1:3" x14ac:dyDescent="0.25">
      <c r="A638" s="15" t="s">
        <v>1864</v>
      </c>
      <c r="B638" s="15" t="s">
        <v>1865</v>
      </c>
      <c r="C638" s="15">
        <v>1074</v>
      </c>
    </row>
    <row r="639" spans="1:3" x14ac:dyDescent="0.25">
      <c r="A639" s="15" t="s">
        <v>1866</v>
      </c>
      <c r="B639" s="15" t="s">
        <v>1867</v>
      </c>
      <c r="C639" s="15">
        <v>1200</v>
      </c>
    </row>
    <row r="640" spans="1:3" x14ac:dyDescent="0.25">
      <c r="A640" s="15" t="s">
        <v>1860</v>
      </c>
      <c r="B640" s="15" t="s">
        <v>1861</v>
      </c>
      <c r="C640" s="15">
        <v>1128</v>
      </c>
    </row>
    <row r="641" spans="1:3" x14ac:dyDescent="0.25">
      <c r="A641" s="15" t="s">
        <v>1862</v>
      </c>
      <c r="B641" s="15" t="s">
        <v>1863</v>
      </c>
      <c r="C641" s="15">
        <v>1216</v>
      </c>
    </row>
    <row r="642" spans="1:3" x14ac:dyDescent="0.25">
      <c r="A642" s="15" t="s">
        <v>2348</v>
      </c>
      <c r="B642" s="15" t="s">
        <v>2349</v>
      </c>
      <c r="C642" s="15">
        <v>1077</v>
      </c>
    </row>
    <row r="643" spans="1:3" x14ac:dyDescent="0.25">
      <c r="A643" s="15" t="s">
        <v>2350</v>
      </c>
      <c r="B643" s="15" t="s">
        <v>2351</v>
      </c>
      <c r="C643" s="15">
        <v>1188</v>
      </c>
    </row>
    <row r="644" spans="1:3" x14ac:dyDescent="0.25">
      <c r="A644" s="15" t="s">
        <v>2344</v>
      </c>
      <c r="B644" s="15" t="s">
        <v>2345</v>
      </c>
      <c r="C644" s="15">
        <v>1134</v>
      </c>
    </row>
    <row r="645" spans="1:3" x14ac:dyDescent="0.25">
      <c r="A645" s="15" t="s">
        <v>2346</v>
      </c>
      <c r="B645" s="15" t="s">
        <v>2347</v>
      </c>
      <c r="C645" s="15">
        <v>1257</v>
      </c>
    </row>
    <row r="646" spans="1:3" x14ac:dyDescent="0.25">
      <c r="A646" s="15" t="s">
        <v>2340</v>
      </c>
      <c r="B646" s="15" t="s">
        <v>2341</v>
      </c>
      <c r="C646" s="15">
        <v>1047</v>
      </c>
    </row>
    <row r="647" spans="1:3" x14ac:dyDescent="0.25">
      <c r="A647" s="15" t="s">
        <v>2342</v>
      </c>
      <c r="B647" s="15" t="s">
        <v>2343</v>
      </c>
      <c r="C647" s="15">
        <v>1169</v>
      </c>
    </row>
    <row r="648" spans="1:3" x14ac:dyDescent="0.25">
      <c r="A648" s="15" t="s">
        <v>2336</v>
      </c>
      <c r="B648" s="15" t="s">
        <v>2337</v>
      </c>
      <c r="C648" s="15">
        <v>1104</v>
      </c>
    </row>
    <row r="649" spans="1:3" x14ac:dyDescent="0.25">
      <c r="A649" s="15" t="s">
        <v>2338</v>
      </c>
      <c r="B649" s="15" t="s">
        <v>2339</v>
      </c>
      <c r="C649" s="15">
        <v>1190</v>
      </c>
    </row>
    <row r="650" spans="1:3" x14ac:dyDescent="0.25">
      <c r="A650" s="15" t="s">
        <v>1858</v>
      </c>
      <c r="B650" s="15" t="s">
        <v>1859</v>
      </c>
      <c r="C650" s="15">
        <v>1152</v>
      </c>
    </row>
    <row r="651" spans="1:3" x14ac:dyDescent="0.25">
      <c r="A651" s="15" t="s">
        <v>1856</v>
      </c>
      <c r="B651" s="15" t="s">
        <v>1857</v>
      </c>
      <c r="C651" s="15">
        <v>1224</v>
      </c>
    </row>
    <row r="652" spans="1:3" x14ac:dyDescent="0.25">
      <c r="A652" s="15" t="s">
        <v>1854</v>
      </c>
      <c r="B652" s="15" t="s">
        <v>1855</v>
      </c>
      <c r="C652" s="15">
        <v>1136</v>
      </c>
    </row>
    <row r="653" spans="1:3" x14ac:dyDescent="0.25">
      <c r="A653" s="15" t="s">
        <v>1850</v>
      </c>
      <c r="B653" s="15" t="s">
        <v>1851</v>
      </c>
      <c r="C653" s="15">
        <v>1204</v>
      </c>
    </row>
    <row r="654" spans="1:3" x14ac:dyDescent="0.25">
      <c r="A654" s="15" t="s">
        <v>1852</v>
      </c>
      <c r="B654" s="15" t="s">
        <v>1853</v>
      </c>
      <c r="C654" s="15">
        <v>1292</v>
      </c>
    </row>
    <row r="655" spans="1:3" x14ac:dyDescent="0.25">
      <c r="A655" s="15" t="s">
        <v>2521</v>
      </c>
      <c r="B655" s="15" t="s">
        <v>2522</v>
      </c>
      <c r="C655" s="15">
        <v>500</v>
      </c>
    </row>
    <row r="656" spans="1:3" x14ac:dyDescent="0.25">
      <c r="A656" s="15" t="s">
        <v>2012</v>
      </c>
      <c r="B656" s="15" t="s">
        <v>2013</v>
      </c>
      <c r="C656" s="15">
        <v>780</v>
      </c>
    </row>
    <row r="657" spans="1:3" x14ac:dyDescent="0.25">
      <c r="A657" s="15" t="s">
        <v>2138</v>
      </c>
      <c r="B657" s="15" t="s">
        <v>2139</v>
      </c>
      <c r="C657" s="15">
        <v>916</v>
      </c>
    </row>
    <row r="658" spans="1:3" x14ac:dyDescent="0.25">
      <c r="A658" s="15" t="s">
        <v>2146</v>
      </c>
      <c r="B658" s="15" t="s">
        <v>2147</v>
      </c>
      <c r="C658" s="15">
        <v>634</v>
      </c>
    </row>
    <row r="659" spans="1:3" x14ac:dyDescent="0.25">
      <c r="A659" s="15" t="s">
        <v>2020</v>
      </c>
      <c r="B659" s="15" t="s">
        <v>2021</v>
      </c>
      <c r="C659" s="15">
        <v>501</v>
      </c>
    </row>
    <row r="660" spans="1:3" x14ac:dyDescent="0.25">
      <c r="A660" s="15" t="s">
        <v>1886</v>
      </c>
      <c r="B660" s="15" t="s">
        <v>1887</v>
      </c>
      <c r="C660" s="15">
        <v>889</v>
      </c>
    </row>
    <row r="661" spans="1:3" x14ac:dyDescent="0.25">
      <c r="A661" s="15" t="s">
        <v>2356</v>
      </c>
      <c r="B661" s="15" t="s">
        <v>2357</v>
      </c>
      <c r="C661" s="15">
        <v>968</v>
      </c>
    </row>
    <row r="662" spans="1:3" x14ac:dyDescent="0.25">
      <c r="A662" s="15" t="s">
        <v>2362</v>
      </c>
      <c r="B662" s="15" t="s">
        <v>2363</v>
      </c>
      <c r="C662" s="15">
        <v>698</v>
      </c>
    </row>
    <row r="663" spans="1:3" x14ac:dyDescent="0.25">
      <c r="A663" s="15" t="s">
        <v>1894</v>
      </c>
      <c r="B663" s="15" t="s">
        <v>1895</v>
      </c>
      <c r="C663" s="15">
        <v>614</v>
      </c>
    </row>
    <row r="664" spans="1:3" x14ac:dyDescent="0.25">
      <c r="A664" s="15" t="s">
        <v>2490</v>
      </c>
      <c r="B664" s="15" t="s">
        <v>2491</v>
      </c>
      <c r="C664" s="15">
        <v>882</v>
      </c>
    </row>
    <row r="665" spans="1:3" x14ac:dyDescent="0.25">
      <c r="A665" s="15" t="s">
        <v>2496</v>
      </c>
      <c r="B665" s="15" t="s">
        <v>2497</v>
      </c>
      <c r="C665" s="15">
        <v>613</v>
      </c>
    </row>
    <row r="666" spans="1:3" x14ac:dyDescent="0.25">
      <c r="A666" s="15" t="s">
        <v>2264</v>
      </c>
      <c r="B666" s="15" t="s">
        <v>2265</v>
      </c>
      <c r="C666" s="15">
        <v>889</v>
      </c>
    </row>
    <row r="667" spans="1:3" x14ac:dyDescent="0.25">
      <c r="A667" s="15" t="s">
        <v>2268</v>
      </c>
      <c r="B667" s="15" t="s">
        <v>2269</v>
      </c>
      <c r="C667" s="15">
        <v>580</v>
      </c>
    </row>
    <row r="668" spans="1:3" x14ac:dyDescent="0.25">
      <c r="A668" s="15" t="s">
        <v>2010</v>
      </c>
      <c r="B668" s="15" t="s">
        <v>2011</v>
      </c>
      <c r="C668" s="15">
        <v>836</v>
      </c>
    </row>
    <row r="669" spans="1:3" x14ac:dyDescent="0.25">
      <c r="A669" s="15" t="s">
        <v>2078</v>
      </c>
      <c r="B669" s="15" t="s">
        <v>2079</v>
      </c>
      <c r="C669" s="15">
        <v>1086</v>
      </c>
    </row>
    <row r="670" spans="1:3" x14ac:dyDescent="0.25">
      <c r="A670" s="15" t="s">
        <v>2080</v>
      </c>
      <c r="B670" s="15" t="s">
        <v>2081</v>
      </c>
      <c r="C670" s="15">
        <v>1105</v>
      </c>
    </row>
    <row r="671" spans="1:3" x14ac:dyDescent="0.25">
      <c r="A671" s="15" t="s">
        <v>2026</v>
      </c>
      <c r="B671" s="15" t="s">
        <v>2027</v>
      </c>
      <c r="C671" s="15">
        <v>807</v>
      </c>
    </row>
    <row r="672" spans="1:3" x14ac:dyDescent="0.25">
      <c r="A672" s="15" t="s">
        <v>2082</v>
      </c>
      <c r="B672" s="15" t="s">
        <v>2083</v>
      </c>
      <c r="C672" s="15">
        <v>1075</v>
      </c>
    </row>
    <row r="673" spans="1:3" x14ac:dyDescent="0.25">
      <c r="A673" s="15" t="s">
        <v>2084</v>
      </c>
      <c r="B673" s="15" t="s">
        <v>2085</v>
      </c>
      <c r="C673" s="15">
        <v>1093</v>
      </c>
    </row>
    <row r="674" spans="1:3" x14ac:dyDescent="0.25">
      <c r="A674" s="15" t="s">
        <v>2136</v>
      </c>
      <c r="B674" s="15" t="s">
        <v>2137</v>
      </c>
      <c r="C674" s="15">
        <v>1031</v>
      </c>
    </row>
    <row r="675" spans="1:3" x14ac:dyDescent="0.25">
      <c r="A675" s="15" t="s">
        <v>2206</v>
      </c>
      <c r="B675" s="15" t="s">
        <v>2207</v>
      </c>
      <c r="C675" s="15">
        <v>1158</v>
      </c>
    </row>
    <row r="676" spans="1:3" x14ac:dyDescent="0.25">
      <c r="A676" s="15" t="s">
        <v>2208</v>
      </c>
      <c r="B676" s="15" t="s">
        <v>2209</v>
      </c>
      <c r="C676" s="15">
        <v>1178</v>
      </c>
    </row>
    <row r="677" spans="1:3" x14ac:dyDescent="0.25">
      <c r="A677" s="15" t="s">
        <v>2152</v>
      </c>
      <c r="B677" s="15" t="s">
        <v>2153</v>
      </c>
      <c r="C677" s="15">
        <v>1014</v>
      </c>
    </row>
    <row r="678" spans="1:3" x14ac:dyDescent="0.25">
      <c r="A678" s="15" t="s">
        <v>2210</v>
      </c>
      <c r="B678" s="15" t="s">
        <v>2211</v>
      </c>
      <c r="C678" s="15">
        <v>1130</v>
      </c>
    </row>
    <row r="679" spans="1:3" x14ac:dyDescent="0.25">
      <c r="A679" s="15" t="s">
        <v>2212</v>
      </c>
      <c r="B679" s="15" t="s">
        <v>2213</v>
      </c>
      <c r="C679" s="15">
        <v>1151</v>
      </c>
    </row>
    <row r="680" spans="1:3" x14ac:dyDescent="0.25">
      <c r="A680" s="15" t="s">
        <v>2202</v>
      </c>
      <c r="B680" s="15" t="s">
        <v>2203</v>
      </c>
      <c r="C680" s="15">
        <v>1315</v>
      </c>
    </row>
    <row r="681" spans="1:3" x14ac:dyDescent="0.25">
      <c r="A681" s="15" t="s">
        <v>2204</v>
      </c>
      <c r="B681" s="15" t="s">
        <v>2205</v>
      </c>
      <c r="C681" s="15">
        <v>1339</v>
      </c>
    </row>
    <row r="682" spans="1:3" x14ac:dyDescent="0.25">
      <c r="A682" s="15" t="s">
        <v>2198</v>
      </c>
      <c r="B682" s="15" t="s">
        <v>2199</v>
      </c>
      <c r="C682" s="15">
        <v>1165</v>
      </c>
    </row>
    <row r="683" spans="1:3" x14ac:dyDescent="0.25">
      <c r="A683" s="15" t="s">
        <v>2200</v>
      </c>
      <c r="B683" s="15" t="s">
        <v>2201</v>
      </c>
      <c r="C683" s="15">
        <v>1189</v>
      </c>
    </row>
    <row r="684" spans="1:3" x14ac:dyDescent="0.25">
      <c r="A684" s="15" t="s">
        <v>2144</v>
      </c>
      <c r="B684" s="15" t="s">
        <v>2145</v>
      </c>
      <c r="C684" s="15">
        <v>673</v>
      </c>
    </row>
    <row r="685" spans="1:3" x14ac:dyDescent="0.25">
      <c r="A685" s="15" t="s">
        <v>2074</v>
      </c>
      <c r="B685" s="15" t="s">
        <v>2075</v>
      </c>
      <c r="C685" s="15">
        <v>1056</v>
      </c>
    </row>
    <row r="686" spans="1:3" x14ac:dyDescent="0.25">
      <c r="A686" s="15" t="s">
        <v>2076</v>
      </c>
      <c r="B686" s="15" t="s">
        <v>2077</v>
      </c>
      <c r="C686" s="15">
        <v>1076</v>
      </c>
    </row>
    <row r="687" spans="1:3" x14ac:dyDescent="0.25">
      <c r="A687" s="15" t="s">
        <v>2070</v>
      </c>
      <c r="B687" s="15" t="s">
        <v>2071</v>
      </c>
      <c r="C687" s="15">
        <v>1086</v>
      </c>
    </row>
    <row r="688" spans="1:3" x14ac:dyDescent="0.25">
      <c r="A688" s="15" t="s">
        <v>2072</v>
      </c>
      <c r="B688" s="15" t="s">
        <v>2073</v>
      </c>
      <c r="C688" s="15">
        <v>1105</v>
      </c>
    </row>
    <row r="689" spans="1:3" x14ac:dyDescent="0.25">
      <c r="A689" s="15" t="s">
        <v>2018</v>
      </c>
      <c r="B689" s="15" t="s">
        <v>2019</v>
      </c>
      <c r="C689" s="15">
        <v>508</v>
      </c>
    </row>
    <row r="690" spans="1:3" x14ac:dyDescent="0.25">
      <c r="A690" s="15" t="s">
        <v>1884</v>
      </c>
      <c r="B690" s="15" t="s">
        <v>1885</v>
      </c>
      <c r="C690" s="15">
        <v>1000</v>
      </c>
    </row>
    <row r="691" spans="1:3" x14ac:dyDescent="0.25">
      <c r="A691" s="15" t="s">
        <v>1950</v>
      </c>
      <c r="B691" s="15" t="s">
        <v>1951</v>
      </c>
      <c r="C691" s="15">
        <v>1122</v>
      </c>
    </row>
    <row r="692" spans="1:3" x14ac:dyDescent="0.25">
      <c r="A692" s="15" t="s">
        <v>1952</v>
      </c>
      <c r="B692" s="15" t="s">
        <v>1953</v>
      </c>
      <c r="C692" s="15">
        <v>1144</v>
      </c>
    </row>
    <row r="693" spans="1:3" x14ac:dyDescent="0.25">
      <c r="A693" s="15" t="s">
        <v>1900</v>
      </c>
      <c r="B693" s="15" t="s">
        <v>1901</v>
      </c>
      <c r="C693" s="15">
        <v>983</v>
      </c>
    </row>
    <row r="694" spans="1:3" x14ac:dyDescent="0.25">
      <c r="A694" s="15" t="s">
        <v>1954</v>
      </c>
      <c r="B694" s="15" t="s">
        <v>1955</v>
      </c>
      <c r="C694" s="15">
        <v>1097</v>
      </c>
    </row>
    <row r="695" spans="1:3" x14ac:dyDescent="0.25">
      <c r="A695" s="15" t="s">
        <v>1956</v>
      </c>
      <c r="B695" s="15" t="s">
        <v>1957</v>
      </c>
      <c r="C695" s="15">
        <v>1117</v>
      </c>
    </row>
    <row r="696" spans="1:3" x14ac:dyDescent="0.25">
      <c r="A696" s="15" t="s">
        <v>1946</v>
      </c>
      <c r="B696" s="15" t="s">
        <v>1947</v>
      </c>
      <c r="C696" s="15">
        <v>1276</v>
      </c>
    </row>
    <row r="697" spans="1:3" x14ac:dyDescent="0.25">
      <c r="A697" s="15" t="s">
        <v>1948</v>
      </c>
      <c r="B697" s="15" t="s">
        <v>1949</v>
      </c>
      <c r="C697" s="15">
        <v>1299</v>
      </c>
    </row>
    <row r="698" spans="1:3" x14ac:dyDescent="0.25">
      <c r="A698" s="15" t="s">
        <v>1942</v>
      </c>
      <c r="B698" s="15" t="s">
        <v>1943</v>
      </c>
      <c r="C698" s="15">
        <v>1130</v>
      </c>
    </row>
    <row r="699" spans="1:3" x14ac:dyDescent="0.25">
      <c r="A699" s="15" t="s">
        <v>1944</v>
      </c>
      <c r="B699" s="15" t="s">
        <v>1945</v>
      </c>
      <c r="C699" s="15">
        <v>1151</v>
      </c>
    </row>
    <row r="700" spans="1:3" x14ac:dyDescent="0.25">
      <c r="A700" s="15" t="s">
        <v>2354</v>
      </c>
      <c r="B700" s="15" t="s">
        <v>2355</v>
      </c>
      <c r="C700" s="15">
        <v>1174</v>
      </c>
    </row>
    <row r="701" spans="1:3" x14ac:dyDescent="0.25">
      <c r="A701" s="15" t="s">
        <v>2394</v>
      </c>
      <c r="B701" s="15" t="s">
        <v>2395</v>
      </c>
      <c r="C701" s="15">
        <v>1417</v>
      </c>
    </row>
    <row r="702" spans="1:3" x14ac:dyDescent="0.25">
      <c r="A702" s="15" t="s">
        <v>2396</v>
      </c>
      <c r="B702" s="15" t="s">
        <v>2397</v>
      </c>
      <c r="C702" s="15">
        <v>1442</v>
      </c>
    </row>
    <row r="703" spans="1:3" x14ac:dyDescent="0.25">
      <c r="A703" s="15" t="s">
        <v>2368</v>
      </c>
      <c r="B703" s="15" t="s">
        <v>2369</v>
      </c>
      <c r="C703" s="15">
        <v>1174</v>
      </c>
    </row>
    <row r="704" spans="1:3" x14ac:dyDescent="0.25">
      <c r="A704" s="15" t="s">
        <v>2398</v>
      </c>
      <c r="B704" s="15" t="s">
        <v>2399</v>
      </c>
      <c r="C704" s="15">
        <v>1405</v>
      </c>
    </row>
    <row r="705" spans="1:3" x14ac:dyDescent="0.25">
      <c r="A705" s="15" t="s">
        <v>2400</v>
      </c>
      <c r="B705" s="15" t="s">
        <v>2401</v>
      </c>
      <c r="C705" s="15">
        <v>1431</v>
      </c>
    </row>
    <row r="706" spans="1:3" x14ac:dyDescent="0.25">
      <c r="A706" s="15" t="s">
        <v>2390</v>
      </c>
      <c r="B706" s="15" t="s">
        <v>2391</v>
      </c>
      <c r="C706" s="15">
        <v>1428</v>
      </c>
    </row>
    <row r="707" spans="1:3" x14ac:dyDescent="0.25">
      <c r="A707" s="15" t="s">
        <v>2392</v>
      </c>
      <c r="B707" s="15" t="s">
        <v>2393</v>
      </c>
      <c r="C707" s="15">
        <v>1455</v>
      </c>
    </row>
    <row r="708" spans="1:3" x14ac:dyDescent="0.25">
      <c r="A708" s="15" t="s">
        <v>2386</v>
      </c>
      <c r="B708" s="15" t="s">
        <v>2387</v>
      </c>
      <c r="C708" s="15">
        <v>1456</v>
      </c>
    </row>
    <row r="709" spans="1:3" x14ac:dyDescent="0.25">
      <c r="A709" s="15" t="s">
        <v>2388</v>
      </c>
      <c r="B709" s="15" t="s">
        <v>2389</v>
      </c>
      <c r="C709" s="15">
        <v>1481</v>
      </c>
    </row>
    <row r="710" spans="1:3" x14ac:dyDescent="0.25">
      <c r="A710" s="15" t="s">
        <v>2360</v>
      </c>
      <c r="B710" s="15" t="s">
        <v>2361</v>
      </c>
      <c r="C710" s="15">
        <v>857</v>
      </c>
    </row>
    <row r="711" spans="1:3" x14ac:dyDescent="0.25">
      <c r="A711" s="15" t="s">
        <v>1892</v>
      </c>
      <c r="B711" s="15" t="s">
        <v>1893</v>
      </c>
      <c r="C711" s="15">
        <v>653</v>
      </c>
    </row>
    <row r="712" spans="1:3" x14ac:dyDescent="0.25">
      <c r="A712" s="15" t="s">
        <v>2468</v>
      </c>
      <c r="B712" s="15" t="s">
        <v>2469</v>
      </c>
      <c r="C712" s="15">
        <v>698</v>
      </c>
    </row>
    <row r="713" spans="1:3" x14ac:dyDescent="0.25">
      <c r="A713" s="15" t="s">
        <v>1780</v>
      </c>
      <c r="B713" s="15" t="s">
        <v>1781</v>
      </c>
      <c r="C713" s="15">
        <v>940</v>
      </c>
    </row>
    <row r="714" spans="1:3" x14ac:dyDescent="0.25">
      <c r="A714" s="15" t="s">
        <v>1822</v>
      </c>
      <c r="B714" s="15" t="s">
        <v>1823</v>
      </c>
      <c r="C714" s="15">
        <v>1142</v>
      </c>
    </row>
    <row r="715" spans="1:3" x14ac:dyDescent="0.25">
      <c r="A715" s="15" t="s">
        <v>1822</v>
      </c>
      <c r="B715" s="15" t="s">
        <v>1823</v>
      </c>
      <c r="C715" s="15">
        <v>1142</v>
      </c>
    </row>
    <row r="716" spans="1:3" x14ac:dyDescent="0.25">
      <c r="A716" s="15" t="s">
        <v>1824</v>
      </c>
      <c r="B716" s="15" t="s">
        <v>1825</v>
      </c>
      <c r="C716" s="15">
        <v>1165</v>
      </c>
    </row>
    <row r="717" spans="1:3" x14ac:dyDescent="0.25">
      <c r="A717" s="15" t="s">
        <v>1790</v>
      </c>
      <c r="B717" s="15" t="s">
        <v>1791</v>
      </c>
      <c r="C717" s="15">
        <v>870</v>
      </c>
    </row>
    <row r="718" spans="1:3" x14ac:dyDescent="0.25">
      <c r="A718" s="15" t="s">
        <v>1826</v>
      </c>
      <c r="B718" s="15" t="s">
        <v>1827</v>
      </c>
      <c r="C718" s="15">
        <v>1128</v>
      </c>
    </row>
    <row r="719" spans="1:3" x14ac:dyDescent="0.25">
      <c r="A719" s="15" t="s">
        <v>1828</v>
      </c>
      <c r="B719" s="15" t="s">
        <v>1829</v>
      </c>
      <c r="C719" s="15"/>
    </row>
    <row r="720" spans="1:3" x14ac:dyDescent="0.25">
      <c r="A720" s="15" t="s">
        <v>1818</v>
      </c>
      <c r="B720" s="15" t="s">
        <v>1819</v>
      </c>
      <c r="C720" s="15">
        <v>1368</v>
      </c>
    </row>
    <row r="721" spans="1:3" x14ac:dyDescent="0.25">
      <c r="A721" s="15" t="s">
        <v>1820</v>
      </c>
      <c r="B721" s="15" t="s">
        <v>1821</v>
      </c>
      <c r="C721" s="15">
        <v>1398</v>
      </c>
    </row>
    <row r="722" spans="1:3" x14ac:dyDescent="0.25">
      <c r="A722" s="15" t="s">
        <v>1784</v>
      </c>
      <c r="B722" s="15" t="s">
        <v>1785</v>
      </c>
      <c r="C722" s="15">
        <v>629</v>
      </c>
    </row>
    <row r="723" spans="1:3" x14ac:dyDescent="0.25">
      <c r="A723" s="15" t="s">
        <v>2488</v>
      </c>
      <c r="B723" s="15" t="s">
        <v>2489</v>
      </c>
      <c r="C723" s="15">
        <v>1026</v>
      </c>
    </row>
    <row r="724" spans="1:3" x14ac:dyDescent="0.25">
      <c r="A724" s="15" t="s">
        <v>2502</v>
      </c>
      <c r="B724" s="15" t="s">
        <v>2503</v>
      </c>
      <c r="C724" s="15">
        <v>1026</v>
      </c>
    </row>
    <row r="725" spans="1:3" x14ac:dyDescent="0.25">
      <c r="A725" s="15" t="s">
        <v>2494</v>
      </c>
      <c r="B725" s="15" t="s">
        <v>2495</v>
      </c>
      <c r="C725" s="15">
        <v>716</v>
      </c>
    </row>
    <row r="726" spans="1:3" x14ac:dyDescent="0.25">
      <c r="A726" s="15" t="s">
        <v>2262</v>
      </c>
      <c r="B726" s="15" t="s">
        <v>2263</v>
      </c>
      <c r="C726" s="15">
        <v>918</v>
      </c>
    </row>
    <row r="727" spans="1:3" x14ac:dyDescent="0.25">
      <c r="A727" s="15" t="s">
        <v>2302</v>
      </c>
      <c r="B727" s="15" t="s">
        <v>2303</v>
      </c>
      <c r="C727" s="15">
        <v>1160</v>
      </c>
    </row>
    <row r="728" spans="1:3" x14ac:dyDescent="0.25">
      <c r="A728" s="15" t="s">
        <v>2304</v>
      </c>
      <c r="B728" s="15" t="s">
        <v>2305</v>
      </c>
      <c r="C728" s="15">
        <v>1186</v>
      </c>
    </row>
    <row r="729" spans="1:3" x14ac:dyDescent="0.25">
      <c r="A729" s="15" t="s">
        <v>2272</v>
      </c>
      <c r="B729" s="15" t="s">
        <v>2273</v>
      </c>
      <c r="C729" s="15">
        <v>891</v>
      </c>
    </row>
    <row r="730" spans="1:3" x14ac:dyDescent="0.25">
      <c r="A730" s="15" t="s">
        <v>2306</v>
      </c>
      <c r="B730" s="15" t="s">
        <v>2307</v>
      </c>
      <c r="C730" s="15">
        <v>1150</v>
      </c>
    </row>
    <row r="731" spans="1:3" x14ac:dyDescent="0.25">
      <c r="A731" s="15" t="s">
        <v>2308</v>
      </c>
      <c r="B731" s="15" t="s">
        <v>2309</v>
      </c>
      <c r="C731" s="15">
        <v>1174</v>
      </c>
    </row>
    <row r="732" spans="1:3" x14ac:dyDescent="0.25">
      <c r="A732" s="15" t="s">
        <v>2298</v>
      </c>
      <c r="B732" s="15" t="s">
        <v>2299</v>
      </c>
      <c r="C732" s="15">
        <v>1134</v>
      </c>
    </row>
    <row r="733" spans="1:3" x14ac:dyDescent="0.25">
      <c r="A733" s="15" t="s">
        <v>2300</v>
      </c>
      <c r="B733" s="15" t="s">
        <v>2301</v>
      </c>
      <c r="C733" s="15">
        <v>1158</v>
      </c>
    </row>
    <row r="734" spans="1:3" x14ac:dyDescent="0.25">
      <c r="A734" s="15" t="s">
        <v>2294</v>
      </c>
      <c r="B734" s="15" t="s">
        <v>2295</v>
      </c>
      <c r="C734" s="15">
        <v>1160</v>
      </c>
    </row>
    <row r="735" spans="1:3" x14ac:dyDescent="0.25">
      <c r="A735" s="15" t="s">
        <v>2296</v>
      </c>
      <c r="B735" s="15" t="s">
        <v>2297</v>
      </c>
      <c r="C735" s="15">
        <v>1186</v>
      </c>
    </row>
    <row r="736" spans="1:3" x14ac:dyDescent="0.25">
      <c r="A736" s="15" t="s">
        <v>2266</v>
      </c>
      <c r="B736" s="15" t="s">
        <v>2267</v>
      </c>
      <c r="C736" s="15">
        <v>609</v>
      </c>
    </row>
    <row r="737" spans="1:3" x14ac:dyDescent="0.25">
      <c r="A737" s="15" t="s">
        <v>2008</v>
      </c>
      <c r="B737" s="15" t="s">
        <v>2009</v>
      </c>
      <c r="C737" s="15">
        <v>932</v>
      </c>
    </row>
    <row r="738" spans="1:3" x14ac:dyDescent="0.25">
      <c r="A738" s="15" t="s">
        <v>2062</v>
      </c>
      <c r="B738" s="15" t="s">
        <v>2063</v>
      </c>
      <c r="C738" s="15">
        <v>1158</v>
      </c>
    </row>
    <row r="739" spans="1:3" x14ac:dyDescent="0.25">
      <c r="A739" s="15" t="s">
        <v>2064</v>
      </c>
      <c r="B739" s="15" t="s">
        <v>2065</v>
      </c>
      <c r="C739" s="15">
        <v>1178</v>
      </c>
    </row>
    <row r="740" spans="1:3" x14ac:dyDescent="0.25">
      <c r="A740" s="15" t="s">
        <v>2058</v>
      </c>
      <c r="B740" s="15" t="s">
        <v>2059</v>
      </c>
      <c r="C740" s="15">
        <v>1518</v>
      </c>
    </row>
    <row r="741" spans="1:3" x14ac:dyDescent="0.25">
      <c r="A741" s="15" t="s">
        <v>2060</v>
      </c>
      <c r="B741" s="15" t="s">
        <v>2061</v>
      </c>
      <c r="C741" s="15">
        <v>1545</v>
      </c>
    </row>
    <row r="742" spans="1:3" x14ac:dyDescent="0.25">
      <c r="A742" s="15" t="s">
        <v>2054</v>
      </c>
      <c r="B742" s="15" t="s">
        <v>2055</v>
      </c>
      <c r="C742" s="15">
        <v>1585</v>
      </c>
    </row>
    <row r="743" spans="1:3" x14ac:dyDescent="0.25">
      <c r="A743" s="15" t="s">
        <v>2056</v>
      </c>
      <c r="B743" s="15" t="s">
        <v>2057</v>
      </c>
      <c r="C743" s="15">
        <v>1615</v>
      </c>
    </row>
    <row r="744" spans="1:3" x14ac:dyDescent="0.25">
      <c r="A744" s="15" t="s">
        <v>2022</v>
      </c>
      <c r="B744" s="15" t="s">
        <v>2023</v>
      </c>
      <c r="C744" s="15">
        <v>894</v>
      </c>
    </row>
    <row r="745" spans="1:3" x14ac:dyDescent="0.25">
      <c r="A745" s="15" t="s">
        <v>2066</v>
      </c>
      <c r="B745" s="15" t="s">
        <v>2067</v>
      </c>
      <c r="C745" s="15">
        <v>1105</v>
      </c>
    </row>
    <row r="746" spans="1:3" x14ac:dyDescent="0.25">
      <c r="A746" s="15" t="s">
        <v>2068</v>
      </c>
      <c r="B746" s="15" t="s">
        <v>2069</v>
      </c>
      <c r="C746" s="15">
        <v>1124</v>
      </c>
    </row>
    <row r="747" spans="1:3" x14ac:dyDescent="0.25">
      <c r="A747" s="15" t="s">
        <v>2024</v>
      </c>
      <c r="B747" s="15" t="s">
        <v>2025</v>
      </c>
      <c r="C747" s="15">
        <v>894</v>
      </c>
    </row>
    <row r="748" spans="1:3" x14ac:dyDescent="0.25">
      <c r="A748" s="15" t="s">
        <v>2134</v>
      </c>
      <c r="B748" s="15" t="s">
        <v>2135</v>
      </c>
      <c r="C748" s="15">
        <v>1158</v>
      </c>
    </row>
    <row r="749" spans="1:3" x14ac:dyDescent="0.25">
      <c r="A749" s="15" t="s">
        <v>2190</v>
      </c>
      <c r="B749" s="15" t="s">
        <v>2191</v>
      </c>
      <c r="C749" s="15">
        <v>1299</v>
      </c>
    </row>
    <row r="750" spans="1:3" x14ac:dyDescent="0.25">
      <c r="A750" s="15" t="s">
        <v>2192</v>
      </c>
      <c r="B750" s="15" t="s">
        <v>2193</v>
      </c>
      <c r="C750" s="15">
        <v>1322</v>
      </c>
    </row>
    <row r="751" spans="1:3" x14ac:dyDescent="0.25">
      <c r="A751" s="15" t="s">
        <v>2186</v>
      </c>
      <c r="B751" s="15" t="s">
        <v>2187</v>
      </c>
      <c r="C751" s="15">
        <v>1625</v>
      </c>
    </row>
    <row r="752" spans="1:3" x14ac:dyDescent="0.25">
      <c r="A752" s="15" t="s">
        <v>2188</v>
      </c>
      <c r="B752" s="15" t="s">
        <v>2189</v>
      </c>
      <c r="C752" s="15">
        <v>1656</v>
      </c>
    </row>
    <row r="753" spans="1:3" x14ac:dyDescent="0.25">
      <c r="A753" s="15" t="s">
        <v>2182</v>
      </c>
      <c r="B753" s="15" t="s">
        <v>2183</v>
      </c>
      <c r="C753" s="15">
        <v>1656</v>
      </c>
    </row>
    <row r="754" spans="1:3" x14ac:dyDescent="0.25">
      <c r="A754" s="15" t="s">
        <v>2184</v>
      </c>
      <c r="B754" s="15" t="s">
        <v>2185</v>
      </c>
      <c r="C754" s="15">
        <v>1686</v>
      </c>
    </row>
    <row r="755" spans="1:3" x14ac:dyDescent="0.25">
      <c r="A755" s="15" t="s">
        <v>2148</v>
      </c>
      <c r="B755" s="15" t="s">
        <v>2149</v>
      </c>
      <c r="C755" s="15">
        <v>1121</v>
      </c>
    </row>
    <row r="756" spans="1:3" x14ac:dyDescent="0.25">
      <c r="A756" s="15" t="s">
        <v>2194</v>
      </c>
      <c r="B756" s="15" t="s">
        <v>2195</v>
      </c>
      <c r="C756" s="15">
        <v>1257</v>
      </c>
    </row>
    <row r="757" spans="1:3" x14ac:dyDescent="0.25">
      <c r="A757" s="15" t="s">
        <v>2196</v>
      </c>
      <c r="B757" s="15" t="s">
        <v>2197</v>
      </c>
      <c r="C757" s="15">
        <v>1280</v>
      </c>
    </row>
    <row r="758" spans="1:3" x14ac:dyDescent="0.25">
      <c r="A758" s="15" t="s">
        <v>2150</v>
      </c>
      <c r="B758" s="15" t="s">
        <v>2151</v>
      </c>
      <c r="C758" s="15">
        <v>1121</v>
      </c>
    </row>
    <row r="759" spans="1:3" x14ac:dyDescent="0.25">
      <c r="A759" s="15" t="s">
        <v>2142</v>
      </c>
      <c r="B759" s="15" t="s">
        <v>2143</v>
      </c>
      <c r="C759" s="15">
        <v>772</v>
      </c>
    </row>
    <row r="760" spans="1:3" x14ac:dyDescent="0.25">
      <c r="A760" s="15" t="s">
        <v>2016</v>
      </c>
      <c r="B760" s="15" t="s">
        <v>2017</v>
      </c>
      <c r="C760" s="15">
        <v>555</v>
      </c>
    </row>
    <row r="761" spans="1:3" x14ac:dyDescent="0.25">
      <c r="A761" s="15" t="s">
        <v>1882</v>
      </c>
      <c r="B761" s="15" t="s">
        <v>1883</v>
      </c>
      <c r="C761" s="15">
        <v>1122</v>
      </c>
    </row>
    <row r="762" spans="1:3" x14ac:dyDescent="0.25">
      <c r="A762" s="15" t="s">
        <v>1934</v>
      </c>
      <c r="B762" s="15" t="s">
        <v>1935</v>
      </c>
      <c r="C762" s="15">
        <v>1261</v>
      </c>
    </row>
    <row r="763" spans="1:3" x14ac:dyDescent="0.25">
      <c r="A763" s="15" t="s">
        <v>1936</v>
      </c>
      <c r="B763" s="15" t="s">
        <v>1937</v>
      </c>
      <c r="C763" s="15">
        <v>1284</v>
      </c>
    </row>
    <row r="764" spans="1:3" x14ac:dyDescent="0.25">
      <c r="A764" s="15" t="s">
        <v>1930</v>
      </c>
      <c r="B764" s="15" t="s">
        <v>1931</v>
      </c>
      <c r="C764" s="15">
        <v>1577</v>
      </c>
    </row>
    <row r="765" spans="1:3" x14ac:dyDescent="0.25">
      <c r="A765" s="15" t="s">
        <v>1932</v>
      </c>
      <c r="B765" s="15" t="s">
        <v>1933</v>
      </c>
      <c r="C765" s="15">
        <v>1604</v>
      </c>
    </row>
    <row r="766" spans="1:3" x14ac:dyDescent="0.25">
      <c r="A766" s="15" t="s">
        <v>1926</v>
      </c>
      <c r="B766" s="15" t="s">
        <v>1927</v>
      </c>
      <c r="C766" s="15">
        <v>1605</v>
      </c>
    </row>
    <row r="767" spans="1:3" x14ac:dyDescent="0.25">
      <c r="A767" s="15" t="s">
        <v>1928</v>
      </c>
      <c r="B767" s="15" t="s">
        <v>1929</v>
      </c>
      <c r="C767" s="15">
        <v>1636</v>
      </c>
    </row>
    <row r="768" spans="1:3" x14ac:dyDescent="0.25">
      <c r="A768" s="15" t="s">
        <v>1896</v>
      </c>
      <c r="B768" s="15" t="s">
        <v>1897</v>
      </c>
      <c r="C768" s="15">
        <v>1088</v>
      </c>
    </row>
    <row r="769" spans="1:3" x14ac:dyDescent="0.25">
      <c r="A769" s="15" t="s">
        <v>1938</v>
      </c>
      <c r="B769" s="15" t="s">
        <v>1939</v>
      </c>
      <c r="C769" s="15">
        <v>1217</v>
      </c>
    </row>
    <row r="770" spans="1:3" x14ac:dyDescent="0.25">
      <c r="A770" s="15" t="s">
        <v>1940</v>
      </c>
      <c r="B770" s="15" t="s">
        <v>1941</v>
      </c>
      <c r="C770" s="15">
        <v>1240</v>
      </c>
    </row>
    <row r="771" spans="1:3" x14ac:dyDescent="0.25">
      <c r="A771" s="15" t="s">
        <v>1898</v>
      </c>
      <c r="B771" s="15" t="s">
        <v>1899</v>
      </c>
      <c r="C771" s="15">
        <v>1088</v>
      </c>
    </row>
    <row r="772" spans="1:3" x14ac:dyDescent="0.25">
      <c r="A772" s="15" t="s">
        <v>2352</v>
      </c>
      <c r="B772" s="15" t="s">
        <v>2353</v>
      </c>
      <c r="C772" s="15">
        <v>1264</v>
      </c>
    </row>
    <row r="773" spans="1:3" x14ac:dyDescent="0.25">
      <c r="A773" s="15" t="s">
        <v>2378</v>
      </c>
      <c r="B773" s="15" t="s">
        <v>2379</v>
      </c>
      <c r="C773" s="15">
        <v>1482</v>
      </c>
    </row>
    <row r="774" spans="1:3" x14ac:dyDescent="0.25">
      <c r="A774" s="15" t="s">
        <v>2380</v>
      </c>
      <c r="B774" s="15" t="s">
        <v>2381</v>
      </c>
      <c r="C774" s="15">
        <v>1510</v>
      </c>
    </row>
    <row r="775" spans="1:3" x14ac:dyDescent="0.25">
      <c r="A775" s="15" t="s">
        <v>2374</v>
      </c>
      <c r="B775" s="15" t="s">
        <v>2375</v>
      </c>
      <c r="C775" s="15">
        <v>1833</v>
      </c>
    </row>
    <row r="776" spans="1:3" x14ac:dyDescent="0.25">
      <c r="A776" s="15" t="s">
        <v>2376</v>
      </c>
      <c r="B776" s="15" t="s">
        <v>2377</v>
      </c>
      <c r="C776" s="15">
        <v>1869</v>
      </c>
    </row>
    <row r="777" spans="1:3" x14ac:dyDescent="0.25">
      <c r="A777" s="15" t="s">
        <v>2370</v>
      </c>
      <c r="B777" s="15" t="s">
        <v>2371</v>
      </c>
      <c r="C777" s="15">
        <v>1899</v>
      </c>
    </row>
    <row r="778" spans="1:3" x14ac:dyDescent="0.25">
      <c r="A778" s="15" t="s">
        <v>2372</v>
      </c>
      <c r="B778" s="15" t="s">
        <v>2373</v>
      </c>
      <c r="C778" s="15">
        <v>1934</v>
      </c>
    </row>
    <row r="779" spans="1:3" x14ac:dyDescent="0.25">
      <c r="A779" s="15" t="s">
        <v>2364</v>
      </c>
      <c r="B779" s="15" t="s">
        <v>2365</v>
      </c>
      <c r="C779" s="15">
        <v>1264</v>
      </c>
    </row>
    <row r="780" spans="1:3" x14ac:dyDescent="0.25">
      <c r="A780" s="15" t="s">
        <v>2382</v>
      </c>
      <c r="B780" s="15" t="s">
        <v>2383</v>
      </c>
      <c r="C780" s="15">
        <v>1433</v>
      </c>
    </row>
    <row r="781" spans="1:3" x14ac:dyDescent="0.25">
      <c r="A781" s="15" t="s">
        <v>2384</v>
      </c>
      <c r="B781" s="15" t="s">
        <v>2385</v>
      </c>
      <c r="C781" s="15">
        <v>1459</v>
      </c>
    </row>
    <row r="782" spans="1:3" x14ac:dyDescent="0.25">
      <c r="A782" s="15" t="s">
        <v>2366</v>
      </c>
      <c r="B782" s="15" t="s">
        <v>2367</v>
      </c>
      <c r="C782" s="15">
        <v>1264</v>
      </c>
    </row>
    <row r="783" spans="1:3" x14ac:dyDescent="0.25">
      <c r="A783" s="15" t="s">
        <v>2358</v>
      </c>
      <c r="B783" s="15" t="s">
        <v>2359</v>
      </c>
      <c r="C783" s="15">
        <v>899</v>
      </c>
    </row>
    <row r="784" spans="1:3" x14ac:dyDescent="0.25">
      <c r="A784" s="15" t="s">
        <v>1890</v>
      </c>
      <c r="B784" s="15" t="s">
        <v>1891</v>
      </c>
      <c r="C784" s="15">
        <v>749</v>
      </c>
    </row>
    <row r="785" spans="1:3" x14ac:dyDescent="0.25">
      <c r="A785" s="15" t="s">
        <v>2466</v>
      </c>
      <c r="B785" s="15" t="s">
        <v>2467</v>
      </c>
      <c r="C785" s="15">
        <v>736</v>
      </c>
    </row>
    <row r="786" spans="1:3" x14ac:dyDescent="0.25">
      <c r="A786" s="15" t="s">
        <v>2470</v>
      </c>
      <c r="B786" s="15" t="s">
        <v>2471</v>
      </c>
      <c r="C786" s="15">
        <v>717</v>
      </c>
    </row>
    <row r="787" spans="1:3" x14ac:dyDescent="0.25">
      <c r="A787" s="15" t="s">
        <v>2472</v>
      </c>
      <c r="B787" s="15" t="s">
        <v>2473</v>
      </c>
      <c r="C787" s="15">
        <v>717</v>
      </c>
    </row>
    <row r="788" spans="1:3" x14ac:dyDescent="0.25">
      <c r="A788" s="15" t="s">
        <v>1778</v>
      </c>
      <c r="B788" s="15" t="s">
        <v>1779</v>
      </c>
      <c r="C788" s="15">
        <v>1067</v>
      </c>
    </row>
    <row r="789" spans="1:3" x14ac:dyDescent="0.25">
      <c r="A789" s="15" t="s">
        <v>1814</v>
      </c>
      <c r="B789" s="15" t="s">
        <v>1815</v>
      </c>
      <c r="C789" s="15">
        <v>1243</v>
      </c>
    </row>
    <row r="790" spans="1:3" x14ac:dyDescent="0.25">
      <c r="A790" s="15" t="s">
        <v>1816</v>
      </c>
      <c r="B790" s="15" t="s">
        <v>1817</v>
      </c>
      <c r="C790" s="15">
        <v>1270</v>
      </c>
    </row>
    <row r="791" spans="1:3" x14ac:dyDescent="0.25">
      <c r="A791" s="15" t="s">
        <v>1810</v>
      </c>
      <c r="B791" s="15" t="s">
        <v>1811</v>
      </c>
      <c r="C791" s="15">
        <v>1625</v>
      </c>
    </row>
    <row r="792" spans="1:3" x14ac:dyDescent="0.25">
      <c r="A792" s="15" t="s">
        <v>1812</v>
      </c>
      <c r="B792" s="15" t="s">
        <v>1813</v>
      </c>
      <c r="C792" s="15">
        <v>1658</v>
      </c>
    </row>
    <row r="793" spans="1:3" x14ac:dyDescent="0.25">
      <c r="A793" s="15" t="s">
        <v>1806</v>
      </c>
      <c r="B793" s="15" t="s">
        <v>1807</v>
      </c>
      <c r="C793" s="15">
        <v>1655</v>
      </c>
    </row>
    <row r="794" spans="1:3" x14ac:dyDescent="0.25">
      <c r="A794" s="15" t="s">
        <v>1808</v>
      </c>
      <c r="B794" s="15" t="s">
        <v>1809</v>
      </c>
      <c r="C794" s="15">
        <v>1689</v>
      </c>
    </row>
    <row r="795" spans="1:3" x14ac:dyDescent="0.25">
      <c r="A795" s="15" t="s">
        <v>1786</v>
      </c>
      <c r="B795" s="15" t="s">
        <v>1787</v>
      </c>
      <c r="C795" s="15">
        <v>1026</v>
      </c>
    </row>
    <row r="796" spans="1:3" x14ac:dyDescent="0.25">
      <c r="A796" s="15" t="s">
        <v>1832</v>
      </c>
      <c r="B796" s="15" t="s">
        <v>1833</v>
      </c>
      <c r="C796" s="15">
        <v>1026</v>
      </c>
    </row>
    <row r="797" spans="1:3" x14ac:dyDescent="0.25">
      <c r="A797" s="15" t="s">
        <v>1830</v>
      </c>
      <c r="B797" s="15" t="s">
        <v>1831</v>
      </c>
      <c r="C797" s="15">
        <v>1026</v>
      </c>
    </row>
    <row r="798" spans="1:3" x14ac:dyDescent="0.25">
      <c r="A798" s="15" t="s">
        <v>1788</v>
      </c>
      <c r="B798" s="15" t="s">
        <v>1789</v>
      </c>
      <c r="C798" s="15">
        <v>1026</v>
      </c>
    </row>
    <row r="799" spans="1:3" x14ac:dyDescent="0.25">
      <c r="A799" s="15" t="s">
        <v>1782</v>
      </c>
      <c r="B799" s="15" t="s">
        <v>1783</v>
      </c>
      <c r="C799" s="15">
        <v>710</v>
      </c>
    </row>
    <row r="800" spans="1:3" x14ac:dyDescent="0.25">
      <c r="A800" s="15" t="s">
        <v>2486</v>
      </c>
      <c r="B800" s="15" t="s">
        <v>2487</v>
      </c>
      <c r="C800" s="15">
        <v>1252</v>
      </c>
    </row>
    <row r="801" spans="1:3" x14ac:dyDescent="0.25">
      <c r="A801" s="15" t="s">
        <v>2498</v>
      </c>
      <c r="B801" s="15" t="s">
        <v>2499</v>
      </c>
      <c r="C801" s="15">
        <v>1252</v>
      </c>
    </row>
    <row r="802" spans="1:3" x14ac:dyDescent="0.25">
      <c r="A802" s="15" t="s">
        <v>2500</v>
      </c>
      <c r="B802" s="15" t="s">
        <v>2501</v>
      </c>
      <c r="C802" s="15">
        <v>1252</v>
      </c>
    </row>
    <row r="803" spans="1:3" x14ac:dyDescent="0.25">
      <c r="A803" s="15" t="s">
        <v>2492</v>
      </c>
      <c r="B803" s="15" t="s">
        <v>2493</v>
      </c>
      <c r="C803" s="15">
        <v>896</v>
      </c>
    </row>
    <row r="804" spans="1:3" x14ac:dyDescent="0.25">
      <c r="A804" s="15" t="s">
        <v>2240</v>
      </c>
      <c r="B804" s="15" t="s">
        <v>2241</v>
      </c>
      <c r="C804" s="15">
        <v>1368</v>
      </c>
    </row>
    <row r="805" spans="1:3" x14ac:dyDescent="0.25">
      <c r="A805" s="15" t="s">
        <v>2242</v>
      </c>
      <c r="B805" s="15" t="s">
        <v>2243</v>
      </c>
      <c r="C805" s="15">
        <v>1368</v>
      </c>
    </row>
    <row r="806" spans="1:3" x14ac:dyDescent="0.25">
      <c r="A806" s="15" t="s">
        <v>2112</v>
      </c>
      <c r="B806" s="15" t="s">
        <v>2113</v>
      </c>
      <c r="C806" s="15">
        <v>1368</v>
      </c>
    </row>
    <row r="807" spans="1:3" x14ac:dyDescent="0.25">
      <c r="A807" s="15" t="s">
        <v>2114</v>
      </c>
      <c r="B807" s="15" t="s">
        <v>2115</v>
      </c>
      <c r="C807" s="15">
        <v>1368</v>
      </c>
    </row>
    <row r="808" spans="1:3" x14ac:dyDescent="0.25">
      <c r="A808" s="15" t="s">
        <v>1986</v>
      </c>
      <c r="B808" s="15" t="s">
        <v>1987</v>
      </c>
      <c r="C808" s="15">
        <v>1368</v>
      </c>
    </row>
    <row r="809" spans="1:3" x14ac:dyDescent="0.25">
      <c r="A809" s="15" t="s">
        <v>1988</v>
      </c>
      <c r="B809" s="15" t="s">
        <v>1989</v>
      </c>
      <c r="C809" s="15">
        <v>1368</v>
      </c>
    </row>
    <row r="810" spans="1:3" x14ac:dyDescent="0.25">
      <c r="A810" s="15" t="s">
        <v>1984</v>
      </c>
      <c r="B810" s="15" t="s">
        <v>1985</v>
      </c>
      <c r="C810" s="15">
        <v>874</v>
      </c>
    </row>
    <row r="811" spans="1:3" x14ac:dyDescent="0.25">
      <c r="A811" s="15" t="s">
        <v>3323</v>
      </c>
      <c r="B811" s="15" t="s">
        <v>3324</v>
      </c>
      <c r="C811" s="15">
        <v>467</v>
      </c>
    </row>
    <row r="812" spans="1:3" x14ac:dyDescent="0.25">
      <c r="A812" s="15" t="s">
        <v>3319</v>
      </c>
      <c r="B812" s="15" t="s">
        <v>3320</v>
      </c>
      <c r="C812" s="15">
        <v>486</v>
      </c>
    </row>
    <row r="813" spans="1:3" x14ac:dyDescent="0.25">
      <c r="A813" s="15" t="s">
        <v>3313</v>
      </c>
      <c r="B813" s="15" t="s">
        <v>3314</v>
      </c>
      <c r="C813" s="15">
        <v>476</v>
      </c>
    </row>
    <row r="814" spans="1:3" x14ac:dyDescent="0.25">
      <c r="A814" s="15" t="s">
        <v>3329</v>
      </c>
      <c r="B814" s="15" t="s">
        <v>3330</v>
      </c>
      <c r="C814" s="15">
        <v>499</v>
      </c>
    </row>
    <row r="815" spans="1:3" x14ac:dyDescent="0.25">
      <c r="A815" s="15" t="s">
        <v>3347</v>
      </c>
      <c r="B815" s="15" t="s">
        <v>3348</v>
      </c>
      <c r="C815" s="15">
        <v>667</v>
      </c>
    </row>
    <row r="816" spans="1:3" x14ac:dyDescent="0.25">
      <c r="A816" s="15" t="s">
        <v>3307</v>
      </c>
      <c r="B816" s="15" t="s">
        <v>3308</v>
      </c>
      <c r="C816" s="15">
        <v>333</v>
      </c>
    </row>
    <row r="817" spans="1:3" x14ac:dyDescent="0.25">
      <c r="A817" s="15" t="s">
        <v>3325</v>
      </c>
      <c r="B817" s="15" t="s">
        <v>3326</v>
      </c>
      <c r="C817" s="15">
        <v>580</v>
      </c>
    </row>
    <row r="818" spans="1:3" x14ac:dyDescent="0.25">
      <c r="A818" s="15" t="s">
        <v>3331</v>
      </c>
      <c r="B818" s="15" t="s">
        <v>3332</v>
      </c>
      <c r="C818" s="15">
        <v>580</v>
      </c>
    </row>
    <row r="819" spans="1:3" x14ac:dyDescent="0.25">
      <c r="A819" s="15" t="s">
        <v>3333</v>
      </c>
      <c r="B819" s="15" t="s">
        <v>3334</v>
      </c>
      <c r="C819" s="15">
        <v>588</v>
      </c>
    </row>
    <row r="820" spans="1:3" x14ac:dyDescent="0.25">
      <c r="A820" s="15" t="s">
        <v>3335</v>
      </c>
      <c r="B820" s="15" t="s">
        <v>3336</v>
      </c>
      <c r="C820" s="15">
        <v>580</v>
      </c>
    </row>
    <row r="821" spans="1:3" x14ac:dyDescent="0.25">
      <c r="A821" s="15" t="s">
        <v>3327</v>
      </c>
      <c r="B821" s="15" t="s">
        <v>3328</v>
      </c>
      <c r="C821" s="15">
        <v>592</v>
      </c>
    </row>
    <row r="822" spans="1:3" x14ac:dyDescent="0.25">
      <c r="A822" s="15" t="s">
        <v>3315</v>
      </c>
      <c r="B822" s="15" t="s">
        <v>3316</v>
      </c>
      <c r="C822" s="15">
        <v>157</v>
      </c>
    </row>
    <row r="823" spans="1:3" x14ac:dyDescent="0.25">
      <c r="A823" s="15" t="s">
        <v>3337</v>
      </c>
      <c r="B823" s="15" t="s">
        <v>3338</v>
      </c>
      <c r="C823" s="15">
        <v>779</v>
      </c>
    </row>
    <row r="824" spans="1:3" x14ac:dyDescent="0.25">
      <c r="A824" s="15" t="s">
        <v>3339</v>
      </c>
      <c r="B824" s="15" t="s">
        <v>3340</v>
      </c>
      <c r="C824" s="15">
        <v>779</v>
      </c>
    </row>
    <row r="825" spans="1:3" x14ac:dyDescent="0.25">
      <c r="A825" s="15" t="s">
        <v>3343</v>
      </c>
      <c r="B825" s="15" t="s">
        <v>3344</v>
      </c>
      <c r="C825" s="15">
        <v>946</v>
      </c>
    </row>
    <row r="826" spans="1:3" x14ac:dyDescent="0.25">
      <c r="A826" s="15" t="s">
        <v>3345</v>
      </c>
      <c r="B826" s="15" t="s">
        <v>3346</v>
      </c>
      <c r="C826" s="15">
        <v>860</v>
      </c>
    </row>
    <row r="827" spans="1:3" x14ac:dyDescent="0.25">
      <c r="A827" s="15" t="s">
        <v>3341</v>
      </c>
      <c r="B827" s="15" t="s">
        <v>3342</v>
      </c>
      <c r="C827" s="15">
        <v>946</v>
      </c>
    </row>
    <row r="828" spans="1:3" x14ac:dyDescent="0.25">
      <c r="A828" s="15" t="s">
        <v>3385</v>
      </c>
      <c r="B828" s="15" t="s">
        <v>3386</v>
      </c>
      <c r="C828" s="15">
        <v>27</v>
      </c>
    </row>
    <row r="829" spans="1:3" x14ac:dyDescent="0.25">
      <c r="A829" s="15" t="s">
        <v>3472</v>
      </c>
      <c r="B829" s="15" t="s">
        <v>3473</v>
      </c>
      <c r="C829" s="15">
        <v>333</v>
      </c>
    </row>
    <row r="830" spans="1:3" x14ac:dyDescent="0.25">
      <c r="A830" s="15" t="s">
        <v>3474</v>
      </c>
      <c r="B830" s="15" t="s">
        <v>3475</v>
      </c>
      <c r="C830" s="15">
        <v>333</v>
      </c>
    </row>
    <row r="831" spans="1:3" x14ac:dyDescent="0.25">
      <c r="A831" s="15" t="s">
        <v>3476</v>
      </c>
      <c r="B831" s="15" t="s">
        <v>3477</v>
      </c>
      <c r="C831" s="15">
        <v>422</v>
      </c>
    </row>
    <row r="832" spans="1:3" x14ac:dyDescent="0.25">
      <c r="A832" s="15" t="s">
        <v>3478</v>
      </c>
      <c r="B832" s="15" t="s">
        <v>3479</v>
      </c>
      <c r="C832" s="15">
        <v>422</v>
      </c>
    </row>
    <row r="833" spans="1:3" x14ac:dyDescent="0.25">
      <c r="A833" s="15" t="s">
        <v>3480</v>
      </c>
      <c r="B833" s="15" t="s">
        <v>3481</v>
      </c>
      <c r="C833" s="15">
        <v>501</v>
      </c>
    </row>
    <row r="834" spans="1:3" x14ac:dyDescent="0.25">
      <c r="A834" s="15" t="s">
        <v>3482</v>
      </c>
      <c r="B834" s="15" t="s">
        <v>3483</v>
      </c>
      <c r="C834" s="15">
        <v>501</v>
      </c>
    </row>
    <row r="835" spans="1:3" x14ac:dyDescent="0.25">
      <c r="A835" t="s">
        <v>571</v>
      </c>
      <c r="B835" t="s">
        <v>572</v>
      </c>
      <c r="C835">
        <v>419</v>
      </c>
    </row>
    <row r="836" spans="1:3" x14ac:dyDescent="0.25">
      <c r="A836" s="14" t="s">
        <v>571</v>
      </c>
      <c r="B836" s="14" t="s">
        <v>572</v>
      </c>
      <c r="C836" s="14">
        <v>375.90000000000003</v>
      </c>
    </row>
    <row r="837" spans="1:3" x14ac:dyDescent="0.25">
      <c r="A837" t="s">
        <v>567</v>
      </c>
      <c r="B837" t="s">
        <v>568</v>
      </c>
      <c r="C837">
        <v>391</v>
      </c>
    </row>
    <row r="838" spans="1:3" x14ac:dyDescent="0.25">
      <c r="A838" s="14" t="s">
        <v>567</v>
      </c>
      <c r="B838" s="14" t="s">
        <v>568</v>
      </c>
      <c r="C838" s="14">
        <v>349.65000000000003</v>
      </c>
    </row>
    <row r="839" spans="1:3" x14ac:dyDescent="0.25">
      <c r="A839" t="s">
        <v>565</v>
      </c>
      <c r="B839" t="s">
        <v>566</v>
      </c>
      <c r="C839">
        <v>234</v>
      </c>
    </row>
    <row r="840" spans="1:3" x14ac:dyDescent="0.25">
      <c r="A840" s="14" t="s">
        <v>565</v>
      </c>
      <c r="B840" s="14" t="s">
        <v>566</v>
      </c>
      <c r="C840" s="14">
        <v>208.95000000000002</v>
      </c>
    </row>
    <row r="841" spans="1:3" x14ac:dyDescent="0.25">
      <c r="A841" t="s">
        <v>569</v>
      </c>
      <c r="B841" t="s">
        <v>570</v>
      </c>
      <c r="C841">
        <v>454</v>
      </c>
    </row>
    <row r="842" spans="1:3" x14ac:dyDescent="0.25">
      <c r="A842" s="14" t="s">
        <v>569</v>
      </c>
      <c r="B842" s="14" t="s">
        <v>570</v>
      </c>
      <c r="C842" s="14">
        <v>407.40000000000003</v>
      </c>
    </row>
    <row r="843" spans="1:3" x14ac:dyDescent="0.25">
      <c r="A843" s="14" t="s">
        <v>745</v>
      </c>
      <c r="B843" s="14" t="s">
        <v>746</v>
      </c>
      <c r="C843" s="14">
        <v>73.5</v>
      </c>
    </row>
    <row r="844" spans="1:3" x14ac:dyDescent="0.25">
      <c r="A844" t="s">
        <v>796</v>
      </c>
      <c r="B844" t="s">
        <v>797</v>
      </c>
      <c r="C844">
        <v>104</v>
      </c>
    </row>
    <row r="845" spans="1:3" x14ac:dyDescent="0.25">
      <c r="A845" s="14" t="s">
        <v>796</v>
      </c>
      <c r="B845" s="14" t="s">
        <v>797</v>
      </c>
      <c r="C845" s="14">
        <v>92.4</v>
      </c>
    </row>
    <row r="846" spans="1:3" x14ac:dyDescent="0.25">
      <c r="A846" t="s">
        <v>561</v>
      </c>
      <c r="B846" t="s">
        <v>562</v>
      </c>
      <c r="C846">
        <v>43</v>
      </c>
    </row>
    <row r="847" spans="1:3" x14ac:dyDescent="0.25">
      <c r="A847" s="14" t="s">
        <v>561</v>
      </c>
      <c r="B847" s="14" t="s">
        <v>562</v>
      </c>
      <c r="C847" s="14">
        <v>37.800000000000004</v>
      </c>
    </row>
    <row r="848" spans="1:3" x14ac:dyDescent="0.25">
      <c r="A848" t="s">
        <v>609</v>
      </c>
      <c r="B848" t="s">
        <v>610</v>
      </c>
      <c r="C848">
        <v>508</v>
      </c>
    </row>
    <row r="849" spans="1:3" x14ac:dyDescent="0.25">
      <c r="A849" s="14" t="s">
        <v>609</v>
      </c>
      <c r="B849" s="14" t="s">
        <v>610</v>
      </c>
      <c r="C849" s="14">
        <v>455.70000000000005</v>
      </c>
    </row>
    <row r="850" spans="1:3" x14ac:dyDescent="0.25">
      <c r="A850" t="s">
        <v>611</v>
      </c>
      <c r="B850" t="s">
        <v>2576</v>
      </c>
      <c r="C850">
        <v>508</v>
      </c>
    </row>
    <row r="851" spans="1:3" x14ac:dyDescent="0.25">
      <c r="A851" s="14" t="s">
        <v>611</v>
      </c>
      <c r="B851" s="14" t="s">
        <v>612</v>
      </c>
      <c r="C851" s="14">
        <v>455.70000000000005</v>
      </c>
    </row>
    <row r="852" spans="1:3" x14ac:dyDescent="0.25">
      <c r="A852" t="s">
        <v>613</v>
      </c>
      <c r="B852" t="s">
        <v>614</v>
      </c>
      <c r="C852">
        <v>508</v>
      </c>
    </row>
    <row r="853" spans="1:3" x14ac:dyDescent="0.25">
      <c r="A853" s="14" t="s">
        <v>613</v>
      </c>
      <c r="B853" s="14" t="s">
        <v>614</v>
      </c>
      <c r="C853" s="14">
        <v>455.70000000000005</v>
      </c>
    </row>
    <row r="854" spans="1:3" x14ac:dyDescent="0.25">
      <c r="A854" t="s">
        <v>603</v>
      </c>
      <c r="B854" t="s">
        <v>604</v>
      </c>
      <c r="C854">
        <v>440</v>
      </c>
    </row>
    <row r="855" spans="1:3" x14ac:dyDescent="0.25">
      <c r="A855" s="14" t="s">
        <v>603</v>
      </c>
      <c r="B855" s="14" t="s">
        <v>604</v>
      </c>
      <c r="C855" s="14">
        <v>394.8</v>
      </c>
    </row>
    <row r="856" spans="1:3" x14ac:dyDescent="0.25">
      <c r="A856" t="s">
        <v>605</v>
      </c>
      <c r="B856" t="s">
        <v>2575</v>
      </c>
      <c r="C856">
        <v>440</v>
      </c>
    </row>
    <row r="857" spans="1:3" x14ac:dyDescent="0.25">
      <c r="A857" s="14" t="s">
        <v>605</v>
      </c>
      <c r="B857" s="14" t="s">
        <v>606</v>
      </c>
      <c r="C857" s="14">
        <v>394.8</v>
      </c>
    </row>
    <row r="858" spans="1:3" x14ac:dyDescent="0.25">
      <c r="A858" t="s">
        <v>607</v>
      </c>
      <c r="B858" t="s">
        <v>608</v>
      </c>
      <c r="C858">
        <v>440</v>
      </c>
    </row>
    <row r="859" spans="1:3" x14ac:dyDescent="0.25">
      <c r="A859" s="14" t="s">
        <v>607</v>
      </c>
      <c r="B859" s="14" t="s">
        <v>608</v>
      </c>
      <c r="C859" s="14">
        <v>394.8</v>
      </c>
    </row>
    <row r="860" spans="1:3" x14ac:dyDescent="0.25">
      <c r="A860" t="s">
        <v>597</v>
      </c>
      <c r="B860" t="s">
        <v>598</v>
      </c>
      <c r="C860">
        <v>693</v>
      </c>
    </row>
    <row r="861" spans="1:3" x14ac:dyDescent="0.25">
      <c r="A861" s="14" t="s">
        <v>597</v>
      </c>
      <c r="B861" s="14" t="s">
        <v>598</v>
      </c>
      <c r="C861" s="14">
        <v>621.6</v>
      </c>
    </row>
    <row r="862" spans="1:3" x14ac:dyDescent="0.25">
      <c r="A862" t="s">
        <v>599</v>
      </c>
      <c r="B862" t="s">
        <v>2574</v>
      </c>
      <c r="C862">
        <v>693</v>
      </c>
    </row>
    <row r="863" spans="1:3" x14ac:dyDescent="0.25">
      <c r="A863" s="14" t="s">
        <v>599</v>
      </c>
      <c r="B863" s="14" t="s">
        <v>600</v>
      </c>
      <c r="C863" s="14">
        <v>621.6</v>
      </c>
    </row>
    <row r="864" spans="1:3" x14ac:dyDescent="0.25">
      <c r="A864" t="s">
        <v>601</v>
      </c>
      <c r="B864" t="s">
        <v>602</v>
      </c>
      <c r="C864">
        <v>693</v>
      </c>
    </row>
    <row r="865" spans="1:3" x14ac:dyDescent="0.25">
      <c r="A865" s="14" t="s">
        <v>601</v>
      </c>
      <c r="B865" s="14" t="s">
        <v>602</v>
      </c>
      <c r="C865" s="14">
        <v>621.6</v>
      </c>
    </row>
    <row r="866" spans="1:3" x14ac:dyDescent="0.25">
      <c r="A866" t="s">
        <v>591</v>
      </c>
      <c r="B866" t="s">
        <v>592</v>
      </c>
      <c r="C866">
        <v>710</v>
      </c>
    </row>
    <row r="867" spans="1:3" x14ac:dyDescent="0.25">
      <c r="A867" s="14" t="s">
        <v>591</v>
      </c>
      <c r="B867" s="14" t="s">
        <v>592</v>
      </c>
      <c r="C867" s="14">
        <v>636.30000000000007</v>
      </c>
    </row>
    <row r="868" spans="1:3" x14ac:dyDescent="0.25">
      <c r="A868" t="s">
        <v>593</v>
      </c>
      <c r="B868" t="s">
        <v>2573</v>
      </c>
      <c r="C868">
        <v>710</v>
      </c>
    </row>
    <row r="869" spans="1:3" x14ac:dyDescent="0.25">
      <c r="A869" s="14" t="s">
        <v>593</v>
      </c>
      <c r="B869" s="14" t="s">
        <v>594</v>
      </c>
      <c r="C869" s="14">
        <v>636.30000000000007</v>
      </c>
    </row>
    <row r="870" spans="1:3" x14ac:dyDescent="0.25">
      <c r="A870" t="s">
        <v>595</v>
      </c>
      <c r="B870" t="s">
        <v>596</v>
      </c>
      <c r="C870">
        <v>710</v>
      </c>
    </row>
    <row r="871" spans="1:3" x14ac:dyDescent="0.25">
      <c r="A871" s="14" t="s">
        <v>595</v>
      </c>
      <c r="B871" s="14" t="s">
        <v>596</v>
      </c>
      <c r="C871" s="14">
        <v>636.30000000000007</v>
      </c>
    </row>
    <row r="872" spans="1:3" x14ac:dyDescent="0.25">
      <c r="A872" t="s">
        <v>585</v>
      </c>
      <c r="B872" t="s">
        <v>586</v>
      </c>
      <c r="C872">
        <v>552</v>
      </c>
    </row>
    <row r="873" spans="1:3" x14ac:dyDescent="0.25">
      <c r="A873" s="14" t="s">
        <v>585</v>
      </c>
      <c r="B873" s="14" t="s">
        <v>586</v>
      </c>
      <c r="C873" s="14">
        <v>494.55</v>
      </c>
    </row>
    <row r="874" spans="1:3" x14ac:dyDescent="0.25">
      <c r="A874" t="s">
        <v>587</v>
      </c>
      <c r="B874" t="s">
        <v>2572</v>
      </c>
      <c r="C874">
        <v>552</v>
      </c>
    </row>
    <row r="875" spans="1:3" x14ac:dyDescent="0.25">
      <c r="A875" s="14" t="s">
        <v>587</v>
      </c>
      <c r="B875" s="14" t="s">
        <v>588</v>
      </c>
      <c r="C875" s="14">
        <v>494.55</v>
      </c>
    </row>
    <row r="876" spans="1:3" x14ac:dyDescent="0.25">
      <c r="A876" t="s">
        <v>589</v>
      </c>
      <c r="B876" t="s">
        <v>590</v>
      </c>
      <c r="C876">
        <v>552</v>
      </c>
    </row>
    <row r="877" spans="1:3" x14ac:dyDescent="0.25">
      <c r="A877" s="14" t="s">
        <v>589</v>
      </c>
      <c r="B877" s="14" t="s">
        <v>590</v>
      </c>
      <c r="C877" s="14">
        <v>494.55</v>
      </c>
    </row>
    <row r="878" spans="1:3" x14ac:dyDescent="0.25">
      <c r="A878" t="s">
        <v>579</v>
      </c>
      <c r="B878" t="s">
        <v>580</v>
      </c>
      <c r="C878">
        <v>1044</v>
      </c>
    </row>
    <row r="879" spans="1:3" x14ac:dyDescent="0.25">
      <c r="A879" s="14" t="s">
        <v>579</v>
      </c>
      <c r="B879" s="14" t="s">
        <v>580</v>
      </c>
      <c r="C879" s="14">
        <v>936.6</v>
      </c>
    </row>
    <row r="880" spans="1:3" x14ac:dyDescent="0.25">
      <c r="A880" t="s">
        <v>581</v>
      </c>
      <c r="B880" t="s">
        <v>2571</v>
      </c>
      <c r="C880">
        <v>1044</v>
      </c>
    </row>
    <row r="881" spans="1:3" x14ac:dyDescent="0.25">
      <c r="A881" s="14" t="s">
        <v>581</v>
      </c>
      <c r="B881" s="14" t="s">
        <v>582</v>
      </c>
      <c r="C881" s="14">
        <v>936.6</v>
      </c>
    </row>
    <row r="882" spans="1:3" x14ac:dyDescent="0.25">
      <c r="A882" t="s">
        <v>583</v>
      </c>
      <c r="B882" t="s">
        <v>584</v>
      </c>
      <c r="C882">
        <v>1044</v>
      </c>
    </row>
    <row r="883" spans="1:3" x14ac:dyDescent="0.25">
      <c r="A883" s="14" t="s">
        <v>583</v>
      </c>
      <c r="B883" s="14" t="s">
        <v>584</v>
      </c>
      <c r="C883" s="14">
        <v>936.6</v>
      </c>
    </row>
    <row r="884" spans="1:3" x14ac:dyDescent="0.25">
      <c r="A884" t="s">
        <v>687</v>
      </c>
      <c r="B884" t="s">
        <v>688</v>
      </c>
      <c r="C884">
        <v>311</v>
      </c>
    </row>
    <row r="885" spans="1:3" x14ac:dyDescent="0.25">
      <c r="A885" s="14" t="s">
        <v>687</v>
      </c>
      <c r="B885" s="14" t="s">
        <v>688</v>
      </c>
      <c r="C885" s="14">
        <v>278.25</v>
      </c>
    </row>
    <row r="886" spans="1:3" x14ac:dyDescent="0.25">
      <c r="A886" t="s">
        <v>689</v>
      </c>
      <c r="B886" t="s">
        <v>2589</v>
      </c>
      <c r="C886">
        <v>311</v>
      </c>
    </row>
    <row r="887" spans="1:3" x14ac:dyDescent="0.25">
      <c r="A887" s="14" t="s">
        <v>689</v>
      </c>
      <c r="B887" s="14" t="s">
        <v>690</v>
      </c>
      <c r="C887" s="14">
        <v>278.25</v>
      </c>
    </row>
    <row r="888" spans="1:3" x14ac:dyDescent="0.25">
      <c r="A888" t="s">
        <v>691</v>
      </c>
      <c r="B888" t="s">
        <v>692</v>
      </c>
      <c r="C888">
        <v>311</v>
      </c>
    </row>
    <row r="889" spans="1:3" x14ac:dyDescent="0.25">
      <c r="A889" s="14" t="s">
        <v>691</v>
      </c>
      <c r="B889" s="14" t="s">
        <v>692</v>
      </c>
      <c r="C889" s="14">
        <v>278.25</v>
      </c>
    </row>
    <row r="890" spans="1:3" x14ac:dyDescent="0.25">
      <c r="A890" t="s">
        <v>679</v>
      </c>
      <c r="B890" t="s">
        <v>680</v>
      </c>
      <c r="C890">
        <v>271</v>
      </c>
    </row>
    <row r="891" spans="1:3" x14ac:dyDescent="0.25">
      <c r="A891" s="14" t="s">
        <v>679</v>
      </c>
      <c r="B891" s="14" t="s">
        <v>680</v>
      </c>
      <c r="C891" s="14">
        <v>242.55</v>
      </c>
    </row>
    <row r="892" spans="1:3" x14ac:dyDescent="0.25">
      <c r="A892" t="s">
        <v>681</v>
      </c>
      <c r="B892" t="s">
        <v>682</v>
      </c>
      <c r="C892">
        <v>271</v>
      </c>
    </row>
    <row r="893" spans="1:3" x14ac:dyDescent="0.25">
      <c r="A893" s="14" t="s">
        <v>681</v>
      </c>
      <c r="B893" s="14" t="s">
        <v>682</v>
      </c>
      <c r="C893" s="14">
        <v>242.55</v>
      </c>
    </row>
    <row r="894" spans="1:3" x14ac:dyDescent="0.25">
      <c r="A894" t="s">
        <v>683</v>
      </c>
      <c r="B894" t="s">
        <v>2588</v>
      </c>
      <c r="C894">
        <v>271</v>
      </c>
    </row>
    <row r="895" spans="1:3" x14ac:dyDescent="0.25">
      <c r="A895" s="14" t="s">
        <v>683</v>
      </c>
      <c r="B895" s="14" t="s">
        <v>684</v>
      </c>
      <c r="C895" s="14">
        <v>242.55</v>
      </c>
    </row>
    <row r="896" spans="1:3" x14ac:dyDescent="0.25">
      <c r="A896" t="s">
        <v>685</v>
      </c>
      <c r="B896" t="s">
        <v>686</v>
      </c>
      <c r="C896">
        <v>271</v>
      </c>
    </row>
    <row r="897" spans="1:3" x14ac:dyDescent="0.25">
      <c r="A897" s="14" t="s">
        <v>685</v>
      </c>
      <c r="B897" s="14" t="s">
        <v>686</v>
      </c>
      <c r="C897" s="14">
        <v>242.55</v>
      </c>
    </row>
    <row r="898" spans="1:3" x14ac:dyDescent="0.25">
      <c r="A898" t="s">
        <v>738</v>
      </c>
      <c r="B898" t="s">
        <v>680</v>
      </c>
      <c r="C898">
        <v>264</v>
      </c>
    </row>
    <row r="899" spans="1:3" x14ac:dyDescent="0.25">
      <c r="A899" s="14" t="s">
        <v>738</v>
      </c>
      <c r="B899" s="14" t="s">
        <v>739</v>
      </c>
      <c r="C899" s="14">
        <v>236.25</v>
      </c>
    </row>
    <row r="900" spans="1:3" x14ac:dyDescent="0.25">
      <c r="A900" t="s">
        <v>740</v>
      </c>
      <c r="B900" t="s">
        <v>741</v>
      </c>
      <c r="C900">
        <v>264</v>
      </c>
    </row>
    <row r="901" spans="1:3" x14ac:dyDescent="0.25">
      <c r="A901" s="14" t="s">
        <v>740</v>
      </c>
      <c r="B901" s="14" t="s">
        <v>741</v>
      </c>
      <c r="C901" s="14">
        <v>236.25</v>
      </c>
    </row>
    <row r="902" spans="1:3" x14ac:dyDescent="0.25">
      <c r="A902" t="s">
        <v>693</v>
      </c>
      <c r="B902" t="s">
        <v>694</v>
      </c>
      <c r="C902">
        <v>523</v>
      </c>
    </row>
    <row r="903" spans="1:3" x14ac:dyDescent="0.25">
      <c r="A903" s="14" t="s">
        <v>693</v>
      </c>
      <c r="B903" s="14" t="s">
        <v>694</v>
      </c>
      <c r="C903" s="14">
        <v>469.35</v>
      </c>
    </row>
    <row r="904" spans="1:3" x14ac:dyDescent="0.25">
      <c r="A904" t="s">
        <v>695</v>
      </c>
      <c r="B904" t="s">
        <v>696</v>
      </c>
      <c r="C904">
        <v>552</v>
      </c>
    </row>
    <row r="905" spans="1:3" x14ac:dyDescent="0.25">
      <c r="A905" s="14" t="s">
        <v>695</v>
      </c>
      <c r="B905" s="14" t="s">
        <v>696</v>
      </c>
      <c r="C905" s="14">
        <v>494.55</v>
      </c>
    </row>
    <row r="906" spans="1:3" x14ac:dyDescent="0.25">
      <c r="A906" t="s">
        <v>673</v>
      </c>
      <c r="B906" t="s">
        <v>674</v>
      </c>
      <c r="C906">
        <v>475</v>
      </c>
    </row>
    <row r="907" spans="1:3" x14ac:dyDescent="0.25">
      <c r="A907" t="s">
        <v>673</v>
      </c>
      <c r="B907" t="s">
        <v>674</v>
      </c>
      <c r="C907">
        <v>475</v>
      </c>
    </row>
    <row r="908" spans="1:3" x14ac:dyDescent="0.25">
      <c r="A908" s="14" t="s">
        <v>673</v>
      </c>
      <c r="B908" s="14" t="s">
        <v>674</v>
      </c>
      <c r="C908" s="14">
        <v>426.3</v>
      </c>
    </row>
    <row r="909" spans="1:3" x14ac:dyDescent="0.25">
      <c r="A909" s="14" t="s">
        <v>673</v>
      </c>
      <c r="B909" s="14" t="s">
        <v>674</v>
      </c>
      <c r="C909" s="14">
        <v>426.3</v>
      </c>
    </row>
    <row r="910" spans="1:3" x14ac:dyDescent="0.25">
      <c r="A910" t="s">
        <v>675</v>
      </c>
      <c r="B910" t="s">
        <v>2587</v>
      </c>
      <c r="C910">
        <v>475</v>
      </c>
    </row>
    <row r="911" spans="1:3" x14ac:dyDescent="0.25">
      <c r="A911" t="s">
        <v>675</v>
      </c>
      <c r="B911" t="s">
        <v>2587</v>
      </c>
      <c r="C911">
        <v>475</v>
      </c>
    </row>
    <row r="912" spans="1:3" x14ac:dyDescent="0.25">
      <c r="A912" s="14" t="s">
        <v>675</v>
      </c>
      <c r="B912" s="14" t="s">
        <v>676</v>
      </c>
      <c r="C912" s="14">
        <v>426.3</v>
      </c>
    </row>
    <row r="913" spans="1:3" x14ac:dyDescent="0.25">
      <c r="A913" s="14" t="s">
        <v>675</v>
      </c>
      <c r="B913" s="14" t="s">
        <v>676</v>
      </c>
      <c r="C913" s="14">
        <v>426.3</v>
      </c>
    </row>
    <row r="914" spans="1:3" x14ac:dyDescent="0.25">
      <c r="A914" t="s">
        <v>677</v>
      </c>
      <c r="B914" t="s">
        <v>678</v>
      </c>
      <c r="C914">
        <v>475</v>
      </c>
    </row>
    <row r="915" spans="1:3" x14ac:dyDescent="0.25">
      <c r="A915" t="s">
        <v>677</v>
      </c>
      <c r="B915" t="s">
        <v>678</v>
      </c>
      <c r="C915">
        <v>475</v>
      </c>
    </row>
    <row r="916" spans="1:3" x14ac:dyDescent="0.25">
      <c r="A916" s="14" t="s">
        <v>677</v>
      </c>
      <c r="B916" s="14" t="s">
        <v>678</v>
      </c>
      <c r="C916" s="14">
        <v>426.3</v>
      </c>
    </row>
    <row r="917" spans="1:3" x14ac:dyDescent="0.25">
      <c r="A917" s="14" t="s">
        <v>677</v>
      </c>
      <c r="B917" s="14" t="s">
        <v>678</v>
      </c>
      <c r="C917" s="14">
        <v>426.3</v>
      </c>
    </row>
    <row r="918" spans="1:3" x14ac:dyDescent="0.25">
      <c r="A918" t="s">
        <v>697</v>
      </c>
      <c r="B918" t="s">
        <v>698</v>
      </c>
      <c r="C918">
        <v>421</v>
      </c>
    </row>
    <row r="919" spans="1:3" x14ac:dyDescent="0.25">
      <c r="A919" s="14" t="s">
        <v>697</v>
      </c>
      <c r="B919" s="14" t="s">
        <v>698</v>
      </c>
      <c r="C919" s="14">
        <v>378</v>
      </c>
    </row>
    <row r="920" spans="1:3" x14ac:dyDescent="0.25">
      <c r="A920" t="s">
        <v>699</v>
      </c>
      <c r="B920" t="s">
        <v>678</v>
      </c>
      <c r="C920">
        <v>421</v>
      </c>
    </row>
    <row r="921" spans="1:3" x14ac:dyDescent="0.25">
      <c r="A921" s="14" t="s">
        <v>699</v>
      </c>
      <c r="B921" s="14" t="s">
        <v>678</v>
      </c>
      <c r="C921" s="14">
        <v>378</v>
      </c>
    </row>
    <row r="922" spans="1:3" x14ac:dyDescent="0.25">
      <c r="A922" t="s">
        <v>657</v>
      </c>
      <c r="B922" t="s">
        <v>658</v>
      </c>
      <c r="C922">
        <v>378</v>
      </c>
    </row>
    <row r="923" spans="1:3" x14ac:dyDescent="0.25">
      <c r="A923" s="14" t="s">
        <v>657</v>
      </c>
      <c r="B923" s="14" t="s">
        <v>658</v>
      </c>
      <c r="C923" s="14">
        <v>338.1</v>
      </c>
    </row>
    <row r="924" spans="1:3" x14ac:dyDescent="0.25">
      <c r="A924" t="s">
        <v>659</v>
      </c>
      <c r="B924" t="s">
        <v>2584</v>
      </c>
      <c r="C924">
        <v>378</v>
      </c>
    </row>
    <row r="925" spans="1:3" x14ac:dyDescent="0.25">
      <c r="A925" s="14" t="s">
        <v>659</v>
      </c>
      <c r="B925" s="14" t="s">
        <v>660</v>
      </c>
      <c r="C925" s="14">
        <v>338.1</v>
      </c>
    </row>
    <row r="926" spans="1:3" x14ac:dyDescent="0.25">
      <c r="A926" t="s">
        <v>661</v>
      </c>
      <c r="B926" t="s">
        <v>662</v>
      </c>
      <c r="C926">
        <v>378</v>
      </c>
    </row>
    <row r="927" spans="1:3" x14ac:dyDescent="0.25">
      <c r="A927" s="14" t="s">
        <v>661</v>
      </c>
      <c r="B927" s="14" t="s">
        <v>662</v>
      </c>
      <c r="C927" s="14">
        <v>338.1</v>
      </c>
    </row>
    <row r="928" spans="1:3" x14ac:dyDescent="0.25">
      <c r="A928" t="s">
        <v>651</v>
      </c>
      <c r="B928" t="s">
        <v>652</v>
      </c>
      <c r="C928">
        <v>262</v>
      </c>
    </row>
    <row r="929" spans="1:3" x14ac:dyDescent="0.25">
      <c r="A929" s="14" t="s">
        <v>651</v>
      </c>
      <c r="B929" s="14" t="s">
        <v>652</v>
      </c>
      <c r="C929" s="14">
        <v>235.20000000000002</v>
      </c>
    </row>
    <row r="930" spans="1:3" x14ac:dyDescent="0.25">
      <c r="A930" t="s">
        <v>653</v>
      </c>
      <c r="B930" t="s">
        <v>2583</v>
      </c>
      <c r="C930">
        <v>262</v>
      </c>
    </row>
    <row r="931" spans="1:3" x14ac:dyDescent="0.25">
      <c r="A931" s="14" t="s">
        <v>653</v>
      </c>
      <c r="B931" s="14" t="s">
        <v>654</v>
      </c>
      <c r="C931" s="14">
        <v>235.20000000000002</v>
      </c>
    </row>
    <row r="932" spans="1:3" x14ac:dyDescent="0.25">
      <c r="A932" t="s">
        <v>655</v>
      </c>
      <c r="B932" t="s">
        <v>656</v>
      </c>
      <c r="C932">
        <v>262</v>
      </c>
    </row>
    <row r="933" spans="1:3" x14ac:dyDescent="0.25">
      <c r="A933" s="14" t="s">
        <v>655</v>
      </c>
      <c r="B933" s="14" t="s">
        <v>656</v>
      </c>
      <c r="C933" s="14">
        <v>235.20000000000002</v>
      </c>
    </row>
    <row r="934" spans="1:3" x14ac:dyDescent="0.25">
      <c r="A934" t="s">
        <v>721</v>
      </c>
      <c r="B934" t="s">
        <v>652</v>
      </c>
      <c r="C934">
        <v>255</v>
      </c>
    </row>
    <row r="935" spans="1:3" x14ac:dyDescent="0.25">
      <c r="A935" s="14" t="s">
        <v>721</v>
      </c>
      <c r="B935" s="14" t="s">
        <v>652</v>
      </c>
      <c r="C935" s="14">
        <v>227.85000000000002</v>
      </c>
    </row>
    <row r="936" spans="1:3" x14ac:dyDescent="0.25">
      <c r="A936" t="s">
        <v>732</v>
      </c>
      <c r="B936" t="s">
        <v>733</v>
      </c>
      <c r="C936">
        <v>262</v>
      </c>
    </row>
    <row r="937" spans="1:3" x14ac:dyDescent="0.25">
      <c r="A937" s="14" t="s">
        <v>732</v>
      </c>
      <c r="B937" s="14" t="s">
        <v>733</v>
      </c>
      <c r="C937" s="14">
        <v>235.20000000000002</v>
      </c>
    </row>
    <row r="938" spans="1:3" x14ac:dyDescent="0.25">
      <c r="A938" t="s">
        <v>734</v>
      </c>
      <c r="B938" t="s">
        <v>2612</v>
      </c>
      <c r="C938">
        <v>262</v>
      </c>
    </row>
    <row r="939" spans="1:3" x14ac:dyDescent="0.25">
      <c r="A939" s="14" t="s">
        <v>734</v>
      </c>
      <c r="B939" s="14" t="s">
        <v>735</v>
      </c>
      <c r="C939" s="14">
        <v>235.20000000000002</v>
      </c>
    </row>
    <row r="940" spans="1:3" x14ac:dyDescent="0.25">
      <c r="A940" t="s">
        <v>736</v>
      </c>
      <c r="B940" t="s">
        <v>737</v>
      </c>
      <c r="C940">
        <v>262</v>
      </c>
    </row>
    <row r="941" spans="1:3" x14ac:dyDescent="0.25">
      <c r="A941" s="14" t="s">
        <v>736</v>
      </c>
      <c r="B941" s="14" t="s">
        <v>737</v>
      </c>
      <c r="C941" s="14">
        <v>235.20000000000002</v>
      </c>
    </row>
    <row r="942" spans="1:3" x14ac:dyDescent="0.25">
      <c r="A942" t="s">
        <v>722</v>
      </c>
      <c r="B942" t="s">
        <v>2583</v>
      </c>
      <c r="C942">
        <v>255</v>
      </c>
    </row>
    <row r="943" spans="1:3" x14ac:dyDescent="0.25">
      <c r="A943" s="14" t="s">
        <v>722</v>
      </c>
      <c r="B943" s="14" t="s">
        <v>654</v>
      </c>
      <c r="C943" s="14">
        <v>227.85000000000002</v>
      </c>
    </row>
    <row r="944" spans="1:3" x14ac:dyDescent="0.25">
      <c r="A944" t="s">
        <v>725</v>
      </c>
      <c r="B944" t="s">
        <v>656</v>
      </c>
      <c r="C944">
        <v>255</v>
      </c>
    </row>
    <row r="945" spans="1:3" x14ac:dyDescent="0.25">
      <c r="A945" s="14" t="s">
        <v>725</v>
      </c>
      <c r="B945" s="14" t="s">
        <v>656</v>
      </c>
      <c r="C945" s="14">
        <v>227.85000000000002</v>
      </c>
    </row>
    <row r="946" spans="1:3" x14ac:dyDescent="0.25">
      <c r="A946" t="s">
        <v>3152</v>
      </c>
      <c r="B946" t="s">
        <v>3153</v>
      </c>
      <c r="C946">
        <v>1105</v>
      </c>
    </row>
    <row r="947" spans="1:3" x14ac:dyDescent="0.25">
      <c r="A947" s="14" t="s">
        <v>238</v>
      </c>
      <c r="B947" s="14" t="s">
        <v>239</v>
      </c>
      <c r="C947" s="14">
        <v>992</v>
      </c>
    </row>
    <row r="948" spans="1:3" x14ac:dyDescent="0.25">
      <c r="A948" t="s">
        <v>2946</v>
      </c>
      <c r="B948" t="s">
        <v>2947</v>
      </c>
      <c r="C948">
        <v>1148</v>
      </c>
    </row>
    <row r="949" spans="1:3" x14ac:dyDescent="0.25">
      <c r="A949" s="14" t="s">
        <v>228</v>
      </c>
      <c r="B949" s="14" t="s">
        <v>229</v>
      </c>
      <c r="C949" s="14">
        <v>1031</v>
      </c>
    </row>
    <row r="950" spans="1:3" x14ac:dyDescent="0.25">
      <c r="A950" t="s">
        <v>2948</v>
      </c>
      <c r="B950" t="s">
        <v>2949</v>
      </c>
      <c r="C950">
        <v>918</v>
      </c>
    </row>
    <row r="951" spans="1:3" x14ac:dyDescent="0.25">
      <c r="A951" s="14" t="s">
        <v>236</v>
      </c>
      <c r="B951" s="14" t="s">
        <v>237</v>
      </c>
      <c r="C951" s="14">
        <v>1031</v>
      </c>
    </row>
    <row r="952" spans="1:3" x14ac:dyDescent="0.25">
      <c r="A952" s="14" t="s">
        <v>230</v>
      </c>
      <c r="B952" s="14" t="s">
        <v>231</v>
      </c>
      <c r="C952" s="14">
        <v>541</v>
      </c>
    </row>
    <row r="953" spans="1:3" x14ac:dyDescent="0.25">
      <c r="A953" t="s">
        <v>3066</v>
      </c>
      <c r="B953" t="s">
        <v>3067</v>
      </c>
      <c r="C953">
        <v>603</v>
      </c>
    </row>
    <row r="954" spans="1:3" x14ac:dyDescent="0.25">
      <c r="A954" t="s">
        <v>671</v>
      </c>
      <c r="B954" t="s">
        <v>672</v>
      </c>
      <c r="C954">
        <v>633</v>
      </c>
    </row>
    <row r="955" spans="1:3" x14ac:dyDescent="0.25">
      <c r="A955" s="14" t="s">
        <v>671</v>
      </c>
      <c r="B955" s="14" t="s">
        <v>672</v>
      </c>
      <c r="C955" s="14">
        <v>568.05000000000007</v>
      </c>
    </row>
    <row r="956" spans="1:3" x14ac:dyDescent="0.25">
      <c r="A956" t="s">
        <v>663</v>
      </c>
      <c r="B956" t="s">
        <v>2585</v>
      </c>
      <c r="C956">
        <v>552</v>
      </c>
    </row>
    <row r="957" spans="1:3" x14ac:dyDescent="0.25">
      <c r="A957" s="14" t="s">
        <v>663</v>
      </c>
      <c r="B957" s="14" t="s">
        <v>664</v>
      </c>
      <c r="C957" s="14">
        <v>494.55</v>
      </c>
    </row>
    <row r="958" spans="1:3" x14ac:dyDescent="0.25">
      <c r="A958" t="s">
        <v>665</v>
      </c>
      <c r="B958" t="s">
        <v>666</v>
      </c>
      <c r="C958">
        <v>552</v>
      </c>
    </row>
    <row r="959" spans="1:3" x14ac:dyDescent="0.25">
      <c r="A959" s="14" t="s">
        <v>665</v>
      </c>
      <c r="B959" s="14" t="s">
        <v>666</v>
      </c>
      <c r="C959" s="14">
        <v>494.55</v>
      </c>
    </row>
    <row r="960" spans="1:3" x14ac:dyDescent="0.25">
      <c r="A960" t="s">
        <v>667</v>
      </c>
      <c r="B960" t="s">
        <v>2586</v>
      </c>
      <c r="C960">
        <v>916</v>
      </c>
    </row>
    <row r="961" spans="1:3" x14ac:dyDescent="0.25">
      <c r="A961" s="14" t="s">
        <v>667</v>
      </c>
      <c r="B961" s="14" t="s">
        <v>668</v>
      </c>
      <c r="C961" s="14">
        <v>822.15000000000009</v>
      </c>
    </row>
    <row r="962" spans="1:3" x14ac:dyDescent="0.25">
      <c r="A962" t="s">
        <v>669</v>
      </c>
      <c r="B962" t="s">
        <v>670</v>
      </c>
      <c r="C962">
        <v>916</v>
      </c>
    </row>
    <row r="963" spans="1:3" x14ac:dyDescent="0.25">
      <c r="A963" s="14" t="s">
        <v>669</v>
      </c>
      <c r="B963" s="14" t="s">
        <v>670</v>
      </c>
      <c r="C963" s="14">
        <v>822.15000000000009</v>
      </c>
    </row>
    <row r="964" spans="1:3" x14ac:dyDescent="0.25">
      <c r="A964" t="s">
        <v>643</v>
      </c>
      <c r="B964" t="s">
        <v>644</v>
      </c>
      <c r="C964">
        <v>440</v>
      </c>
    </row>
    <row r="965" spans="1:3" x14ac:dyDescent="0.25">
      <c r="A965" s="14" t="s">
        <v>643</v>
      </c>
      <c r="B965" s="14" t="s">
        <v>644</v>
      </c>
      <c r="C965" s="14">
        <v>394.8</v>
      </c>
    </row>
    <row r="966" spans="1:3" x14ac:dyDescent="0.25">
      <c r="A966" t="s">
        <v>645</v>
      </c>
      <c r="B966" t="s">
        <v>2582</v>
      </c>
      <c r="C966">
        <v>440</v>
      </c>
    </row>
    <row r="967" spans="1:3" x14ac:dyDescent="0.25">
      <c r="A967" s="14" t="s">
        <v>645</v>
      </c>
      <c r="B967" s="14" t="s">
        <v>646</v>
      </c>
      <c r="C967" s="14">
        <v>394.8</v>
      </c>
    </row>
    <row r="968" spans="1:3" x14ac:dyDescent="0.25">
      <c r="A968" t="s">
        <v>649</v>
      </c>
      <c r="B968" t="s">
        <v>3414</v>
      </c>
      <c r="C968">
        <v>448</v>
      </c>
    </row>
    <row r="969" spans="1:3" x14ac:dyDescent="0.25">
      <c r="A969" s="14" t="s">
        <v>649</v>
      </c>
      <c r="B969" s="14" t="s">
        <v>650</v>
      </c>
      <c r="C969" s="14">
        <v>401.1</v>
      </c>
    </row>
    <row r="970" spans="1:3" x14ac:dyDescent="0.25">
      <c r="A970" t="s">
        <v>647</v>
      </c>
      <c r="B970" t="s">
        <v>648</v>
      </c>
      <c r="C970">
        <v>440</v>
      </c>
    </row>
    <row r="971" spans="1:3" x14ac:dyDescent="0.25">
      <c r="A971" s="14" t="s">
        <v>647</v>
      </c>
      <c r="B971" s="14" t="s">
        <v>648</v>
      </c>
      <c r="C971" s="14">
        <v>394.8</v>
      </c>
    </row>
    <row r="972" spans="1:3" x14ac:dyDescent="0.25">
      <c r="A972" s="14" t="s">
        <v>224</v>
      </c>
      <c r="B972" s="14" t="s">
        <v>225</v>
      </c>
      <c r="C972" s="14">
        <v>378</v>
      </c>
    </row>
    <row r="973" spans="1:3" x14ac:dyDescent="0.25">
      <c r="A973" s="14" t="s">
        <v>232</v>
      </c>
      <c r="B973" s="14" t="s">
        <v>233</v>
      </c>
      <c r="C973" s="14">
        <v>378</v>
      </c>
    </row>
    <row r="974" spans="1:3" x14ac:dyDescent="0.25">
      <c r="A974" s="14" t="s">
        <v>232</v>
      </c>
      <c r="B974" s="14" t="s">
        <v>233</v>
      </c>
      <c r="C974" s="14">
        <v>378</v>
      </c>
    </row>
    <row r="975" spans="1:3" x14ac:dyDescent="0.25">
      <c r="A975" t="s">
        <v>718</v>
      </c>
      <c r="B975" t="s">
        <v>644</v>
      </c>
      <c r="C975">
        <v>421</v>
      </c>
    </row>
    <row r="976" spans="1:3" x14ac:dyDescent="0.25">
      <c r="A976" s="14" t="s">
        <v>718</v>
      </c>
      <c r="B976" s="14" t="s">
        <v>644</v>
      </c>
      <c r="C976" s="14">
        <v>378</v>
      </c>
    </row>
    <row r="977" spans="1:3" x14ac:dyDescent="0.25">
      <c r="A977" s="14" t="s">
        <v>226</v>
      </c>
      <c r="B977" s="14" t="s">
        <v>227</v>
      </c>
      <c r="C977" s="14">
        <v>405</v>
      </c>
    </row>
    <row r="978" spans="1:3" x14ac:dyDescent="0.25">
      <c r="A978" s="14" t="s">
        <v>234</v>
      </c>
      <c r="B978" s="14" t="s">
        <v>235</v>
      </c>
      <c r="C978" s="14">
        <v>405</v>
      </c>
    </row>
    <row r="979" spans="1:3" x14ac:dyDescent="0.25">
      <c r="A979" s="14" t="s">
        <v>234</v>
      </c>
      <c r="B979" s="14" t="s">
        <v>235</v>
      </c>
      <c r="C979" s="14">
        <v>405</v>
      </c>
    </row>
    <row r="980" spans="1:3" x14ac:dyDescent="0.25">
      <c r="A980" t="s">
        <v>726</v>
      </c>
      <c r="B980" t="s">
        <v>727</v>
      </c>
      <c r="C980">
        <v>452</v>
      </c>
    </row>
    <row r="981" spans="1:3" x14ac:dyDescent="0.25">
      <c r="A981" s="14" t="s">
        <v>726</v>
      </c>
      <c r="B981" s="14" t="s">
        <v>727</v>
      </c>
      <c r="C981" s="14">
        <v>405.3</v>
      </c>
    </row>
    <row r="982" spans="1:3" x14ac:dyDescent="0.25">
      <c r="A982" t="s">
        <v>728</v>
      </c>
      <c r="B982" t="s">
        <v>2608</v>
      </c>
      <c r="C982">
        <v>452</v>
      </c>
    </row>
    <row r="983" spans="1:3" x14ac:dyDescent="0.25">
      <c r="A983" s="14" t="s">
        <v>728</v>
      </c>
      <c r="B983" s="14" t="s">
        <v>729</v>
      </c>
      <c r="C983" s="14">
        <v>405.3</v>
      </c>
    </row>
    <row r="984" spans="1:3" x14ac:dyDescent="0.25">
      <c r="A984" t="s">
        <v>730</v>
      </c>
      <c r="B984" t="s">
        <v>731</v>
      </c>
      <c r="C984">
        <v>452</v>
      </c>
    </row>
    <row r="985" spans="1:3" x14ac:dyDescent="0.25">
      <c r="A985" s="14" t="s">
        <v>730</v>
      </c>
      <c r="B985" s="14" t="s">
        <v>731</v>
      </c>
      <c r="C985" s="14">
        <v>405.3</v>
      </c>
    </row>
    <row r="986" spans="1:3" x14ac:dyDescent="0.25">
      <c r="A986" t="s">
        <v>719</v>
      </c>
      <c r="B986" t="s">
        <v>2582</v>
      </c>
      <c r="C986">
        <v>421</v>
      </c>
    </row>
    <row r="987" spans="1:3" x14ac:dyDescent="0.25">
      <c r="A987" s="14" t="s">
        <v>719</v>
      </c>
      <c r="B987" s="14" t="s">
        <v>646</v>
      </c>
      <c r="C987" s="14">
        <v>378</v>
      </c>
    </row>
    <row r="988" spans="1:3" x14ac:dyDescent="0.25">
      <c r="A988" t="s">
        <v>723</v>
      </c>
      <c r="B988" t="s">
        <v>3411</v>
      </c>
      <c r="C988">
        <v>421</v>
      </c>
    </row>
    <row r="989" spans="1:3" x14ac:dyDescent="0.25">
      <c r="A989" s="14" t="s">
        <v>723</v>
      </c>
      <c r="B989" s="14" t="s">
        <v>724</v>
      </c>
      <c r="C989" s="14">
        <v>378</v>
      </c>
    </row>
    <row r="990" spans="1:3" x14ac:dyDescent="0.25">
      <c r="A990" t="s">
        <v>720</v>
      </c>
      <c r="B990" t="s">
        <v>648</v>
      </c>
      <c r="C990">
        <v>421</v>
      </c>
    </row>
    <row r="991" spans="1:3" x14ac:dyDescent="0.25">
      <c r="A991" s="14" t="s">
        <v>720</v>
      </c>
      <c r="B991" s="14" t="s">
        <v>648</v>
      </c>
      <c r="C991" s="14">
        <v>378</v>
      </c>
    </row>
    <row r="992" spans="1:3" x14ac:dyDescent="0.25">
      <c r="A992" t="s">
        <v>627</v>
      </c>
      <c r="B992" t="s">
        <v>628</v>
      </c>
      <c r="C992">
        <v>391</v>
      </c>
    </row>
    <row r="993" spans="1:3" x14ac:dyDescent="0.25">
      <c r="A993" s="14" t="s">
        <v>627</v>
      </c>
      <c r="B993" s="14" t="s">
        <v>628</v>
      </c>
      <c r="C993" s="14">
        <v>349.65000000000003</v>
      </c>
    </row>
    <row r="994" spans="1:3" x14ac:dyDescent="0.25">
      <c r="A994" t="s">
        <v>629</v>
      </c>
      <c r="B994" t="s">
        <v>2579</v>
      </c>
      <c r="C994">
        <v>391</v>
      </c>
    </row>
    <row r="995" spans="1:3" x14ac:dyDescent="0.25">
      <c r="A995" s="14" t="s">
        <v>629</v>
      </c>
      <c r="B995" s="14" t="s">
        <v>630</v>
      </c>
      <c r="C995" s="14">
        <v>349.65000000000003</v>
      </c>
    </row>
    <row r="996" spans="1:3" x14ac:dyDescent="0.25">
      <c r="A996" t="s">
        <v>631</v>
      </c>
      <c r="B996" t="s">
        <v>632</v>
      </c>
      <c r="C996">
        <v>391</v>
      </c>
    </row>
    <row r="997" spans="1:3" x14ac:dyDescent="0.25">
      <c r="A997" s="14" t="s">
        <v>631</v>
      </c>
      <c r="B997" s="14" t="s">
        <v>632</v>
      </c>
      <c r="C997" s="14">
        <v>349.65000000000003</v>
      </c>
    </row>
    <row r="998" spans="1:3" x14ac:dyDescent="0.25">
      <c r="A998" t="s">
        <v>621</v>
      </c>
      <c r="B998" t="s">
        <v>622</v>
      </c>
      <c r="C998">
        <v>294</v>
      </c>
    </row>
    <row r="999" spans="1:3" x14ac:dyDescent="0.25">
      <c r="A999" s="14" t="s">
        <v>621</v>
      </c>
      <c r="B999" s="14" t="s">
        <v>622</v>
      </c>
      <c r="C999" s="14">
        <v>263.55</v>
      </c>
    </row>
    <row r="1000" spans="1:3" x14ac:dyDescent="0.25">
      <c r="A1000" t="s">
        <v>623</v>
      </c>
      <c r="B1000" t="s">
        <v>2578</v>
      </c>
      <c r="C1000">
        <v>294</v>
      </c>
    </row>
    <row r="1001" spans="1:3" x14ac:dyDescent="0.25">
      <c r="A1001" s="14" t="s">
        <v>623</v>
      </c>
      <c r="B1001" s="14" t="s">
        <v>624</v>
      </c>
      <c r="C1001" s="14">
        <v>263.55</v>
      </c>
    </row>
    <row r="1002" spans="1:3" x14ac:dyDescent="0.25">
      <c r="A1002" t="s">
        <v>625</v>
      </c>
      <c r="B1002" t="s">
        <v>626</v>
      </c>
      <c r="C1002">
        <v>294</v>
      </c>
    </row>
    <row r="1003" spans="1:3" x14ac:dyDescent="0.25">
      <c r="A1003" s="14" t="s">
        <v>625</v>
      </c>
      <c r="B1003" s="14" t="s">
        <v>626</v>
      </c>
      <c r="C1003" s="14">
        <v>263.55</v>
      </c>
    </row>
    <row r="1004" spans="1:3" x14ac:dyDescent="0.25">
      <c r="A1004" t="s">
        <v>703</v>
      </c>
      <c r="B1004" t="s">
        <v>622</v>
      </c>
      <c r="C1004">
        <v>290</v>
      </c>
    </row>
    <row r="1005" spans="1:3" x14ac:dyDescent="0.25">
      <c r="A1005" s="14" t="s">
        <v>703</v>
      </c>
      <c r="B1005" s="14" t="s">
        <v>622</v>
      </c>
      <c r="C1005" s="14">
        <v>259.35000000000002</v>
      </c>
    </row>
    <row r="1006" spans="1:3" x14ac:dyDescent="0.25">
      <c r="A1006" t="s">
        <v>712</v>
      </c>
      <c r="B1006" t="s">
        <v>713</v>
      </c>
      <c r="C1006">
        <v>298</v>
      </c>
    </row>
    <row r="1007" spans="1:3" x14ac:dyDescent="0.25">
      <c r="A1007" s="14" t="s">
        <v>712</v>
      </c>
      <c r="B1007" s="14" t="s">
        <v>713</v>
      </c>
      <c r="C1007" s="14">
        <v>266.7</v>
      </c>
    </row>
    <row r="1008" spans="1:3" x14ac:dyDescent="0.25">
      <c r="A1008" t="s">
        <v>714</v>
      </c>
      <c r="B1008" t="s">
        <v>2596</v>
      </c>
      <c r="C1008">
        <v>298</v>
      </c>
    </row>
    <row r="1009" spans="1:3" x14ac:dyDescent="0.25">
      <c r="A1009" s="14" t="s">
        <v>714</v>
      </c>
      <c r="B1009" s="14" t="s">
        <v>715</v>
      </c>
      <c r="C1009" s="14">
        <v>266.7</v>
      </c>
    </row>
    <row r="1010" spans="1:3" x14ac:dyDescent="0.25">
      <c r="A1010" t="s">
        <v>716</v>
      </c>
      <c r="B1010" t="s">
        <v>717</v>
      </c>
      <c r="C1010">
        <v>298</v>
      </c>
    </row>
    <row r="1011" spans="1:3" x14ac:dyDescent="0.25">
      <c r="A1011" s="14" t="s">
        <v>716</v>
      </c>
      <c r="B1011" s="14" t="s">
        <v>717</v>
      </c>
      <c r="C1011" s="14">
        <v>266.7</v>
      </c>
    </row>
    <row r="1012" spans="1:3" x14ac:dyDescent="0.25">
      <c r="A1012" t="s">
        <v>704</v>
      </c>
      <c r="B1012" t="s">
        <v>2578</v>
      </c>
      <c r="C1012">
        <v>290</v>
      </c>
    </row>
    <row r="1013" spans="1:3" x14ac:dyDescent="0.25">
      <c r="A1013" s="14" t="s">
        <v>704</v>
      </c>
      <c r="B1013" s="14" t="s">
        <v>624</v>
      </c>
      <c r="C1013" s="14">
        <v>259.35000000000002</v>
      </c>
    </row>
    <row r="1014" spans="1:3" x14ac:dyDescent="0.25">
      <c r="A1014" t="s">
        <v>705</v>
      </c>
      <c r="B1014" t="s">
        <v>626</v>
      </c>
      <c r="C1014">
        <v>290</v>
      </c>
    </row>
    <row r="1015" spans="1:3" x14ac:dyDescent="0.25">
      <c r="A1015" s="14" t="s">
        <v>705</v>
      </c>
      <c r="B1015" s="14" t="s">
        <v>626</v>
      </c>
      <c r="C1015" s="14">
        <v>259.35000000000002</v>
      </c>
    </row>
    <row r="1016" spans="1:3" x14ac:dyDescent="0.25">
      <c r="A1016" t="s">
        <v>641</v>
      </c>
      <c r="B1016" t="s">
        <v>642</v>
      </c>
      <c r="C1016">
        <v>1005</v>
      </c>
    </row>
    <row r="1017" spans="1:3" x14ac:dyDescent="0.25">
      <c r="A1017" s="14" t="s">
        <v>641</v>
      </c>
      <c r="B1017" s="14" t="s">
        <v>642</v>
      </c>
      <c r="C1017" s="14">
        <v>901.95</v>
      </c>
    </row>
    <row r="1018" spans="1:3" x14ac:dyDescent="0.25">
      <c r="A1018" t="s">
        <v>633</v>
      </c>
      <c r="B1018" t="s">
        <v>2580</v>
      </c>
      <c r="C1018">
        <v>589</v>
      </c>
    </row>
    <row r="1019" spans="1:3" x14ac:dyDescent="0.25">
      <c r="A1019" s="14" t="s">
        <v>633</v>
      </c>
      <c r="B1019" s="14" t="s">
        <v>634</v>
      </c>
      <c r="C1019" s="14">
        <v>528.15</v>
      </c>
    </row>
    <row r="1020" spans="1:3" x14ac:dyDescent="0.25">
      <c r="A1020" t="s">
        <v>635</v>
      </c>
      <c r="B1020" t="s">
        <v>636</v>
      </c>
      <c r="C1020">
        <v>589</v>
      </c>
    </row>
    <row r="1021" spans="1:3" x14ac:dyDescent="0.25">
      <c r="A1021" s="14" t="s">
        <v>635</v>
      </c>
      <c r="B1021" s="14" t="s">
        <v>636</v>
      </c>
      <c r="C1021" s="14">
        <v>528.15</v>
      </c>
    </row>
    <row r="1022" spans="1:3" x14ac:dyDescent="0.25">
      <c r="A1022" t="s">
        <v>637</v>
      </c>
      <c r="B1022" t="s">
        <v>2581</v>
      </c>
      <c r="C1022">
        <v>985</v>
      </c>
    </row>
    <row r="1023" spans="1:3" x14ac:dyDescent="0.25">
      <c r="A1023" s="14" t="s">
        <v>637</v>
      </c>
      <c r="B1023" s="14" t="s">
        <v>638</v>
      </c>
      <c r="C1023" s="14">
        <v>884.1</v>
      </c>
    </row>
    <row r="1024" spans="1:3" x14ac:dyDescent="0.25">
      <c r="A1024" t="s">
        <v>639</v>
      </c>
      <c r="B1024" t="s">
        <v>640</v>
      </c>
      <c r="C1024">
        <v>985</v>
      </c>
    </row>
    <row r="1025" spans="1:3" x14ac:dyDescent="0.25">
      <c r="A1025" s="14" t="s">
        <v>639</v>
      </c>
      <c r="B1025" s="14" t="s">
        <v>640</v>
      </c>
      <c r="C1025" s="14">
        <v>884.1</v>
      </c>
    </row>
    <row r="1026" spans="1:3" x14ac:dyDescent="0.25">
      <c r="A1026" t="s">
        <v>615</v>
      </c>
      <c r="B1026" t="s">
        <v>616</v>
      </c>
      <c r="C1026">
        <v>490</v>
      </c>
    </row>
    <row r="1027" spans="1:3" x14ac:dyDescent="0.25">
      <c r="A1027" s="14" t="s">
        <v>615</v>
      </c>
      <c r="B1027" s="14" t="s">
        <v>616</v>
      </c>
      <c r="C1027" s="14">
        <v>439.95000000000005</v>
      </c>
    </row>
    <row r="1028" spans="1:3" x14ac:dyDescent="0.25">
      <c r="A1028" t="s">
        <v>617</v>
      </c>
      <c r="B1028" t="s">
        <v>2577</v>
      </c>
      <c r="C1028">
        <v>490</v>
      </c>
    </row>
    <row r="1029" spans="1:3" x14ac:dyDescent="0.25">
      <c r="A1029" s="14" t="s">
        <v>617</v>
      </c>
      <c r="B1029" s="14" t="s">
        <v>618</v>
      </c>
      <c r="C1029" s="14">
        <v>439.95000000000005</v>
      </c>
    </row>
    <row r="1030" spans="1:3" x14ac:dyDescent="0.25">
      <c r="A1030" t="s">
        <v>619</v>
      </c>
      <c r="B1030" t="s">
        <v>620</v>
      </c>
      <c r="C1030">
        <v>490</v>
      </c>
    </row>
    <row r="1031" spans="1:3" x14ac:dyDescent="0.25">
      <c r="A1031" s="14" t="s">
        <v>619</v>
      </c>
      <c r="B1031" s="14" t="s">
        <v>620</v>
      </c>
      <c r="C1031" s="14">
        <v>439.95000000000005</v>
      </c>
    </row>
    <row r="1032" spans="1:3" x14ac:dyDescent="0.25">
      <c r="A1032" t="s">
        <v>700</v>
      </c>
      <c r="B1032" t="s">
        <v>616</v>
      </c>
      <c r="C1032">
        <v>452</v>
      </c>
    </row>
    <row r="1033" spans="1:3" x14ac:dyDescent="0.25">
      <c r="A1033" s="14" t="s">
        <v>700</v>
      </c>
      <c r="B1033" s="14" t="s">
        <v>616</v>
      </c>
      <c r="C1033" s="14">
        <v>405.3</v>
      </c>
    </row>
    <row r="1034" spans="1:3" x14ac:dyDescent="0.25">
      <c r="A1034" t="s">
        <v>706</v>
      </c>
      <c r="B1034" t="s">
        <v>707</v>
      </c>
      <c r="C1034">
        <v>494</v>
      </c>
    </row>
    <row r="1035" spans="1:3" x14ac:dyDescent="0.25">
      <c r="A1035" s="14" t="s">
        <v>706</v>
      </c>
      <c r="B1035" s="14" t="s">
        <v>707</v>
      </c>
      <c r="C1035" s="14">
        <v>443.1</v>
      </c>
    </row>
    <row r="1036" spans="1:3" x14ac:dyDescent="0.25">
      <c r="A1036" t="s">
        <v>708</v>
      </c>
      <c r="B1036" t="s">
        <v>2592</v>
      </c>
      <c r="C1036">
        <v>494</v>
      </c>
    </row>
    <row r="1037" spans="1:3" x14ac:dyDescent="0.25">
      <c r="A1037" s="14" t="s">
        <v>708</v>
      </c>
      <c r="B1037" s="14" t="s">
        <v>709</v>
      </c>
      <c r="C1037" s="14">
        <v>443.1</v>
      </c>
    </row>
    <row r="1038" spans="1:3" x14ac:dyDescent="0.25">
      <c r="A1038" t="s">
        <v>710</v>
      </c>
      <c r="B1038" t="s">
        <v>711</v>
      </c>
      <c r="C1038">
        <v>494</v>
      </c>
    </row>
    <row r="1039" spans="1:3" x14ac:dyDescent="0.25">
      <c r="A1039" s="14" t="s">
        <v>710</v>
      </c>
      <c r="B1039" s="14" t="s">
        <v>711</v>
      </c>
      <c r="C1039" s="14">
        <v>443.1</v>
      </c>
    </row>
    <row r="1040" spans="1:3" x14ac:dyDescent="0.25">
      <c r="A1040" t="s">
        <v>701</v>
      </c>
      <c r="B1040" t="s">
        <v>2577</v>
      </c>
      <c r="C1040">
        <v>452</v>
      </c>
    </row>
    <row r="1041" spans="1:3" x14ac:dyDescent="0.25">
      <c r="A1041" s="14" t="s">
        <v>701</v>
      </c>
      <c r="B1041" s="14" t="s">
        <v>618</v>
      </c>
      <c r="C1041" s="14">
        <v>405.3</v>
      </c>
    </row>
    <row r="1042" spans="1:3" x14ac:dyDescent="0.25">
      <c r="A1042" t="s">
        <v>702</v>
      </c>
      <c r="B1042" t="s">
        <v>620</v>
      </c>
      <c r="C1042">
        <v>452</v>
      </c>
    </row>
    <row r="1043" spans="1:3" x14ac:dyDescent="0.25">
      <c r="A1043" s="14" t="s">
        <v>702</v>
      </c>
      <c r="B1043" s="14" t="s">
        <v>620</v>
      </c>
      <c r="C1043" s="14">
        <v>405.3</v>
      </c>
    </row>
    <row r="1044" spans="1:3" x14ac:dyDescent="0.25">
      <c r="A1044" t="s">
        <v>755</v>
      </c>
      <c r="B1044" t="s">
        <v>3351</v>
      </c>
      <c r="C1044">
        <v>165</v>
      </c>
    </row>
    <row r="1045" spans="1:3" x14ac:dyDescent="0.25">
      <c r="A1045" s="14" t="s">
        <v>755</v>
      </c>
      <c r="B1045" s="14" t="s">
        <v>756</v>
      </c>
      <c r="C1045" s="14">
        <v>448.35</v>
      </c>
    </row>
    <row r="1046" spans="1:3" x14ac:dyDescent="0.25">
      <c r="A1046" t="s">
        <v>798</v>
      </c>
      <c r="B1046" t="s">
        <v>3415</v>
      </c>
      <c r="C1046">
        <v>99</v>
      </c>
    </row>
    <row r="1047" spans="1:3" x14ac:dyDescent="0.25">
      <c r="A1047" s="14" t="s">
        <v>798</v>
      </c>
      <c r="B1047" s="14" t="s">
        <v>799</v>
      </c>
      <c r="C1047" s="14">
        <v>88.2</v>
      </c>
    </row>
    <row r="1048" spans="1:3" x14ac:dyDescent="0.25">
      <c r="A1048" t="s">
        <v>800</v>
      </c>
      <c r="B1048" t="s">
        <v>3416</v>
      </c>
      <c r="C1048">
        <v>99</v>
      </c>
    </row>
    <row r="1049" spans="1:3" x14ac:dyDescent="0.25">
      <c r="A1049" s="14" t="s">
        <v>800</v>
      </c>
      <c r="B1049" s="14" t="s">
        <v>801</v>
      </c>
      <c r="C1049" s="14">
        <v>88.2</v>
      </c>
    </row>
    <row r="1050" spans="1:3" x14ac:dyDescent="0.25">
      <c r="A1050" t="s">
        <v>554</v>
      </c>
      <c r="B1050" t="s">
        <v>2559</v>
      </c>
      <c r="C1050">
        <v>16</v>
      </c>
    </row>
    <row r="1051" spans="1:3" x14ac:dyDescent="0.25">
      <c r="A1051" s="14" t="s">
        <v>554</v>
      </c>
      <c r="B1051" s="14"/>
      <c r="C1051" s="14">
        <v>13.65</v>
      </c>
    </row>
    <row r="1052" spans="1:3" x14ac:dyDescent="0.25">
      <c r="A1052" t="s">
        <v>552</v>
      </c>
      <c r="B1052" t="s">
        <v>553</v>
      </c>
      <c r="C1052">
        <v>16</v>
      </c>
    </row>
    <row r="1053" spans="1:3" x14ac:dyDescent="0.25">
      <c r="A1053" s="14" t="s">
        <v>552</v>
      </c>
      <c r="B1053" s="14" t="s">
        <v>553</v>
      </c>
      <c r="C1053" s="14">
        <v>13.65</v>
      </c>
    </row>
    <row r="1054" spans="1:3" x14ac:dyDescent="0.25">
      <c r="A1054" s="14" t="s">
        <v>764</v>
      </c>
      <c r="B1054" s="14" t="s">
        <v>758</v>
      </c>
      <c r="C1054" s="14">
        <v>98.7</v>
      </c>
    </row>
    <row r="1055" spans="1:3" x14ac:dyDescent="0.25">
      <c r="A1055" t="s">
        <v>763</v>
      </c>
      <c r="B1055" t="s">
        <v>3352</v>
      </c>
      <c r="C1055">
        <v>111</v>
      </c>
    </row>
    <row r="1056" spans="1:3" x14ac:dyDescent="0.25">
      <c r="A1056" s="14" t="s">
        <v>763</v>
      </c>
      <c r="B1056" s="14" t="s">
        <v>758</v>
      </c>
      <c r="C1056" s="14">
        <v>98.7</v>
      </c>
    </row>
    <row r="1057" spans="1:3" x14ac:dyDescent="0.25">
      <c r="A1057" t="s">
        <v>762</v>
      </c>
      <c r="B1057" t="s">
        <v>3352</v>
      </c>
      <c r="C1057">
        <v>111</v>
      </c>
    </row>
    <row r="1058" spans="1:3" x14ac:dyDescent="0.25">
      <c r="A1058" s="14" t="s">
        <v>762</v>
      </c>
      <c r="B1058" s="14" t="s">
        <v>758</v>
      </c>
      <c r="C1058" s="14">
        <v>98.7</v>
      </c>
    </row>
    <row r="1059" spans="1:3" x14ac:dyDescent="0.25">
      <c r="A1059" t="s">
        <v>761</v>
      </c>
      <c r="B1059" t="s">
        <v>3352</v>
      </c>
      <c r="C1059">
        <v>111</v>
      </c>
    </row>
    <row r="1060" spans="1:3" x14ac:dyDescent="0.25">
      <c r="A1060" s="14" t="s">
        <v>761</v>
      </c>
      <c r="B1060" s="14" t="s">
        <v>758</v>
      </c>
      <c r="C1060" s="14">
        <v>98.7</v>
      </c>
    </row>
    <row r="1061" spans="1:3" x14ac:dyDescent="0.25">
      <c r="A1061" t="s">
        <v>760</v>
      </c>
      <c r="B1061" t="s">
        <v>3352</v>
      </c>
      <c r="C1061">
        <v>111</v>
      </c>
    </row>
    <row r="1062" spans="1:3" x14ac:dyDescent="0.25">
      <c r="A1062" s="14" t="s">
        <v>760</v>
      </c>
      <c r="B1062" s="14" t="s">
        <v>758</v>
      </c>
      <c r="C1062" s="14">
        <v>98.7</v>
      </c>
    </row>
    <row r="1063" spans="1:3" x14ac:dyDescent="0.25">
      <c r="A1063" s="14" t="s">
        <v>759</v>
      </c>
      <c r="B1063" s="14" t="s">
        <v>758</v>
      </c>
      <c r="C1063" s="14">
        <v>98.7</v>
      </c>
    </row>
    <row r="1064" spans="1:3" x14ac:dyDescent="0.25">
      <c r="A1064" s="14" t="s">
        <v>757</v>
      </c>
      <c r="B1064" s="14" t="s">
        <v>758</v>
      </c>
      <c r="C1064" s="14">
        <v>98.7</v>
      </c>
    </row>
    <row r="1065" spans="1:3" x14ac:dyDescent="0.25">
      <c r="A1065" t="s">
        <v>765</v>
      </c>
      <c r="B1065" t="s">
        <v>766</v>
      </c>
      <c r="C1065">
        <v>111</v>
      </c>
    </row>
    <row r="1066" spans="1:3" x14ac:dyDescent="0.25">
      <c r="A1066" s="14" t="s">
        <v>765</v>
      </c>
      <c r="B1066" s="14" t="s">
        <v>766</v>
      </c>
      <c r="C1066" s="14">
        <v>98.7</v>
      </c>
    </row>
    <row r="1067" spans="1:3" x14ac:dyDescent="0.25">
      <c r="A1067" s="14" t="s">
        <v>1716</v>
      </c>
      <c r="B1067" s="14" t="s">
        <v>1717</v>
      </c>
      <c r="C1067" s="14">
        <v>81</v>
      </c>
    </row>
    <row r="1068" spans="1:3" x14ac:dyDescent="0.25">
      <c r="A1068" t="s">
        <v>773</v>
      </c>
      <c r="B1068" t="s">
        <v>774</v>
      </c>
      <c r="C1068">
        <v>104</v>
      </c>
    </row>
    <row r="1069" spans="1:3" x14ac:dyDescent="0.25">
      <c r="A1069" s="14" t="s">
        <v>773</v>
      </c>
      <c r="B1069" s="14" t="s">
        <v>774</v>
      </c>
      <c r="C1069" s="14">
        <v>92.4</v>
      </c>
    </row>
    <row r="1070" spans="1:3" x14ac:dyDescent="0.25">
      <c r="A1070" t="s">
        <v>775</v>
      </c>
      <c r="B1070" t="s">
        <v>776</v>
      </c>
      <c r="C1070">
        <v>104</v>
      </c>
    </row>
    <row r="1071" spans="1:3" x14ac:dyDescent="0.25">
      <c r="A1071" s="14" t="s">
        <v>775</v>
      </c>
      <c r="B1071" s="14" t="s">
        <v>776</v>
      </c>
      <c r="C1071" s="14">
        <v>92.4</v>
      </c>
    </row>
    <row r="1072" spans="1:3" x14ac:dyDescent="0.25">
      <c r="A1072" t="s">
        <v>771</v>
      </c>
      <c r="B1072" t="s">
        <v>772</v>
      </c>
      <c r="C1072">
        <v>104</v>
      </c>
    </row>
    <row r="1073" spans="1:3" x14ac:dyDescent="0.25">
      <c r="A1073" s="14" t="s">
        <v>771</v>
      </c>
      <c r="B1073" s="14" t="s">
        <v>772</v>
      </c>
      <c r="C1073" s="14">
        <v>92.4</v>
      </c>
    </row>
    <row r="1074" spans="1:3" x14ac:dyDescent="0.25">
      <c r="A1074" t="s">
        <v>3353</v>
      </c>
      <c r="B1074" t="s">
        <v>3354</v>
      </c>
      <c r="C1074">
        <v>83</v>
      </c>
    </row>
    <row r="1075" spans="1:3" x14ac:dyDescent="0.25">
      <c r="A1075" t="s">
        <v>777</v>
      </c>
      <c r="B1075" t="s">
        <v>778</v>
      </c>
      <c r="C1075">
        <v>189</v>
      </c>
    </row>
    <row r="1076" spans="1:3" x14ac:dyDescent="0.25">
      <c r="A1076" s="14" t="s">
        <v>777</v>
      </c>
      <c r="B1076" s="14" t="s">
        <v>778</v>
      </c>
      <c r="C1076" s="14">
        <v>169.05</v>
      </c>
    </row>
    <row r="1077" spans="1:3" x14ac:dyDescent="0.25">
      <c r="A1077" t="s">
        <v>779</v>
      </c>
      <c r="B1077" t="s">
        <v>780</v>
      </c>
      <c r="C1077">
        <v>189</v>
      </c>
    </row>
    <row r="1078" spans="1:3" x14ac:dyDescent="0.25">
      <c r="A1078" s="14" t="s">
        <v>779</v>
      </c>
      <c r="B1078" s="14" t="s">
        <v>780</v>
      </c>
      <c r="C1078" s="14">
        <v>169.05</v>
      </c>
    </row>
    <row r="1079" spans="1:3" x14ac:dyDescent="0.25">
      <c r="A1079" s="14" t="s">
        <v>555</v>
      </c>
      <c r="B1079" s="14" t="s">
        <v>556</v>
      </c>
      <c r="C1079" s="14">
        <v>47.25</v>
      </c>
    </row>
    <row r="1080" spans="1:3" x14ac:dyDescent="0.25">
      <c r="A1080" t="s">
        <v>786</v>
      </c>
      <c r="B1080" t="s">
        <v>787</v>
      </c>
      <c r="C1080">
        <v>29</v>
      </c>
    </row>
    <row r="1081" spans="1:3" x14ac:dyDescent="0.25">
      <c r="A1081" s="14" t="s">
        <v>786</v>
      </c>
      <c r="B1081" s="14" t="s">
        <v>787</v>
      </c>
      <c r="C1081" s="14">
        <v>25.200000000000003</v>
      </c>
    </row>
    <row r="1082" spans="1:3" x14ac:dyDescent="0.25">
      <c r="A1082" t="s">
        <v>783</v>
      </c>
      <c r="B1082" t="s">
        <v>784</v>
      </c>
      <c r="C1082">
        <v>37</v>
      </c>
    </row>
    <row r="1083" spans="1:3" x14ac:dyDescent="0.25">
      <c r="A1083" s="14" t="s">
        <v>783</v>
      </c>
      <c r="B1083" s="14" t="s">
        <v>784</v>
      </c>
      <c r="C1083" s="14">
        <v>31.5</v>
      </c>
    </row>
    <row r="1084" spans="1:3" x14ac:dyDescent="0.25">
      <c r="A1084" t="s">
        <v>785</v>
      </c>
      <c r="B1084" t="s">
        <v>784</v>
      </c>
      <c r="C1084">
        <v>37</v>
      </c>
    </row>
    <row r="1085" spans="1:3" x14ac:dyDescent="0.25">
      <c r="A1085" s="14" t="s">
        <v>785</v>
      </c>
      <c r="B1085" s="14" t="s">
        <v>784</v>
      </c>
      <c r="C1085" s="14">
        <v>31.5</v>
      </c>
    </row>
    <row r="1086" spans="1:3" x14ac:dyDescent="0.25">
      <c r="A1086" t="s">
        <v>781</v>
      </c>
      <c r="B1086" t="s">
        <v>782</v>
      </c>
      <c r="C1086">
        <v>141</v>
      </c>
    </row>
    <row r="1087" spans="1:3" x14ac:dyDescent="0.25">
      <c r="A1087" s="14" t="s">
        <v>781</v>
      </c>
      <c r="B1087" s="14" t="s">
        <v>782</v>
      </c>
      <c r="C1087" s="14">
        <v>126</v>
      </c>
    </row>
    <row r="1088" spans="1:3" x14ac:dyDescent="0.25">
      <c r="A1088" t="s">
        <v>1714</v>
      </c>
      <c r="B1088" t="s">
        <v>3459</v>
      </c>
      <c r="C1088">
        <v>734</v>
      </c>
    </row>
    <row r="1089" spans="1:3" x14ac:dyDescent="0.25">
      <c r="A1089" s="14" t="s">
        <v>1714</v>
      </c>
      <c r="B1089" s="14" t="s">
        <v>1715</v>
      </c>
      <c r="C1089" s="14">
        <v>581.70000000000005</v>
      </c>
    </row>
    <row r="1090" spans="1:3" x14ac:dyDescent="0.25">
      <c r="A1090" t="s">
        <v>559</v>
      </c>
      <c r="B1090" t="s">
        <v>560</v>
      </c>
      <c r="C1090">
        <v>40</v>
      </c>
    </row>
    <row r="1091" spans="1:3" x14ac:dyDescent="0.25">
      <c r="A1091" t="s">
        <v>559</v>
      </c>
      <c r="B1091" t="s">
        <v>560</v>
      </c>
      <c r="C1091">
        <v>40</v>
      </c>
    </row>
    <row r="1092" spans="1:3" x14ac:dyDescent="0.25">
      <c r="A1092" s="14" t="s">
        <v>559</v>
      </c>
      <c r="B1092" s="14" t="s">
        <v>560</v>
      </c>
      <c r="C1092" s="14">
        <v>34.65</v>
      </c>
    </row>
    <row r="1093" spans="1:3" x14ac:dyDescent="0.25">
      <c r="A1093" s="14" t="s">
        <v>559</v>
      </c>
      <c r="B1093" s="14" t="s">
        <v>560</v>
      </c>
      <c r="C1093" s="14">
        <v>34.65</v>
      </c>
    </row>
    <row r="1094" spans="1:3" x14ac:dyDescent="0.25">
      <c r="A1094" t="s">
        <v>557</v>
      </c>
      <c r="B1094" t="s">
        <v>558</v>
      </c>
      <c r="C1094">
        <v>78</v>
      </c>
    </row>
    <row r="1095" spans="1:3" x14ac:dyDescent="0.25">
      <c r="A1095" s="14" t="s">
        <v>557</v>
      </c>
      <c r="B1095" s="14" t="s">
        <v>558</v>
      </c>
      <c r="C1095" s="14">
        <v>69.3</v>
      </c>
    </row>
    <row r="1096" spans="1:3" x14ac:dyDescent="0.25">
      <c r="A1096" t="s">
        <v>2568</v>
      </c>
      <c r="B1096" t="s">
        <v>743</v>
      </c>
      <c r="C1096">
        <v>57</v>
      </c>
    </row>
    <row r="1097" spans="1:3" x14ac:dyDescent="0.25">
      <c r="A1097" t="s">
        <v>2568</v>
      </c>
      <c r="B1097" t="s">
        <v>743</v>
      </c>
      <c r="C1097">
        <v>57</v>
      </c>
    </row>
    <row r="1098" spans="1:3" x14ac:dyDescent="0.25">
      <c r="A1098" s="14" t="s">
        <v>563</v>
      </c>
      <c r="B1098" s="14" t="s">
        <v>564</v>
      </c>
      <c r="C1098" s="14">
        <v>50.400000000000006</v>
      </c>
    </row>
    <row r="1099" spans="1:3" x14ac:dyDescent="0.25">
      <c r="A1099" s="14" t="s">
        <v>563</v>
      </c>
      <c r="B1099" s="14" t="s">
        <v>744</v>
      </c>
      <c r="C1099" s="14">
        <v>50.400000000000006</v>
      </c>
    </row>
    <row r="1100" spans="1:3" x14ac:dyDescent="0.25">
      <c r="A1100" s="14" t="s">
        <v>563</v>
      </c>
      <c r="B1100" s="14" t="s">
        <v>564</v>
      </c>
      <c r="C1100" s="14">
        <v>50.400000000000006</v>
      </c>
    </row>
    <row r="1101" spans="1:3" x14ac:dyDescent="0.25">
      <c r="A1101" s="14" t="s">
        <v>742</v>
      </c>
      <c r="B1101" s="14" t="s">
        <v>743</v>
      </c>
      <c r="C1101" s="14">
        <v>50.400000000000006</v>
      </c>
    </row>
    <row r="1102" spans="1:3" x14ac:dyDescent="0.25">
      <c r="A1102" t="s">
        <v>260</v>
      </c>
      <c r="B1102" t="s">
        <v>261</v>
      </c>
      <c r="C1102">
        <v>1268</v>
      </c>
    </row>
    <row r="1103" spans="1:3" x14ac:dyDescent="0.25">
      <c r="A1103" s="14" t="s">
        <v>260</v>
      </c>
      <c r="B1103" s="14" t="s">
        <v>261</v>
      </c>
      <c r="C1103" s="14">
        <v>1138.2</v>
      </c>
    </row>
    <row r="1104" spans="1:3" x14ac:dyDescent="0.25">
      <c r="A1104" t="s">
        <v>333</v>
      </c>
      <c r="B1104" t="s">
        <v>1733</v>
      </c>
      <c r="C1104">
        <v>1522</v>
      </c>
    </row>
    <row r="1105" spans="1:3" x14ac:dyDescent="0.25">
      <c r="A1105" s="14" t="s">
        <v>333</v>
      </c>
      <c r="B1105" s="14" t="s">
        <v>334</v>
      </c>
      <c r="C1105" s="14">
        <v>1366.05</v>
      </c>
    </row>
    <row r="1106" spans="1:3" x14ac:dyDescent="0.25">
      <c r="A1106" t="s">
        <v>335</v>
      </c>
      <c r="B1106" t="s">
        <v>336</v>
      </c>
      <c r="C1106">
        <v>1556</v>
      </c>
    </row>
    <row r="1107" spans="1:3" x14ac:dyDescent="0.25">
      <c r="A1107" s="14" t="s">
        <v>335</v>
      </c>
      <c r="B1107" s="14" t="s">
        <v>336</v>
      </c>
      <c r="C1107" s="14">
        <v>1396.5</v>
      </c>
    </row>
    <row r="1108" spans="1:3" x14ac:dyDescent="0.25">
      <c r="A1108" t="s">
        <v>274</v>
      </c>
      <c r="B1108" t="s">
        <v>275</v>
      </c>
      <c r="C1108">
        <v>653</v>
      </c>
    </row>
    <row r="1109" spans="1:3" x14ac:dyDescent="0.25">
      <c r="A1109" s="14" t="s">
        <v>274</v>
      </c>
      <c r="B1109" s="14" t="s">
        <v>275</v>
      </c>
      <c r="C1109" s="14">
        <v>585.9</v>
      </c>
    </row>
    <row r="1110" spans="1:3" x14ac:dyDescent="0.25">
      <c r="A1110" t="s">
        <v>415</v>
      </c>
      <c r="B1110" t="s">
        <v>1753</v>
      </c>
      <c r="C1110">
        <v>1041</v>
      </c>
    </row>
    <row r="1111" spans="1:3" x14ac:dyDescent="0.25">
      <c r="A1111" s="14" t="s">
        <v>415</v>
      </c>
      <c r="B1111" s="14" t="s">
        <v>416</v>
      </c>
      <c r="C1111" s="14">
        <v>934.5</v>
      </c>
    </row>
    <row r="1112" spans="1:3" x14ac:dyDescent="0.25">
      <c r="A1112" t="s">
        <v>417</v>
      </c>
      <c r="B1112" t="s">
        <v>418</v>
      </c>
      <c r="C1112">
        <v>1064</v>
      </c>
    </row>
    <row r="1113" spans="1:3" x14ac:dyDescent="0.25">
      <c r="A1113" s="14" t="s">
        <v>417</v>
      </c>
      <c r="B1113" s="14" t="s">
        <v>418</v>
      </c>
      <c r="C1113" s="14">
        <v>954.45</v>
      </c>
    </row>
    <row r="1114" spans="1:3" x14ac:dyDescent="0.25">
      <c r="A1114" t="s">
        <v>411</v>
      </c>
      <c r="B1114" t="s">
        <v>1752</v>
      </c>
      <c r="C1114">
        <v>1226</v>
      </c>
    </row>
    <row r="1115" spans="1:3" x14ac:dyDescent="0.25">
      <c r="A1115" s="14" t="s">
        <v>411</v>
      </c>
      <c r="B1115" s="14" t="s">
        <v>412</v>
      </c>
      <c r="C1115" s="14">
        <v>1100.4000000000001</v>
      </c>
    </row>
    <row r="1116" spans="1:3" x14ac:dyDescent="0.25">
      <c r="A1116" t="s">
        <v>413</v>
      </c>
      <c r="B1116" t="s">
        <v>414</v>
      </c>
      <c r="C1116">
        <v>1251</v>
      </c>
    </row>
    <row r="1117" spans="1:3" x14ac:dyDescent="0.25">
      <c r="A1117" s="14" t="s">
        <v>413</v>
      </c>
      <c r="B1117" s="14" t="s">
        <v>414</v>
      </c>
      <c r="C1117" s="14">
        <v>1123.5</v>
      </c>
    </row>
    <row r="1118" spans="1:3" x14ac:dyDescent="0.25">
      <c r="A1118" t="s">
        <v>407</v>
      </c>
      <c r="B1118" t="s">
        <v>1751</v>
      </c>
      <c r="C1118">
        <v>1123</v>
      </c>
    </row>
    <row r="1119" spans="1:3" x14ac:dyDescent="0.25">
      <c r="A1119" s="14" t="s">
        <v>407</v>
      </c>
      <c r="B1119" s="14" t="s">
        <v>408</v>
      </c>
      <c r="C1119" s="14">
        <v>1008</v>
      </c>
    </row>
    <row r="1120" spans="1:3" x14ac:dyDescent="0.25">
      <c r="A1120" t="s">
        <v>409</v>
      </c>
      <c r="B1120" t="s">
        <v>410</v>
      </c>
      <c r="C1120">
        <v>1148</v>
      </c>
    </row>
    <row r="1121" spans="1:3" x14ac:dyDescent="0.25">
      <c r="A1121" s="14" t="s">
        <v>409</v>
      </c>
      <c r="B1121" s="14" t="s">
        <v>410</v>
      </c>
      <c r="C1121" s="14">
        <v>1031.1000000000001</v>
      </c>
    </row>
    <row r="1122" spans="1:3" x14ac:dyDescent="0.25">
      <c r="A1122" t="s">
        <v>403</v>
      </c>
      <c r="B1122" t="s">
        <v>1750</v>
      </c>
      <c r="C1122">
        <v>1053</v>
      </c>
    </row>
    <row r="1123" spans="1:3" x14ac:dyDescent="0.25">
      <c r="A1123" s="14" t="s">
        <v>403</v>
      </c>
      <c r="B1123" s="14" t="s">
        <v>404</v>
      </c>
      <c r="C1123" s="14">
        <v>945</v>
      </c>
    </row>
    <row r="1124" spans="1:3" x14ac:dyDescent="0.25">
      <c r="A1124" t="s">
        <v>405</v>
      </c>
      <c r="B1124" t="s">
        <v>406</v>
      </c>
      <c r="C1124">
        <v>1076</v>
      </c>
    </row>
    <row r="1125" spans="1:3" x14ac:dyDescent="0.25">
      <c r="A1125" s="14" t="s">
        <v>405</v>
      </c>
      <c r="B1125" s="14" t="s">
        <v>406</v>
      </c>
      <c r="C1125" s="14">
        <v>966</v>
      </c>
    </row>
    <row r="1126" spans="1:3" x14ac:dyDescent="0.25">
      <c r="A1126" t="s">
        <v>399</v>
      </c>
      <c r="B1126" t="s">
        <v>1749</v>
      </c>
      <c r="C1126">
        <v>1137</v>
      </c>
    </row>
    <row r="1127" spans="1:3" x14ac:dyDescent="0.25">
      <c r="A1127" s="14" t="s">
        <v>399</v>
      </c>
      <c r="B1127" s="14" t="s">
        <v>400</v>
      </c>
      <c r="C1127" s="14">
        <v>1020.6</v>
      </c>
    </row>
    <row r="1128" spans="1:3" x14ac:dyDescent="0.25">
      <c r="A1128" t="s">
        <v>401</v>
      </c>
      <c r="B1128" t="s">
        <v>402</v>
      </c>
      <c r="C1128">
        <v>1161</v>
      </c>
    </row>
    <row r="1129" spans="1:3" x14ac:dyDescent="0.25">
      <c r="A1129" s="14" t="s">
        <v>401</v>
      </c>
      <c r="B1129" s="14" t="s">
        <v>402</v>
      </c>
      <c r="C1129" s="14">
        <v>1042.6500000000001</v>
      </c>
    </row>
    <row r="1130" spans="1:3" x14ac:dyDescent="0.25">
      <c r="A1130" t="s">
        <v>395</v>
      </c>
      <c r="B1130" t="s">
        <v>1748</v>
      </c>
      <c r="C1130">
        <v>1137</v>
      </c>
    </row>
    <row r="1131" spans="1:3" x14ac:dyDescent="0.25">
      <c r="A1131" s="14" t="s">
        <v>395</v>
      </c>
      <c r="B1131" s="14" t="s">
        <v>396</v>
      </c>
      <c r="C1131" s="14">
        <v>1020.6</v>
      </c>
    </row>
    <row r="1132" spans="1:3" x14ac:dyDescent="0.25">
      <c r="A1132" t="s">
        <v>397</v>
      </c>
      <c r="B1132" t="s">
        <v>398</v>
      </c>
      <c r="C1132">
        <v>1160</v>
      </c>
    </row>
    <row r="1133" spans="1:3" x14ac:dyDescent="0.25">
      <c r="A1133" s="14" t="s">
        <v>397</v>
      </c>
      <c r="B1133" s="14" t="s">
        <v>398</v>
      </c>
      <c r="C1133" s="14">
        <v>1041.6000000000001</v>
      </c>
    </row>
    <row r="1134" spans="1:3" x14ac:dyDescent="0.25">
      <c r="A1134" t="s">
        <v>317</v>
      </c>
      <c r="B1134" t="s">
        <v>318</v>
      </c>
      <c r="C1134">
        <v>1092</v>
      </c>
    </row>
    <row r="1135" spans="1:3" x14ac:dyDescent="0.25">
      <c r="A1135" s="14" t="s">
        <v>317</v>
      </c>
      <c r="B1135" s="14" t="s">
        <v>318</v>
      </c>
      <c r="C1135" s="14">
        <v>980.7</v>
      </c>
    </row>
    <row r="1136" spans="1:3" x14ac:dyDescent="0.25">
      <c r="A1136" t="s">
        <v>291</v>
      </c>
      <c r="B1136" t="s">
        <v>292</v>
      </c>
      <c r="C1136">
        <v>869</v>
      </c>
    </row>
    <row r="1137" spans="1:3" x14ac:dyDescent="0.25">
      <c r="A1137" s="14" t="s">
        <v>291</v>
      </c>
      <c r="B1137" s="14" t="s">
        <v>292</v>
      </c>
      <c r="C1137" s="14">
        <v>779.1</v>
      </c>
    </row>
    <row r="1138" spans="1:3" x14ac:dyDescent="0.25">
      <c r="A1138" t="s">
        <v>503</v>
      </c>
      <c r="B1138" t="s">
        <v>504</v>
      </c>
      <c r="C1138">
        <v>1002</v>
      </c>
    </row>
    <row r="1139" spans="1:3" x14ac:dyDescent="0.25">
      <c r="A1139" s="14" t="s">
        <v>503</v>
      </c>
      <c r="B1139" s="14" t="s">
        <v>504</v>
      </c>
      <c r="C1139" s="14">
        <v>899.85</v>
      </c>
    </row>
    <row r="1140" spans="1:3" x14ac:dyDescent="0.25">
      <c r="A1140" t="s">
        <v>505</v>
      </c>
      <c r="B1140" t="s">
        <v>1775</v>
      </c>
      <c r="C1140">
        <v>987</v>
      </c>
    </row>
    <row r="1141" spans="1:3" x14ac:dyDescent="0.25">
      <c r="A1141" s="14" t="s">
        <v>505</v>
      </c>
      <c r="B1141" s="14" t="s">
        <v>506</v>
      </c>
      <c r="C1141" s="14">
        <v>886.2</v>
      </c>
    </row>
    <row r="1142" spans="1:3" x14ac:dyDescent="0.25">
      <c r="A1142" t="s">
        <v>507</v>
      </c>
      <c r="B1142" t="s">
        <v>1776</v>
      </c>
      <c r="C1142">
        <v>1159</v>
      </c>
    </row>
    <row r="1143" spans="1:3" x14ac:dyDescent="0.25">
      <c r="A1143" s="14" t="s">
        <v>507</v>
      </c>
      <c r="B1143" s="14" t="s">
        <v>508</v>
      </c>
      <c r="C1143" s="14">
        <v>1040.55</v>
      </c>
    </row>
    <row r="1144" spans="1:3" x14ac:dyDescent="0.25">
      <c r="A1144" t="s">
        <v>509</v>
      </c>
      <c r="B1144" t="s">
        <v>1777</v>
      </c>
      <c r="C1144">
        <v>1080</v>
      </c>
    </row>
    <row r="1145" spans="1:3" x14ac:dyDescent="0.25">
      <c r="A1145" s="14" t="s">
        <v>509</v>
      </c>
      <c r="B1145" s="14" t="s">
        <v>510</v>
      </c>
      <c r="C1145" s="14">
        <v>969.15000000000009</v>
      </c>
    </row>
    <row r="1146" spans="1:3" x14ac:dyDescent="0.25">
      <c r="A1146" t="s">
        <v>511</v>
      </c>
      <c r="B1146" t="s">
        <v>512</v>
      </c>
      <c r="C1146">
        <v>1104</v>
      </c>
    </row>
    <row r="1147" spans="1:3" x14ac:dyDescent="0.25">
      <c r="A1147" s="14" t="s">
        <v>511</v>
      </c>
      <c r="B1147" s="14" t="s">
        <v>512</v>
      </c>
      <c r="C1147" s="14">
        <v>991.2</v>
      </c>
    </row>
    <row r="1148" spans="1:3" x14ac:dyDescent="0.25">
      <c r="A1148" t="s">
        <v>303</v>
      </c>
      <c r="B1148" t="s">
        <v>304</v>
      </c>
      <c r="C1148">
        <v>1610</v>
      </c>
    </row>
    <row r="1149" spans="1:3" x14ac:dyDescent="0.25">
      <c r="A1149" s="14" t="s">
        <v>303</v>
      </c>
      <c r="B1149" s="14" t="s">
        <v>304</v>
      </c>
      <c r="C1149" s="14">
        <v>1444.8</v>
      </c>
    </row>
    <row r="1150" spans="1:3" x14ac:dyDescent="0.25">
      <c r="A1150" t="s">
        <v>319</v>
      </c>
      <c r="B1150" t="s">
        <v>320</v>
      </c>
      <c r="C1150">
        <v>900</v>
      </c>
    </row>
    <row r="1151" spans="1:3" x14ac:dyDescent="0.25">
      <c r="A1151" s="14" t="s">
        <v>319</v>
      </c>
      <c r="B1151" s="14" t="s">
        <v>320</v>
      </c>
      <c r="C1151" s="14">
        <v>808.5</v>
      </c>
    </row>
    <row r="1152" spans="1:3" x14ac:dyDescent="0.25">
      <c r="A1152" t="s">
        <v>323</v>
      </c>
      <c r="B1152" t="s">
        <v>324</v>
      </c>
      <c r="C1152">
        <v>803</v>
      </c>
    </row>
    <row r="1153" spans="1:3" x14ac:dyDescent="0.25">
      <c r="A1153" s="14" t="s">
        <v>323</v>
      </c>
      <c r="B1153" s="14" t="s">
        <v>324</v>
      </c>
      <c r="C1153" s="14">
        <v>720.30000000000007</v>
      </c>
    </row>
    <row r="1154" spans="1:3" x14ac:dyDescent="0.25">
      <c r="A1154" t="s">
        <v>321</v>
      </c>
      <c r="B1154" t="s">
        <v>322</v>
      </c>
      <c r="C1154">
        <v>895</v>
      </c>
    </row>
    <row r="1155" spans="1:3" x14ac:dyDescent="0.25">
      <c r="A1155" s="14" t="s">
        <v>321</v>
      </c>
      <c r="B1155" s="14" t="s">
        <v>322</v>
      </c>
      <c r="C1155" s="14">
        <v>803.25</v>
      </c>
    </row>
    <row r="1156" spans="1:3" x14ac:dyDescent="0.25">
      <c r="A1156" t="s">
        <v>421</v>
      </c>
      <c r="B1156" t="s">
        <v>3402</v>
      </c>
      <c r="C1156">
        <v>900</v>
      </c>
    </row>
    <row r="1157" spans="1:3" x14ac:dyDescent="0.25">
      <c r="A1157" s="14" t="s">
        <v>421</v>
      </c>
      <c r="B1157" s="14" t="s">
        <v>422</v>
      </c>
      <c r="C1157" s="14">
        <v>808.5</v>
      </c>
    </row>
    <row r="1158" spans="1:3" x14ac:dyDescent="0.25">
      <c r="A1158" t="s">
        <v>423</v>
      </c>
      <c r="B1158" t="s">
        <v>424</v>
      </c>
      <c r="C1158">
        <v>1003</v>
      </c>
    </row>
    <row r="1159" spans="1:3" x14ac:dyDescent="0.25">
      <c r="A1159" s="14" t="s">
        <v>423</v>
      </c>
      <c r="B1159" s="14" t="s">
        <v>424</v>
      </c>
      <c r="C1159" s="14">
        <v>900.90000000000009</v>
      </c>
    </row>
    <row r="1160" spans="1:3" x14ac:dyDescent="0.25">
      <c r="A1160" t="s">
        <v>1876</v>
      </c>
      <c r="B1160" t="s">
        <v>1877</v>
      </c>
      <c r="C1160">
        <v>825</v>
      </c>
    </row>
    <row r="1161" spans="1:3" x14ac:dyDescent="0.25">
      <c r="A1161" t="s">
        <v>1878</v>
      </c>
      <c r="B1161" t="s">
        <v>1879</v>
      </c>
      <c r="C1161">
        <v>954</v>
      </c>
    </row>
    <row r="1162" spans="1:3" x14ac:dyDescent="0.25">
      <c r="A1162" t="s">
        <v>431</v>
      </c>
      <c r="B1162" t="s">
        <v>432</v>
      </c>
      <c r="C1162">
        <v>1054</v>
      </c>
    </row>
    <row r="1163" spans="1:3" x14ac:dyDescent="0.25">
      <c r="A1163" s="14" t="s">
        <v>431</v>
      </c>
      <c r="B1163" s="14" t="s">
        <v>432</v>
      </c>
      <c r="C1163" s="14">
        <v>946.05000000000007</v>
      </c>
    </row>
    <row r="1164" spans="1:3" x14ac:dyDescent="0.25">
      <c r="A1164" t="s">
        <v>433</v>
      </c>
      <c r="B1164" t="s">
        <v>434</v>
      </c>
      <c r="C1164">
        <v>1075</v>
      </c>
    </row>
    <row r="1165" spans="1:3" x14ac:dyDescent="0.25">
      <c r="A1165" s="14" t="s">
        <v>433</v>
      </c>
      <c r="B1165" s="14" t="s">
        <v>434</v>
      </c>
      <c r="C1165" s="14">
        <v>964.95</v>
      </c>
    </row>
    <row r="1166" spans="1:3" x14ac:dyDescent="0.25">
      <c r="A1166" t="s">
        <v>427</v>
      </c>
      <c r="B1166" t="s">
        <v>1755</v>
      </c>
      <c r="C1166">
        <v>1088</v>
      </c>
    </row>
    <row r="1167" spans="1:3" x14ac:dyDescent="0.25">
      <c r="A1167" s="14" t="s">
        <v>427</v>
      </c>
      <c r="B1167" s="14" t="s">
        <v>428</v>
      </c>
      <c r="C1167" s="14">
        <v>976.5</v>
      </c>
    </row>
    <row r="1168" spans="1:3" x14ac:dyDescent="0.25">
      <c r="A1168" t="s">
        <v>429</v>
      </c>
      <c r="B1168" t="s">
        <v>430</v>
      </c>
      <c r="C1168">
        <v>1108</v>
      </c>
    </row>
    <row r="1169" spans="1:3" x14ac:dyDescent="0.25">
      <c r="A1169" s="14" t="s">
        <v>429</v>
      </c>
      <c r="B1169" s="14" t="s">
        <v>430</v>
      </c>
      <c r="C1169" s="14">
        <v>994.35</v>
      </c>
    </row>
    <row r="1170" spans="1:3" x14ac:dyDescent="0.25">
      <c r="A1170" t="s">
        <v>435</v>
      </c>
      <c r="B1170" t="s">
        <v>436</v>
      </c>
      <c r="C1170">
        <v>1348</v>
      </c>
    </row>
    <row r="1171" spans="1:3" x14ac:dyDescent="0.25">
      <c r="A1171" s="14" t="s">
        <v>435</v>
      </c>
      <c r="B1171" s="14" t="s">
        <v>436</v>
      </c>
      <c r="C1171" s="14">
        <v>1209.6000000000001</v>
      </c>
    </row>
    <row r="1172" spans="1:3" x14ac:dyDescent="0.25">
      <c r="A1172" t="s">
        <v>437</v>
      </c>
      <c r="B1172" t="s">
        <v>438</v>
      </c>
      <c r="C1172">
        <v>1292</v>
      </c>
    </row>
    <row r="1173" spans="1:3" x14ac:dyDescent="0.25">
      <c r="A1173" s="14" t="s">
        <v>437</v>
      </c>
      <c r="B1173" s="14" t="s">
        <v>438</v>
      </c>
      <c r="C1173" s="14">
        <v>1159.2</v>
      </c>
    </row>
    <row r="1174" spans="1:3" x14ac:dyDescent="0.25">
      <c r="A1174" t="s">
        <v>419</v>
      </c>
      <c r="B1174" t="s">
        <v>1754</v>
      </c>
      <c r="C1174">
        <v>1158</v>
      </c>
    </row>
    <row r="1175" spans="1:3" x14ac:dyDescent="0.25">
      <c r="A1175" s="14" t="s">
        <v>419</v>
      </c>
      <c r="B1175" s="14" t="s">
        <v>420</v>
      </c>
      <c r="C1175" s="14">
        <v>1039.5</v>
      </c>
    </row>
    <row r="1176" spans="1:3" x14ac:dyDescent="0.25">
      <c r="A1176" t="s">
        <v>425</v>
      </c>
      <c r="B1176" t="s">
        <v>426</v>
      </c>
      <c r="C1176">
        <v>1178</v>
      </c>
    </row>
    <row r="1177" spans="1:3" x14ac:dyDescent="0.25">
      <c r="A1177" s="14" t="s">
        <v>425</v>
      </c>
      <c r="B1177" s="14" t="s">
        <v>426</v>
      </c>
      <c r="C1177" s="14">
        <v>1057.3500000000001</v>
      </c>
    </row>
    <row r="1178" spans="1:3" x14ac:dyDescent="0.25">
      <c r="A1178" t="s">
        <v>293</v>
      </c>
      <c r="B1178" t="s">
        <v>294</v>
      </c>
      <c r="C1178">
        <v>885</v>
      </c>
    </row>
    <row r="1179" spans="1:3" x14ac:dyDescent="0.25">
      <c r="A1179" s="14" t="s">
        <v>293</v>
      </c>
      <c r="B1179" s="14" t="s">
        <v>294</v>
      </c>
      <c r="C1179" s="14">
        <v>793.80000000000007</v>
      </c>
    </row>
    <row r="1180" spans="1:3" x14ac:dyDescent="0.25">
      <c r="A1180" t="s">
        <v>299</v>
      </c>
      <c r="B1180" t="s">
        <v>300</v>
      </c>
      <c r="C1180">
        <v>772</v>
      </c>
    </row>
    <row r="1181" spans="1:3" x14ac:dyDescent="0.25">
      <c r="A1181" s="14" t="s">
        <v>299</v>
      </c>
      <c r="B1181" s="14" t="s">
        <v>300</v>
      </c>
      <c r="C1181" s="14">
        <v>693</v>
      </c>
    </row>
    <row r="1182" spans="1:3" x14ac:dyDescent="0.25">
      <c r="A1182" t="s">
        <v>301</v>
      </c>
      <c r="B1182" t="s">
        <v>1729</v>
      </c>
      <c r="C1182">
        <v>1000</v>
      </c>
    </row>
    <row r="1183" spans="1:3" x14ac:dyDescent="0.25">
      <c r="A1183" s="14" t="s">
        <v>301</v>
      </c>
      <c r="B1183" s="14" t="s">
        <v>302</v>
      </c>
      <c r="C1183" s="14">
        <v>897.75</v>
      </c>
    </row>
    <row r="1184" spans="1:3" x14ac:dyDescent="0.25">
      <c r="A1184" t="s">
        <v>295</v>
      </c>
      <c r="B1184" t="s">
        <v>296</v>
      </c>
      <c r="C1184">
        <v>828</v>
      </c>
    </row>
    <row r="1185" spans="1:3" x14ac:dyDescent="0.25">
      <c r="A1185" s="14" t="s">
        <v>295</v>
      </c>
      <c r="B1185" s="14" t="s">
        <v>296</v>
      </c>
      <c r="C1185" s="14">
        <v>743.4</v>
      </c>
    </row>
    <row r="1186" spans="1:3" x14ac:dyDescent="0.25">
      <c r="A1186" t="s">
        <v>297</v>
      </c>
      <c r="B1186" t="s">
        <v>298</v>
      </c>
      <c r="C1186">
        <v>1002</v>
      </c>
    </row>
    <row r="1187" spans="1:3" x14ac:dyDescent="0.25">
      <c r="A1187" s="14" t="s">
        <v>297</v>
      </c>
      <c r="B1187" s="14" t="s">
        <v>298</v>
      </c>
      <c r="C1187" s="14">
        <v>899.85</v>
      </c>
    </row>
    <row r="1188" spans="1:3" x14ac:dyDescent="0.25">
      <c r="A1188" t="s">
        <v>2537</v>
      </c>
      <c r="B1188" t="s">
        <v>2538</v>
      </c>
      <c r="C1188">
        <v>317</v>
      </c>
    </row>
    <row r="1189" spans="1:3" x14ac:dyDescent="0.25">
      <c r="A1189" t="s">
        <v>3403</v>
      </c>
      <c r="B1189" t="s">
        <v>3404</v>
      </c>
      <c r="C1189">
        <v>887</v>
      </c>
    </row>
    <row r="1190" spans="1:3" x14ac:dyDescent="0.25">
      <c r="A1190" t="s">
        <v>307</v>
      </c>
      <c r="B1190" t="s">
        <v>308</v>
      </c>
      <c r="C1190">
        <v>1137</v>
      </c>
    </row>
    <row r="1191" spans="1:3" x14ac:dyDescent="0.25">
      <c r="A1191" s="14" t="s">
        <v>307</v>
      </c>
      <c r="B1191" s="14" t="s">
        <v>308</v>
      </c>
      <c r="C1191" s="14">
        <v>1020.6</v>
      </c>
    </row>
    <row r="1192" spans="1:3" x14ac:dyDescent="0.25">
      <c r="A1192" t="s">
        <v>313</v>
      </c>
      <c r="B1192" t="s">
        <v>314</v>
      </c>
      <c r="C1192">
        <v>1052</v>
      </c>
    </row>
    <row r="1193" spans="1:3" x14ac:dyDescent="0.25">
      <c r="A1193" s="14" t="s">
        <v>313</v>
      </c>
      <c r="B1193" s="14" t="s">
        <v>314</v>
      </c>
      <c r="C1193" s="14">
        <v>943.95</v>
      </c>
    </row>
    <row r="1194" spans="1:3" x14ac:dyDescent="0.25">
      <c r="A1194" t="s">
        <v>315</v>
      </c>
      <c r="B1194" t="s">
        <v>1730</v>
      </c>
      <c r="C1194">
        <v>1254</v>
      </c>
    </row>
    <row r="1195" spans="1:3" x14ac:dyDescent="0.25">
      <c r="A1195" s="14" t="s">
        <v>315</v>
      </c>
      <c r="B1195" s="14" t="s">
        <v>316</v>
      </c>
      <c r="C1195" s="14">
        <v>1126.6500000000001</v>
      </c>
    </row>
    <row r="1196" spans="1:3" x14ac:dyDescent="0.25">
      <c r="A1196" t="s">
        <v>309</v>
      </c>
      <c r="B1196" t="s">
        <v>310</v>
      </c>
      <c r="C1196">
        <v>1080</v>
      </c>
    </row>
    <row r="1197" spans="1:3" x14ac:dyDescent="0.25">
      <c r="A1197" s="14" t="s">
        <v>309</v>
      </c>
      <c r="B1197" s="14" t="s">
        <v>310</v>
      </c>
      <c r="C1197" s="14">
        <v>969.15000000000009</v>
      </c>
    </row>
    <row r="1198" spans="1:3" x14ac:dyDescent="0.25">
      <c r="A1198" t="s">
        <v>311</v>
      </c>
      <c r="B1198" t="s">
        <v>312</v>
      </c>
      <c r="C1198">
        <v>1285</v>
      </c>
    </row>
    <row r="1199" spans="1:3" x14ac:dyDescent="0.25">
      <c r="A1199" s="14" t="s">
        <v>311</v>
      </c>
      <c r="B1199" s="14" t="s">
        <v>312</v>
      </c>
      <c r="C1199" s="14">
        <v>1153.95</v>
      </c>
    </row>
    <row r="1200" spans="1:3" x14ac:dyDescent="0.25">
      <c r="A1200" t="s">
        <v>381</v>
      </c>
      <c r="B1200" t="s">
        <v>1745</v>
      </c>
      <c r="C1200">
        <v>981</v>
      </c>
    </row>
    <row r="1201" spans="1:3" x14ac:dyDescent="0.25">
      <c r="A1201" s="14" t="s">
        <v>381</v>
      </c>
      <c r="B1201" s="14" t="s">
        <v>382</v>
      </c>
      <c r="C1201" s="14">
        <v>880.95</v>
      </c>
    </row>
    <row r="1202" spans="1:3" x14ac:dyDescent="0.25">
      <c r="A1202" t="s">
        <v>383</v>
      </c>
      <c r="B1202" t="s">
        <v>1746</v>
      </c>
      <c r="C1202">
        <v>1094</v>
      </c>
    </row>
    <row r="1203" spans="1:3" x14ac:dyDescent="0.25">
      <c r="A1203" s="14" t="s">
        <v>383</v>
      </c>
      <c r="B1203" s="14" t="s">
        <v>384</v>
      </c>
      <c r="C1203" s="14">
        <v>982.80000000000007</v>
      </c>
    </row>
    <row r="1204" spans="1:3" x14ac:dyDescent="0.25">
      <c r="A1204" t="s">
        <v>385</v>
      </c>
      <c r="B1204" t="s">
        <v>386</v>
      </c>
      <c r="C1204">
        <v>991</v>
      </c>
    </row>
    <row r="1205" spans="1:3" x14ac:dyDescent="0.25">
      <c r="A1205" s="14" t="s">
        <v>385</v>
      </c>
      <c r="B1205" s="14" t="s">
        <v>386</v>
      </c>
      <c r="C1205" s="14">
        <v>889.35</v>
      </c>
    </row>
    <row r="1206" spans="1:3" x14ac:dyDescent="0.25">
      <c r="A1206" t="s">
        <v>387</v>
      </c>
      <c r="B1206" t="s">
        <v>1747</v>
      </c>
      <c r="C1206">
        <v>1118</v>
      </c>
    </row>
    <row r="1207" spans="1:3" x14ac:dyDescent="0.25">
      <c r="A1207" s="14" t="s">
        <v>387</v>
      </c>
      <c r="B1207" s="14" t="s">
        <v>388</v>
      </c>
      <c r="C1207" s="14">
        <v>1003.8000000000001</v>
      </c>
    </row>
    <row r="1208" spans="1:3" x14ac:dyDescent="0.25">
      <c r="A1208" t="s">
        <v>373</v>
      </c>
      <c r="B1208" t="s">
        <v>1743</v>
      </c>
      <c r="C1208">
        <v>1023</v>
      </c>
    </row>
    <row r="1209" spans="1:3" x14ac:dyDescent="0.25">
      <c r="A1209" s="14" t="s">
        <v>373</v>
      </c>
      <c r="B1209" s="14" t="s">
        <v>374</v>
      </c>
      <c r="C1209" s="14">
        <v>918.75</v>
      </c>
    </row>
    <row r="1210" spans="1:3" x14ac:dyDescent="0.25">
      <c r="A1210" t="s">
        <v>375</v>
      </c>
      <c r="B1210" t="s">
        <v>1744</v>
      </c>
      <c r="C1210">
        <v>1159</v>
      </c>
    </row>
    <row r="1211" spans="1:3" x14ac:dyDescent="0.25">
      <c r="A1211" s="14" t="s">
        <v>375</v>
      </c>
      <c r="B1211" s="14" t="s">
        <v>376</v>
      </c>
      <c r="C1211" s="14">
        <v>1040.55</v>
      </c>
    </row>
    <row r="1212" spans="1:3" x14ac:dyDescent="0.25">
      <c r="A1212" t="s">
        <v>377</v>
      </c>
      <c r="B1212" t="s">
        <v>378</v>
      </c>
      <c r="C1212">
        <v>1047</v>
      </c>
    </row>
    <row r="1213" spans="1:3" x14ac:dyDescent="0.25">
      <c r="A1213" s="14" t="s">
        <v>377</v>
      </c>
      <c r="B1213" s="14" t="s">
        <v>378</v>
      </c>
      <c r="C1213" s="14">
        <v>939.75</v>
      </c>
    </row>
    <row r="1214" spans="1:3" x14ac:dyDescent="0.25">
      <c r="A1214" t="s">
        <v>379</v>
      </c>
      <c r="B1214" t="s">
        <v>380</v>
      </c>
      <c r="C1214">
        <v>1183</v>
      </c>
    </row>
    <row r="1215" spans="1:3" x14ac:dyDescent="0.25">
      <c r="A1215" s="14" t="s">
        <v>379</v>
      </c>
      <c r="B1215" s="14" t="s">
        <v>380</v>
      </c>
      <c r="C1215" s="14">
        <v>1062.6000000000001</v>
      </c>
    </row>
    <row r="1216" spans="1:3" x14ac:dyDescent="0.25">
      <c r="A1216" t="s">
        <v>389</v>
      </c>
      <c r="B1216" t="s">
        <v>390</v>
      </c>
      <c r="C1216">
        <v>1295</v>
      </c>
    </row>
    <row r="1217" spans="1:3" x14ac:dyDescent="0.25">
      <c r="A1217" s="14" t="s">
        <v>389</v>
      </c>
      <c r="B1217" s="14" t="s">
        <v>390</v>
      </c>
      <c r="C1217" s="14">
        <v>1162.3500000000001</v>
      </c>
    </row>
    <row r="1218" spans="1:3" x14ac:dyDescent="0.25">
      <c r="A1218" t="s">
        <v>391</v>
      </c>
      <c r="B1218" t="s">
        <v>392</v>
      </c>
      <c r="C1218">
        <v>1239</v>
      </c>
    </row>
    <row r="1219" spans="1:3" x14ac:dyDescent="0.25">
      <c r="A1219" s="14" t="s">
        <v>391</v>
      </c>
      <c r="B1219" s="14" t="s">
        <v>392</v>
      </c>
      <c r="C1219" s="14">
        <v>1111.95</v>
      </c>
    </row>
    <row r="1220" spans="1:3" x14ac:dyDescent="0.25">
      <c r="A1220" t="s">
        <v>393</v>
      </c>
      <c r="B1220" t="s">
        <v>394</v>
      </c>
      <c r="C1220">
        <v>1403</v>
      </c>
    </row>
    <row r="1221" spans="1:3" x14ac:dyDescent="0.25">
      <c r="A1221" s="14" t="s">
        <v>393</v>
      </c>
      <c r="B1221" s="14" t="s">
        <v>394</v>
      </c>
      <c r="C1221" s="14">
        <v>1260</v>
      </c>
    </row>
    <row r="1222" spans="1:3" x14ac:dyDescent="0.25">
      <c r="A1222" t="s">
        <v>369</v>
      </c>
      <c r="B1222" t="s">
        <v>1742</v>
      </c>
      <c r="C1222">
        <v>1080</v>
      </c>
    </row>
    <row r="1223" spans="1:3" x14ac:dyDescent="0.25">
      <c r="A1223" s="14" t="s">
        <v>369</v>
      </c>
      <c r="B1223" s="14" t="s">
        <v>370</v>
      </c>
      <c r="C1223" s="14">
        <v>969.15000000000009</v>
      </c>
    </row>
    <row r="1224" spans="1:3" x14ac:dyDescent="0.25">
      <c r="A1224" t="s">
        <v>371</v>
      </c>
      <c r="B1224" t="s">
        <v>372</v>
      </c>
      <c r="C1224">
        <v>1104</v>
      </c>
    </row>
    <row r="1225" spans="1:3" x14ac:dyDescent="0.25">
      <c r="A1225" s="14" t="s">
        <v>371</v>
      </c>
      <c r="B1225" s="14" t="s">
        <v>372</v>
      </c>
      <c r="C1225" s="14">
        <v>991.2</v>
      </c>
    </row>
    <row r="1226" spans="1:3" x14ac:dyDescent="0.25">
      <c r="A1226" t="s">
        <v>305</v>
      </c>
      <c r="B1226" t="s">
        <v>306</v>
      </c>
      <c r="C1226">
        <v>1599</v>
      </c>
    </row>
    <row r="1227" spans="1:3" x14ac:dyDescent="0.25">
      <c r="A1227" s="14" t="s">
        <v>305</v>
      </c>
      <c r="B1227" s="14" t="s">
        <v>306</v>
      </c>
      <c r="C1227" s="14">
        <v>1435.3500000000001</v>
      </c>
    </row>
    <row r="1228" spans="1:3" x14ac:dyDescent="0.25">
      <c r="A1228" t="s">
        <v>537</v>
      </c>
      <c r="B1228" t="s">
        <v>294</v>
      </c>
      <c r="C1228">
        <v>790</v>
      </c>
    </row>
    <row r="1229" spans="1:3" x14ac:dyDescent="0.25">
      <c r="A1229" s="14" t="s">
        <v>537</v>
      </c>
      <c r="B1229" s="14" t="s">
        <v>294</v>
      </c>
      <c r="C1229" s="14">
        <v>708.75</v>
      </c>
    </row>
    <row r="1230" spans="1:3" x14ac:dyDescent="0.25">
      <c r="A1230" t="s">
        <v>538</v>
      </c>
      <c r="B1230" t="s">
        <v>296</v>
      </c>
      <c r="C1230">
        <v>782</v>
      </c>
    </row>
    <row r="1231" spans="1:3" x14ac:dyDescent="0.25">
      <c r="A1231" s="14" t="s">
        <v>538</v>
      </c>
      <c r="B1231" s="14" t="s">
        <v>296</v>
      </c>
      <c r="C1231" s="14">
        <v>701.4</v>
      </c>
    </row>
    <row r="1232" spans="1:3" x14ac:dyDescent="0.25">
      <c r="A1232" t="s">
        <v>539</v>
      </c>
      <c r="B1232" t="s">
        <v>298</v>
      </c>
      <c r="C1232">
        <v>826</v>
      </c>
    </row>
    <row r="1233" spans="1:3" x14ac:dyDescent="0.25">
      <c r="A1233" s="14" t="s">
        <v>539</v>
      </c>
      <c r="B1233" s="14" t="s">
        <v>298</v>
      </c>
      <c r="C1233" s="14">
        <v>741.30000000000007</v>
      </c>
    </row>
    <row r="1234" spans="1:3" x14ac:dyDescent="0.25">
      <c r="A1234" t="s">
        <v>540</v>
      </c>
      <c r="B1234" t="s">
        <v>2465</v>
      </c>
      <c r="C1234">
        <v>994</v>
      </c>
    </row>
    <row r="1235" spans="1:3" x14ac:dyDescent="0.25">
      <c r="A1235" s="14" t="s">
        <v>540</v>
      </c>
      <c r="B1235" s="14" t="s">
        <v>541</v>
      </c>
      <c r="C1235" s="14">
        <v>891.45</v>
      </c>
    </row>
    <row r="1236" spans="1:3" x14ac:dyDescent="0.25">
      <c r="A1236" t="s">
        <v>542</v>
      </c>
      <c r="B1236" t="s">
        <v>543</v>
      </c>
      <c r="C1236">
        <v>1015</v>
      </c>
    </row>
    <row r="1237" spans="1:3" x14ac:dyDescent="0.25">
      <c r="A1237" s="14" t="s">
        <v>542</v>
      </c>
      <c r="B1237" s="14" t="s">
        <v>543</v>
      </c>
      <c r="C1237" s="14">
        <v>911.40000000000009</v>
      </c>
    </row>
    <row r="1238" spans="1:3" x14ac:dyDescent="0.25">
      <c r="A1238" t="s">
        <v>544</v>
      </c>
      <c r="B1238" t="s">
        <v>545</v>
      </c>
      <c r="C1238">
        <v>809</v>
      </c>
    </row>
    <row r="1239" spans="1:3" x14ac:dyDescent="0.25">
      <c r="A1239" s="14" t="s">
        <v>544</v>
      </c>
      <c r="B1239" s="14" t="s">
        <v>545</v>
      </c>
      <c r="C1239" s="14">
        <v>726.6</v>
      </c>
    </row>
    <row r="1240" spans="1:3" x14ac:dyDescent="0.25">
      <c r="A1240" t="s">
        <v>548</v>
      </c>
      <c r="B1240" t="s">
        <v>549</v>
      </c>
      <c r="C1240">
        <v>804</v>
      </c>
    </row>
    <row r="1241" spans="1:3" x14ac:dyDescent="0.25">
      <c r="A1241" s="14" t="s">
        <v>548</v>
      </c>
      <c r="B1241" s="14" t="s">
        <v>549</v>
      </c>
      <c r="C1241" s="14">
        <v>721.35</v>
      </c>
    </row>
    <row r="1242" spans="1:3" x14ac:dyDescent="0.25">
      <c r="A1242" t="s">
        <v>550</v>
      </c>
      <c r="B1242" t="s">
        <v>551</v>
      </c>
      <c r="C1242">
        <v>846</v>
      </c>
    </row>
    <row r="1243" spans="1:3" x14ac:dyDescent="0.25">
      <c r="A1243" s="14" t="s">
        <v>550</v>
      </c>
      <c r="B1243" s="14" t="s">
        <v>551</v>
      </c>
      <c r="C1243" s="14">
        <v>759.15</v>
      </c>
    </row>
    <row r="1244" spans="1:3" x14ac:dyDescent="0.25">
      <c r="A1244" t="s">
        <v>546</v>
      </c>
      <c r="B1244" t="s">
        <v>547</v>
      </c>
      <c r="C1244">
        <v>809</v>
      </c>
    </row>
    <row r="1245" spans="1:3" x14ac:dyDescent="0.25">
      <c r="A1245" s="14" t="s">
        <v>546</v>
      </c>
      <c r="B1245" s="14" t="s">
        <v>547</v>
      </c>
      <c r="C1245" s="14">
        <v>726.6</v>
      </c>
    </row>
    <row r="1246" spans="1:3" x14ac:dyDescent="0.25">
      <c r="A1246" t="s">
        <v>466</v>
      </c>
      <c r="B1246" t="s">
        <v>1764</v>
      </c>
      <c r="C1246">
        <v>909</v>
      </c>
    </row>
    <row r="1247" spans="1:3" x14ac:dyDescent="0.25">
      <c r="A1247" s="14" t="s">
        <v>466</v>
      </c>
      <c r="B1247" s="14" t="s">
        <v>467</v>
      </c>
      <c r="C1247" s="14">
        <v>815.85</v>
      </c>
    </row>
    <row r="1248" spans="1:3" x14ac:dyDescent="0.25">
      <c r="A1248" t="s">
        <v>468</v>
      </c>
      <c r="B1248" t="s">
        <v>1765</v>
      </c>
      <c r="C1248">
        <v>1014</v>
      </c>
    </row>
    <row r="1249" spans="1:3" x14ac:dyDescent="0.25">
      <c r="A1249" s="14" t="s">
        <v>468</v>
      </c>
      <c r="B1249" s="14" t="s">
        <v>469</v>
      </c>
      <c r="C1249" s="14">
        <v>910.35</v>
      </c>
    </row>
    <row r="1250" spans="1:3" x14ac:dyDescent="0.25">
      <c r="A1250" t="s">
        <v>462</v>
      </c>
      <c r="B1250" t="s">
        <v>1762</v>
      </c>
      <c r="C1250">
        <v>966</v>
      </c>
    </row>
    <row r="1251" spans="1:3" x14ac:dyDescent="0.25">
      <c r="A1251" s="14" t="s">
        <v>462</v>
      </c>
      <c r="B1251" s="14" t="s">
        <v>463</v>
      </c>
      <c r="C1251" s="14">
        <v>867.30000000000007</v>
      </c>
    </row>
    <row r="1252" spans="1:3" x14ac:dyDescent="0.25">
      <c r="A1252" t="s">
        <v>464</v>
      </c>
      <c r="B1252" t="s">
        <v>1763</v>
      </c>
      <c r="C1252">
        <v>1085</v>
      </c>
    </row>
    <row r="1253" spans="1:3" x14ac:dyDescent="0.25">
      <c r="A1253" s="14" t="s">
        <v>464</v>
      </c>
      <c r="B1253" s="14" t="s">
        <v>465</v>
      </c>
      <c r="C1253" s="14">
        <v>973.35</v>
      </c>
    </row>
    <row r="1254" spans="1:3" x14ac:dyDescent="0.25">
      <c r="A1254" t="s">
        <v>458</v>
      </c>
      <c r="B1254" t="s">
        <v>459</v>
      </c>
      <c r="C1254">
        <v>867</v>
      </c>
    </row>
    <row r="1255" spans="1:3" x14ac:dyDescent="0.25">
      <c r="A1255" s="14" t="s">
        <v>458</v>
      </c>
      <c r="B1255" s="14" t="s">
        <v>459</v>
      </c>
      <c r="C1255" s="14">
        <v>778.05000000000007</v>
      </c>
    </row>
    <row r="1256" spans="1:3" x14ac:dyDescent="0.25">
      <c r="A1256" t="s">
        <v>460</v>
      </c>
      <c r="B1256" t="s">
        <v>461</v>
      </c>
      <c r="C1256">
        <v>986</v>
      </c>
    </row>
    <row r="1257" spans="1:3" x14ac:dyDescent="0.25">
      <c r="A1257" s="14" t="s">
        <v>460</v>
      </c>
      <c r="B1257" s="14" t="s">
        <v>461</v>
      </c>
      <c r="C1257" s="14">
        <v>885.15000000000009</v>
      </c>
    </row>
    <row r="1258" spans="1:3" x14ac:dyDescent="0.25">
      <c r="A1258" t="s">
        <v>480</v>
      </c>
      <c r="B1258" t="s">
        <v>1768</v>
      </c>
      <c r="C1258">
        <v>923</v>
      </c>
    </row>
    <row r="1259" spans="1:3" x14ac:dyDescent="0.25">
      <c r="A1259" s="14" t="s">
        <v>480</v>
      </c>
      <c r="B1259" s="14" t="s">
        <v>481</v>
      </c>
      <c r="C1259" s="14">
        <v>828.45</v>
      </c>
    </row>
    <row r="1260" spans="1:3" x14ac:dyDescent="0.25">
      <c r="A1260" t="s">
        <v>482</v>
      </c>
      <c r="B1260" t="s">
        <v>1765</v>
      </c>
      <c r="C1260">
        <v>969</v>
      </c>
    </row>
    <row r="1261" spans="1:3" x14ac:dyDescent="0.25">
      <c r="A1261" s="14" t="s">
        <v>482</v>
      </c>
      <c r="B1261" s="14" t="s">
        <v>469</v>
      </c>
      <c r="C1261" s="14">
        <v>870.45</v>
      </c>
    </row>
    <row r="1262" spans="1:3" x14ac:dyDescent="0.25">
      <c r="A1262" t="s">
        <v>477</v>
      </c>
      <c r="B1262" t="s">
        <v>1767</v>
      </c>
      <c r="C1262">
        <v>980</v>
      </c>
    </row>
    <row r="1263" spans="1:3" x14ac:dyDescent="0.25">
      <c r="A1263" s="14" t="s">
        <v>477</v>
      </c>
      <c r="B1263" s="14" t="s">
        <v>478</v>
      </c>
      <c r="C1263" s="14">
        <v>879.90000000000009</v>
      </c>
    </row>
    <row r="1264" spans="1:3" x14ac:dyDescent="0.25">
      <c r="A1264" t="s">
        <v>479</v>
      </c>
      <c r="B1264" t="s">
        <v>1763</v>
      </c>
      <c r="C1264">
        <v>1044</v>
      </c>
    </row>
    <row r="1265" spans="1:3" x14ac:dyDescent="0.25">
      <c r="A1265" s="14" t="s">
        <v>479</v>
      </c>
      <c r="B1265" s="14" t="s">
        <v>465</v>
      </c>
      <c r="C1265" s="14">
        <v>936.6</v>
      </c>
    </row>
    <row r="1266" spans="1:3" x14ac:dyDescent="0.25">
      <c r="A1266" t="s">
        <v>474</v>
      </c>
      <c r="B1266" t="s">
        <v>475</v>
      </c>
      <c r="C1266">
        <v>966</v>
      </c>
    </row>
    <row r="1267" spans="1:3" x14ac:dyDescent="0.25">
      <c r="A1267" s="14" t="s">
        <v>474</v>
      </c>
      <c r="B1267" s="14" t="s">
        <v>475</v>
      </c>
      <c r="C1267" s="14">
        <v>867.30000000000007</v>
      </c>
    </row>
    <row r="1268" spans="1:3" x14ac:dyDescent="0.25">
      <c r="A1268" t="s">
        <v>476</v>
      </c>
      <c r="B1268" t="s">
        <v>461</v>
      </c>
      <c r="C1268">
        <v>1029</v>
      </c>
    </row>
    <row r="1269" spans="1:3" x14ac:dyDescent="0.25">
      <c r="A1269" s="14" t="s">
        <v>476</v>
      </c>
      <c r="B1269" s="14" t="s">
        <v>461</v>
      </c>
      <c r="C1269" s="14">
        <v>922.95</v>
      </c>
    </row>
    <row r="1270" spans="1:3" x14ac:dyDescent="0.25">
      <c r="A1270" t="s">
        <v>470</v>
      </c>
      <c r="B1270" t="s">
        <v>471</v>
      </c>
      <c r="C1270">
        <v>1022</v>
      </c>
    </row>
    <row r="1271" spans="1:3" x14ac:dyDescent="0.25">
      <c r="A1271" s="14" t="s">
        <v>470</v>
      </c>
      <c r="B1271" s="14" t="s">
        <v>471</v>
      </c>
      <c r="C1271" s="14">
        <v>917.7</v>
      </c>
    </row>
    <row r="1272" spans="1:3" x14ac:dyDescent="0.25">
      <c r="A1272" t="s">
        <v>472</v>
      </c>
      <c r="B1272" t="s">
        <v>1766</v>
      </c>
      <c r="C1272">
        <v>1036</v>
      </c>
    </row>
    <row r="1273" spans="1:3" x14ac:dyDescent="0.25">
      <c r="A1273" s="14" t="s">
        <v>472</v>
      </c>
      <c r="B1273" s="14" t="s">
        <v>473</v>
      </c>
      <c r="C1273" s="14">
        <v>930.30000000000007</v>
      </c>
    </row>
    <row r="1274" spans="1:3" x14ac:dyDescent="0.25">
      <c r="A1274" t="s">
        <v>454</v>
      </c>
      <c r="B1274" t="s">
        <v>455</v>
      </c>
      <c r="C1274">
        <v>923</v>
      </c>
    </row>
    <row r="1275" spans="1:3" x14ac:dyDescent="0.25">
      <c r="A1275" s="14" t="s">
        <v>454</v>
      </c>
      <c r="B1275" s="14" t="s">
        <v>455</v>
      </c>
      <c r="C1275" s="14">
        <v>828.45</v>
      </c>
    </row>
    <row r="1276" spans="1:3" x14ac:dyDescent="0.25">
      <c r="A1276" t="s">
        <v>491</v>
      </c>
      <c r="B1276" t="s">
        <v>1771</v>
      </c>
      <c r="C1276">
        <v>1010</v>
      </c>
    </row>
    <row r="1277" spans="1:3" x14ac:dyDescent="0.25">
      <c r="A1277" s="14" t="s">
        <v>491</v>
      </c>
      <c r="B1277" s="14" t="s">
        <v>492</v>
      </c>
      <c r="C1277" s="14">
        <v>906.15000000000009</v>
      </c>
    </row>
    <row r="1278" spans="1:3" x14ac:dyDescent="0.25">
      <c r="A1278" t="s">
        <v>489</v>
      </c>
      <c r="B1278" t="s">
        <v>1770</v>
      </c>
      <c r="C1278">
        <v>1065</v>
      </c>
    </row>
    <row r="1279" spans="1:3" x14ac:dyDescent="0.25">
      <c r="A1279" s="14" t="s">
        <v>489</v>
      </c>
      <c r="B1279" s="14" t="s">
        <v>490</v>
      </c>
      <c r="C1279" s="14">
        <v>955.5</v>
      </c>
    </row>
    <row r="1280" spans="1:3" x14ac:dyDescent="0.25">
      <c r="A1280" t="s">
        <v>487</v>
      </c>
      <c r="B1280" t="s">
        <v>488</v>
      </c>
      <c r="C1280">
        <v>1036</v>
      </c>
    </row>
    <row r="1281" spans="1:3" x14ac:dyDescent="0.25">
      <c r="A1281" s="14" t="s">
        <v>487</v>
      </c>
      <c r="B1281" s="14" t="s">
        <v>488</v>
      </c>
      <c r="C1281" s="14">
        <v>930.30000000000007</v>
      </c>
    </row>
    <row r="1282" spans="1:3" x14ac:dyDescent="0.25">
      <c r="A1282" t="s">
        <v>483</v>
      </c>
      <c r="B1282" t="s">
        <v>484</v>
      </c>
      <c r="C1282">
        <v>1051</v>
      </c>
    </row>
    <row r="1283" spans="1:3" x14ac:dyDescent="0.25">
      <c r="A1283" s="14" t="s">
        <v>483</v>
      </c>
      <c r="B1283" s="14" t="s">
        <v>484</v>
      </c>
      <c r="C1283" s="14">
        <v>942.90000000000009</v>
      </c>
    </row>
    <row r="1284" spans="1:3" x14ac:dyDescent="0.25">
      <c r="A1284" t="s">
        <v>485</v>
      </c>
      <c r="B1284" t="s">
        <v>1769</v>
      </c>
      <c r="C1284">
        <v>1121</v>
      </c>
    </row>
    <row r="1285" spans="1:3" x14ac:dyDescent="0.25">
      <c r="A1285" s="14" t="s">
        <v>485</v>
      </c>
      <c r="B1285" s="14" t="s">
        <v>486</v>
      </c>
      <c r="C1285" s="14">
        <v>1005.9000000000001</v>
      </c>
    </row>
    <row r="1286" spans="1:3" x14ac:dyDescent="0.25">
      <c r="A1286" t="s">
        <v>456</v>
      </c>
      <c r="B1286" t="s">
        <v>1761</v>
      </c>
      <c r="C1286">
        <v>1022</v>
      </c>
    </row>
    <row r="1287" spans="1:3" x14ac:dyDescent="0.25">
      <c r="A1287" s="14" t="s">
        <v>456</v>
      </c>
      <c r="B1287" s="14" t="s">
        <v>457</v>
      </c>
      <c r="C1287" s="14">
        <v>917.7</v>
      </c>
    </row>
    <row r="1288" spans="1:3" x14ac:dyDescent="0.25">
      <c r="A1288" t="s">
        <v>268</v>
      </c>
      <c r="B1288" t="s">
        <v>269</v>
      </c>
      <c r="C1288">
        <v>736</v>
      </c>
    </row>
    <row r="1289" spans="1:3" x14ac:dyDescent="0.25">
      <c r="A1289" s="14" t="s">
        <v>268</v>
      </c>
      <c r="B1289" s="14" t="s">
        <v>269</v>
      </c>
      <c r="C1289" s="14">
        <v>660.45</v>
      </c>
    </row>
    <row r="1290" spans="1:3" x14ac:dyDescent="0.25">
      <c r="A1290" t="s">
        <v>520</v>
      </c>
      <c r="B1290" t="s">
        <v>269</v>
      </c>
      <c r="C1290">
        <v>693</v>
      </c>
    </row>
    <row r="1291" spans="1:3" x14ac:dyDescent="0.25">
      <c r="A1291" s="14" t="s">
        <v>520</v>
      </c>
      <c r="B1291" s="14" t="s">
        <v>269</v>
      </c>
      <c r="C1291" s="14">
        <v>621.6</v>
      </c>
    </row>
    <row r="1292" spans="1:3" x14ac:dyDescent="0.25">
      <c r="A1292" t="s">
        <v>280</v>
      </c>
      <c r="B1292" t="s">
        <v>281</v>
      </c>
      <c r="C1292">
        <v>473</v>
      </c>
    </row>
    <row r="1293" spans="1:3" x14ac:dyDescent="0.25">
      <c r="A1293" s="14" t="s">
        <v>280</v>
      </c>
      <c r="B1293" s="14" t="s">
        <v>281</v>
      </c>
      <c r="C1293" s="14">
        <v>424.20000000000005</v>
      </c>
    </row>
    <row r="1294" spans="1:3" x14ac:dyDescent="0.25">
      <c r="A1294" s="14" t="s">
        <v>282</v>
      </c>
      <c r="B1294" s="14" t="s">
        <v>283</v>
      </c>
      <c r="C1294" s="14">
        <v>579.6</v>
      </c>
    </row>
    <row r="1295" spans="1:3" x14ac:dyDescent="0.25">
      <c r="A1295" t="s">
        <v>266</v>
      </c>
      <c r="B1295" t="s">
        <v>267</v>
      </c>
      <c r="C1295">
        <v>786</v>
      </c>
    </row>
    <row r="1296" spans="1:3" x14ac:dyDescent="0.25">
      <c r="A1296" s="14" t="s">
        <v>266</v>
      </c>
      <c r="B1296" s="14" t="s">
        <v>267</v>
      </c>
      <c r="C1296" s="14">
        <v>705.6</v>
      </c>
    </row>
    <row r="1297" spans="1:3" x14ac:dyDescent="0.25">
      <c r="A1297" t="s">
        <v>361</v>
      </c>
      <c r="B1297" t="s">
        <v>1740</v>
      </c>
      <c r="C1297">
        <v>1030</v>
      </c>
    </row>
    <row r="1298" spans="1:3" x14ac:dyDescent="0.25">
      <c r="A1298" s="14" t="s">
        <v>361</v>
      </c>
      <c r="B1298" s="14" t="s">
        <v>362</v>
      </c>
      <c r="C1298" s="14">
        <v>924</v>
      </c>
    </row>
    <row r="1299" spans="1:3" x14ac:dyDescent="0.25">
      <c r="A1299" t="s">
        <v>363</v>
      </c>
      <c r="B1299" t="s">
        <v>364</v>
      </c>
      <c r="C1299">
        <v>1053</v>
      </c>
    </row>
    <row r="1300" spans="1:3" x14ac:dyDescent="0.25">
      <c r="A1300" s="14" t="s">
        <v>363</v>
      </c>
      <c r="B1300" s="14" t="s">
        <v>364</v>
      </c>
      <c r="C1300" s="14">
        <v>945</v>
      </c>
    </row>
    <row r="1301" spans="1:3" x14ac:dyDescent="0.25">
      <c r="A1301" t="s">
        <v>3395</v>
      </c>
      <c r="B1301" t="s">
        <v>3396</v>
      </c>
      <c r="C1301">
        <v>789</v>
      </c>
    </row>
    <row r="1302" spans="1:3" x14ac:dyDescent="0.25">
      <c r="A1302" t="s">
        <v>288</v>
      </c>
      <c r="B1302" t="s">
        <v>289</v>
      </c>
      <c r="C1302">
        <v>761</v>
      </c>
    </row>
    <row r="1303" spans="1:3" x14ac:dyDescent="0.25">
      <c r="A1303" s="14" t="s">
        <v>288</v>
      </c>
      <c r="B1303" s="14" t="s">
        <v>289</v>
      </c>
      <c r="C1303" s="14">
        <v>682.5</v>
      </c>
    </row>
    <row r="1304" spans="1:3" x14ac:dyDescent="0.25">
      <c r="A1304" t="s">
        <v>365</v>
      </c>
      <c r="B1304" t="s">
        <v>1741</v>
      </c>
      <c r="C1304">
        <v>1021</v>
      </c>
    </row>
    <row r="1305" spans="1:3" x14ac:dyDescent="0.25">
      <c r="A1305" s="14" t="s">
        <v>365</v>
      </c>
      <c r="B1305" s="14" t="s">
        <v>366</v>
      </c>
      <c r="C1305" s="14">
        <v>916.65000000000009</v>
      </c>
    </row>
    <row r="1306" spans="1:3" x14ac:dyDescent="0.25">
      <c r="A1306" t="s">
        <v>367</v>
      </c>
      <c r="B1306" t="s">
        <v>368</v>
      </c>
      <c r="C1306">
        <v>1042</v>
      </c>
    </row>
    <row r="1307" spans="1:3" x14ac:dyDescent="0.25">
      <c r="A1307" s="14" t="s">
        <v>367</v>
      </c>
      <c r="B1307" s="14" t="s">
        <v>368</v>
      </c>
      <c r="C1307" s="14">
        <v>935.55000000000007</v>
      </c>
    </row>
    <row r="1308" spans="1:3" x14ac:dyDescent="0.25">
      <c r="A1308" t="s">
        <v>357</v>
      </c>
      <c r="B1308" t="s">
        <v>1739</v>
      </c>
      <c r="C1308">
        <v>1001</v>
      </c>
    </row>
    <row r="1309" spans="1:3" x14ac:dyDescent="0.25">
      <c r="A1309" s="14" t="s">
        <v>357</v>
      </c>
      <c r="B1309" s="14" t="s">
        <v>358</v>
      </c>
      <c r="C1309" s="14">
        <v>898.80000000000007</v>
      </c>
    </row>
    <row r="1310" spans="1:3" x14ac:dyDescent="0.25">
      <c r="A1310" t="s">
        <v>359</v>
      </c>
      <c r="B1310" t="s">
        <v>360</v>
      </c>
      <c r="C1310">
        <v>1024</v>
      </c>
    </row>
    <row r="1311" spans="1:3" x14ac:dyDescent="0.25">
      <c r="A1311" s="14" t="s">
        <v>359</v>
      </c>
      <c r="B1311" s="14" t="s">
        <v>360</v>
      </c>
      <c r="C1311" s="14">
        <v>919.80000000000007</v>
      </c>
    </row>
    <row r="1312" spans="1:3" x14ac:dyDescent="0.25">
      <c r="A1312" t="s">
        <v>353</v>
      </c>
      <c r="B1312" t="s">
        <v>1738</v>
      </c>
      <c r="C1312">
        <v>1030</v>
      </c>
    </row>
    <row r="1313" spans="1:3" x14ac:dyDescent="0.25">
      <c r="A1313" s="14" t="s">
        <v>353</v>
      </c>
      <c r="B1313" s="14" t="s">
        <v>354</v>
      </c>
      <c r="C1313" s="14">
        <v>924</v>
      </c>
    </row>
    <row r="1314" spans="1:3" x14ac:dyDescent="0.25">
      <c r="A1314" t="s">
        <v>355</v>
      </c>
      <c r="B1314" t="s">
        <v>356</v>
      </c>
      <c r="C1314">
        <v>1052</v>
      </c>
    </row>
    <row r="1315" spans="1:3" x14ac:dyDescent="0.25">
      <c r="A1315" s="14" t="s">
        <v>355</v>
      </c>
      <c r="B1315" s="14" t="s">
        <v>356</v>
      </c>
      <c r="C1315" s="14">
        <v>943.95</v>
      </c>
    </row>
    <row r="1316" spans="1:3" x14ac:dyDescent="0.25">
      <c r="A1316" t="s">
        <v>272</v>
      </c>
      <c r="B1316" t="s">
        <v>273</v>
      </c>
      <c r="C1316">
        <v>1332</v>
      </c>
    </row>
    <row r="1317" spans="1:3" x14ac:dyDescent="0.25">
      <c r="A1317" s="14" t="s">
        <v>272</v>
      </c>
      <c r="B1317" s="14" t="s">
        <v>273</v>
      </c>
      <c r="C1317" s="14">
        <v>1195.95</v>
      </c>
    </row>
    <row r="1318" spans="1:3" x14ac:dyDescent="0.25">
      <c r="A1318" t="s">
        <v>516</v>
      </c>
      <c r="B1318" t="s">
        <v>267</v>
      </c>
      <c r="C1318">
        <v>733</v>
      </c>
    </row>
    <row r="1319" spans="1:3" x14ac:dyDescent="0.25">
      <c r="A1319" s="14" t="s">
        <v>516</v>
      </c>
      <c r="B1319" s="14" t="s">
        <v>267</v>
      </c>
      <c r="C1319" s="14">
        <v>657.30000000000007</v>
      </c>
    </row>
    <row r="1320" spans="1:3" x14ac:dyDescent="0.25">
      <c r="A1320" s="14" t="s">
        <v>517</v>
      </c>
      <c r="B1320" s="14" t="s">
        <v>518</v>
      </c>
      <c r="C1320" s="14">
        <v>657.30000000000007</v>
      </c>
    </row>
    <row r="1321" spans="1:3" x14ac:dyDescent="0.25">
      <c r="A1321" t="s">
        <v>3394</v>
      </c>
      <c r="B1321" t="s">
        <v>518</v>
      </c>
      <c r="C1321">
        <v>733</v>
      </c>
    </row>
    <row r="1322" spans="1:3" x14ac:dyDescent="0.25">
      <c r="A1322" t="s">
        <v>519</v>
      </c>
      <c r="B1322" t="s">
        <v>289</v>
      </c>
      <c r="C1322">
        <v>709</v>
      </c>
    </row>
    <row r="1323" spans="1:3" x14ac:dyDescent="0.25">
      <c r="A1323" s="14" t="s">
        <v>519</v>
      </c>
      <c r="B1323" s="14" t="s">
        <v>289</v>
      </c>
      <c r="C1323" s="14">
        <v>635.25</v>
      </c>
    </row>
    <row r="1324" spans="1:3" x14ac:dyDescent="0.25">
      <c r="A1324" t="s">
        <v>531</v>
      </c>
      <c r="B1324" t="s">
        <v>532</v>
      </c>
      <c r="C1324">
        <v>977</v>
      </c>
    </row>
    <row r="1325" spans="1:3" x14ac:dyDescent="0.25">
      <c r="A1325" s="14" t="s">
        <v>531</v>
      </c>
      <c r="B1325" s="14" t="s">
        <v>532</v>
      </c>
      <c r="C1325" s="14">
        <v>876.75</v>
      </c>
    </row>
    <row r="1326" spans="1:3" x14ac:dyDescent="0.25">
      <c r="A1326" t="s">
        <v>533</v>
      </c>
      <c r="B1326" t="s">
        <v>2464</v>
      </c>
      <c r="C1326">
        <v>977</v>
      </c>
    </row>
    <row r="1327" spans="1:3" x14ac:dyDescent="0.25">
      <c r="A1327" s="14" t="s">
        <v>533</v>
      </c>
      <c r="B1327" s="14" t="s">
        <v>534</v>
      </c>
      <c r="C1327" s="14">
        <v>876.75</v>
      </c>
    </row>
    <row r="1328" spans="1:3" x14ac:dyDescent="0.25">
      <c r="A1328" t="s">
        <v>523</v>
      </c>
      <c r="B1328" t="s">
        <v>524</v>
      </c>
      <c r="C1328">
        <v>809</v>
      </c>
    </row>
    <row r="1329" spans="1:3" x14ac:dyDescent="0.25">
      <c r="A1329" s="14" t="s">
        <v>523</v>
      </c>
      <c r="B1329" s="14" t="s">
        <v>524</v>
      </c>
      <c r="C1329" s="14">
        <v>726.6</v>
      </c>
    </row>
    <row r="1330" spans="1:3" x14ac:dyDescent="0.25">
      <c r="A1330" t="s">
        <v>535</v>
      </c>
      <c r="B1330" t="s">
        <v>536</v>
      </c>
      <c r="C1330">
        <v>809</v>
      </c>
    </row>
    <row r="1331" spans="1:3" x14ac:dyDescent="0.25">
      <c r="A1331" s="14" t="s">
        <v>535</v>
      </c>
      <c r="B1331" s="14" t="s">
        <v>536</v>
      </c>
      <c r="C1331" s="14">
        <v>726.6</v>
      </c>
    </row>
    <row r="1332" spans="1:3" x14ac:dyDescent="0.25">
      <c r="A1332" t="s">
        <v>278</v>
      </c>
      <c r="B1332" t="s">
        <v>279</v>
      </c>
      <c r="C1332">
        <v>479</v>
      </c>
    </row>
    <row r="1333" spans="1:3" x14ac:dyDescent="0.25">
      <c r="A1333" s="14" t="s">
        <v>278</v>
      </c>
      <c r="B1333" s="14" t="s">
        <v>279</v>
      </c>
      <c r="C1333" s="14">
        <v>429.45000000000005</v>
      </c>
    </row>
    <row r="1334" spans="1:3" x14ac:dyDescent="0.25">
      <c r="A1334" t="s">
        <v>262</v>
      </c>
      <c r="B1334" t="s">
        <v>263</v>
      </c>
      <c r="C1334">
        <v>877</v>
      </c>
    </row>
    <row r="1335" spans="1:3" x14ac:dyDescent="0.25">
      <c r="A1335" s="14" t="s">
        <v>262</v>
      </c>
      <c r="B1335" s="14" t="s">
        <v>263</v>
      </c>
      <c r="C1335" s="14">
        <v>787.5</v>
      </c>
    </row>
    <row r="1336" spans="1:3" x14ac:dyDescent="0.25">
      <c r="A1336" t="s">
        <v>345</v>
      </c>
      <c r="B1336" t="s">
        <v>1736</v>
      </c>
      <c r="C1336">
        <v>1098</v>
      </c>
    </row>
    <row r="1337" spans="1:3" x14ac:dyDescent="0.25">
      <c r="A1337" s="14" t="s">
        <v>345</v>
      </c>
      <c r="B1337" s="14" t="s">
        <v>346</v>
      </c>
      <c r="C1337" s="14">
        <v>984.90000000000009</v>
      </c>
    </row>
    <row r="1338" spans="1:3" x14ac:dyDescent="0.25">
      <c r="A1338" t="s">
        <v>347</v>
      </c>
      <c r="B1338" t="s">
        <v>348</v>
      </c>
      <c r="C1338">
        <v>1122</v>
      </c>
    </row>
    <row r="1339" spans="1:3" x14ac:dyDescent="0.25">
      <c r="A1339" s="14" t="s">
        <v>347</v>
      </c>
      <c r="B1339" s="14" t="s">
        <v>348</v>
      </c>
      <c r="C1339" s="14">
        <v>1006.95</v>
      </c>
    </row>
    <row r="1340" spans="1:3" x14ac:dyDescent="0.25">
      <c r="A1340" t="s">
        <v>341</v>
      </c>
      <c r="B1340" t="s">
        <v>1735</v>
      </c>
      <c r="C1340">
        <v>1442</v>
      </c>
    </row>
    <row r="1341" spans="1:3" x14ac:dyDescent="0.25">
      <c r="A1341" s="14" t="s">
        <v>341</v>
      </c>
      <c r="B1341" s="14" t="s">
        <v>342</v>
      </c>
      <c r="C1341" s="14">
        <v>1294.6500000000001</v>
      </c>
    </row>
    <row r="1342" spans="1:3" x14ac:dyDescent="0.25">
      <c r="A1342" t="s">
        <v>343</v>
      </c>
      <c r="B1342" t="s">
        <v>344</v>
      </c>
      <c r="C1342">
        <v>1471</v>
      </c>
    </row>
    <row r="1343" spans="1:3" x14ac:dyDescent="0.25">
      <c r="A1343" s="14" t="s">
        <v>343</v>
      </c>
      <c r="B1343" s="14" t="s">
        <v>344</v>
      </c>
      <c r="C1343" s="14">
        <v>1320.9</v>
      </c>
    </row>
    <row r="1344" spans="1:3" x14ac:dyDescent="0.25">
      <c r="A1344" t="s">
        <v>337</v>
      </c>
      <c r="B1344" t="s">
        <v>1734</v>
      </c>
      <c r="C1344">
        <v>1505</v>
      </c>
    </row>
    <row r="1345" spans="1:3" x14ac:dyDescent="0.25">
      <c r="A1345" s="14" t="s">
        <v>337</v>
      </c>
      <c r="B1345" s="14" t="s">
        <v>338</v>
      </c>
      <c r="C1345" s="14">
        <v>1351.3500000000001</v>
      </c>
    </row>
    <row r="1346" spans="1:3" x14ac:dyDescent="0.25">
      <c r="A1346" t="s">
        <v>339</v>
      </c>
      <c r="B1346" t="s">
        <v>340</v>
      </c>
      <c r="C1346">
        <v>1536</v>
      </c>
    </row>
    <row r="1347" spans="1:3" x14ac:dyDescent="0.25">
      <c r="A1347" s="14" t="s">
        <v>339</v>
      </c>
      <c r="B1347" s="14" t="s">
        <v>340</v>
      </c>
      <c r="C1347" s="14">
        <v>1379.7</v>
      </c>
    </row>
    <row r="1348" spans="1:3" x14ac:dyDescent="0.25">
      <c r="A1348" t="s">
        <v>264</v>
      </c>
      <c r="B1348" t="s">
        <v>265</v>
      </c>
      <c r="C1348">
        <v>877</v>
      </c>
    </row>
    <row r="1349" spans="1:3" x14ac:dyDescent="0.25">
      <c r="A1349" s="14" t="s">
        <v>264</v>
      </c>
      <c r="B1349" s="14" t="s">
        <v>265</v>
      </c>
      <c r="C1349" s="14">
        <v>787.5</v>
      </c>
    </row>
    <row r="1350" spans="1:3" x14ac:dyDescent="0.25">
      <c r="A1350" t="s">
        <v>284</v>
      </c>
      <c r="B1350" t="s">
        <v>285</v>
      </c>
      <c r="C1350">
        <v>841</v>
      </c>
    </row>
    <row r="1351" spans="1:3" x14ac:dyDescent="0.25">
      <c r="A1351" s="14" t="s">
        <v>284</v>
      </c>
      <c r="B1351" s="14" t="s">
        <v>285</v>
      </c>
      <c r="C1351" s="14">
        <v>754.95</v>
      </c>
    </row>
    <row r="1352" spans="1:3" x14ac:dyDescent="0.25">
      <c r="A1352" t="s">
        <v>349</v>
      </c>
      <c r="B1352" t="s">
        <v>1737</v>
      </c>
      <c r="C1352">
        <v>1049</v>
      </c>
    </row>
    <row r="1353" spans="1:3" x14ac:dyDescent="0.25">
      <c r="A1353" s="14" t="s">
        <v>349</v>
      </c>
      <c r="B1353" s="14" t="s">
        <v>350</v>
      </c>
      <c r="C1353" s="14">
        <v>941.85</v>
      </c>
    </row>
    <row r="1354" spans="1:3" x14ac:dyDescent="0.25">
      <c r="A1354" t="s">
        <v>351</v>
      </c>
      <c r="B1354" t="s">
        <v>352</v>
      </c>
      <c r="C1354">
        <v>1071</v>
      </c>
    </row>
    <row r="1355" spans="1:3" x14ac:dyDescent="0.25">
      <c r="A1355" s="14" t="s">
        <v>351</v>
      </c>
      <c r="B1355" s="14" t="s">
        <v>352</v>
      </c>
      <c r="C1355" s="14">
        <v>961.80000000000007</v>
      </c>
    </row>
    <row r="1356" spans="1:3" x14ac:dyDescent="0.25">
      <c r="A1356" t="s">
        <v>286</v>
      </c>
      <c r="B1356" t="s">
        <v>287</v>
      </c>
      <c r="C1356">
        <v>841</v>
      </c>
    </row>
    <row r="1357" spans="1:3" x14ac:dyDescent="0.25">
      <c r="A1357" s="14" t="s">
        <v>286</v>
      </c>
      <c r="B1357" s="14" t="s">
        <v>287</v>
      </c>
      <c r="C1357" s="14">
        <v>754.95</v>
      </c>
    </row>
    <row r="1358" spans="1:3" x14ac:dyDescent="0.25">
      <c r="A1358" t="s">
        <v>270</v>
      </c>
      <c r="B1358" t="s">
        <v>271</v>
      </c>
      <c r="C1358">
        <v>1643</v>
      </c>
    </row>
    <row r="1359" spans="1:3" x14ac:dyDescent="0.25">
      <c r="A1359" s="14" t="s">
        <v>270</v>
      </c>
      <c r="B1359" s="14" t="s">
        <v>271</v>
      </c>
      <c r="C1359" s="14">
        <v>1475.25</v>
      </c>
    </row>
    <row r="1360" spans="1:3" x14ac:dyDescent="0.25">
      <c r="A1360" t="s">
        <v>2260</v>
      </c>
      <c r="B1360" t="s">
        <v>2261</v>
      </c>
      <c r="C1360">
        <v>1110</v>
      </c>
    </row>
    <row r="1361" spans="1:3" x14ac:dyDescent="0.25">
      <c r="A1361" t="s">
        <v>2270</v>
      </c>
      <c r="B1361" t="s">
        <v>2271</v>
      </c>
      <c r="C1361">
        <v>962</v>
      </c>
    </row>
    <row r="1362" spans="1:3" x14ac:dyDescent="0.25">
      <c r="A1362" t="s">
        <v>513</v>
      </c>
      <c r="B1362" t="s">
        <v>263</v>
      </c>
      <c r="C1362">
        <v>775</v>
      </c>
    </row>
    <row r="1363" spans="1:3" x14ac:dyDescent="0.25">
      <c r="A1363" s="14" t="s">
        <v>513</v>
      </c>
      <c r="B1363" s="14" t="s">
        <v>263</v>
      </c>
      <c r="C1363" s="14">
        <v>696.15</v>
      </c>
    </row>
    <row r="1364" spans="1:3" x14ac:dyDescent="0.25">
      <c r="A1364" t="s">
        <v>514</v>
      </c>
      <c r="B1364" t="s">
        <v>3393</v>
      </c>
      <c r="C1364">
        <v>775</v>
      </c>
    </row>
    <row r="1365" spans="1:3" x14ac:dyDescent="0.25">
      <c r="A1365" s="14" t="s">
        <v>514</v>
      </c>
      <c r="B1365" s="14" t="s">
        <v>515</v>
      </c>
      <c r="C1365" s="14">
        <v>696.15</v>
      </c>
    </row>
    <row r="1366" spans="1:3" x14ac:dyDescent="0.25">
      <c r="A1366" t="s">
        <v>525</v>
      </c>
      <c r="B1366" t="s">
        <v>285</v>
      </c>
      <c r="C1366">
        <v>755</v>
      </c>
    </row>
    <row r="1367" spans="1:3" x14ac:dyDescent="0.25">
      <c r="A1367" s="14" t="s">
        <v>525</v>
      </c>
      <c r="B1367" s="14" t="s">
        <v>285</v>
      </c>
      <c r="C1367" s="14">
        <v>677.25</v>
      </c>
    </row>
    <row r="1368" spans="1:3" x14ac:dyDescent="0.25">
      <c r="A1368" t="s">
        <v>526</v>
      </c>
      <c r="B1368" t="s">
        <v>287</v>
      </c>
      <c r="C1368">
        <v>755</v>
      </c>
    </row>
    <row r="1369" spans="1:3" x14ac:dyDescent="0.25">
      <c r="A1369" s="14" t="s">
        <v>526</v>
      </c>
      <c r="B1369" s="14" t="s">
        <v>287</v>
      </c>
      <c r="C1369" s="14">
        <v>677.25</v>
      </c>
    </row>
    <row r="1370" spans="1:3" x14ac:dyDescent="0.25">
      <c r="A1370" t="s">
        <v>521</v>
      </c>
      <c r="B1370" t="s">
        <v>522</v>
      </c>
      <c r="C1370">
        <v>860</v>
      </c>
    </row>
    <row r="1371" spans="1:3" x14ac:dyDescent="0.25">
      <c r="A1371" s="14" t="s">
        <v>521</v>
      </c>
      <c r="B1371" s="14" t="s">
        <v>522</v>
      </c>
      <c r="C1371" s="14">
        <v>771.75</v>
      </c>
    </row>
    <row r="1372" spans="1:3" x14ac:dyDescent="0.25">
      <c r="A1372" t="s">
        <v>527</v>
      </c>
      <c r="B1372" t="s">
        <v>528</v>
      </c>
      <c r="C1372">
        <v>846</v>
      </c>
    </row>
    <row r="1373" spans="1:3" x14ac:dyDescent="0.25">
      <c r="A1373" s="14" t="s">
        <v>527</v>
      </c>
      <c r="B1373" s="14" t="s">
        <v>528</v>
      </c>
      <c r="C1373" s="14">
        <v>759.15</v>
      </c>
    </row>
    <row r="1374" spans="1:3" x14ac:dyDescent="0.25">
      <c r="A1374" t="s">
        <v>529</v>
      </c>
      <c r="B1374" t="s">
        <v>530</v>
      </c>
      <c r="C1374">
        <v>846</v>
      </c>
    </row>
    <row r="1375" spans="1:3" x14ac:dyDescent="0.25">
      <c r="A1375" s="14" t="s">
        <v>529</v>
      </c>
      <c r="B1375" s="14" t="s">
        <v>530</v>
      </c>
      <c r="C1375" s="14">
        <v>759.15</v>
      </c>
    </row>
    <row r="1376" spans="1:3" x14ac:dyDescent="0.25">
      <c r="A1376" t="s">
        <v>276</v>
      </c>
      <c r="B1376" t="s">
        <v>277</v>
      </c>
      <c r="C1376">
        <v>522</v>
      </c>
    </row>
    <row r="1377" spans="1:3" x14ac:dyDescent="0.25">
      <c r="A1377" s="14" t="s">
        <v>276</v>
      </c>
      <c r="B1377" s="14" t="s">
        <v>277</v>
      </c>
      <c r="C1377" s="14">
        <v>468.3</v>
      </c>
    </row>
    <row r="1378" spans="1:3" x14ac:dyDescent="0.25">
      <c r="A1378" t="s">
        <v>450</v>
      </c>
      <c r="B1378" t="s">
        <v>451</v>
      </c>
      <c r="C1378">
        <v>1222</v>
      </c>
    </row>
    <row r="1379" spans="1:3" x14ac:dyDescent="0.25">
      <c r="A1379" s="14" t="s">
        <v>450</v>
      </c>
      <c r="B1379" s="14" t="s">
        <v>451</v>
      </c>
      <c r="C1379" s="14">
        <v>1096.2</v>
      </c>
    </row>
    <row r="1380" spans="1:3" x14ac:dyDescent="0.25">
      <c r="A1380" t="s">
        <v>452</v>
      </c>
      <c r="B1380" t="s">
        <v>1760</v>
      </c>
      <c r="C1380">
        <v>1222</v>
      </c>
    </row>
    <row r="1381" spans="1:3" x14ac:dyDescent="0.25">
      <c r="A1381" s="14" t="s">
        <v>452</v>
      </c>
      <c r="B1381" s="14" t="s">
        <v>453</v>
      </c>
      <c r="C1381" s="14">
        <v>1096.2</v>
      </c>
    </row>
    <row r="1382" spans="1:3" x14ac:dyDescent="0.25">
      <c r="A1382" t="s">
        <v>753</v>
      </c>
      <c r="B1382" t="s">
        <v>754</v>
      </c>
      <c r="C1382">
        <v>238</v>
      </c>
    </row>
    <row r="1383" spans="1:3" x14ac:dyDescent="0.25">
      <c r="A1383" s="14" t="s">
        <v>753</v>
      </c>
      <c r="B1383" s="14" t="s">
        <v>754</v>
      </c>
      <c r="C1383" s="14">
        <v>213.15</v>
      </c>
    </row>
    <row r="1384" spans="1:3" x14ac:dyDescent="0.25">
      <c r="A1384" t="s">
        <v>767</v>
      </c>
      <c r="B1384" t="s">
        <v>3350</v>
      </c>
      <c r="C1384">
        <v>416</v>
      </c>
    </row>
    <row r="1385" spans="1:3" x14ac:dyDescent="0.25">
      <c r="A1385" s="14" t="s">
        <v>767</v>
      </c>
      <c r="B1385" s="14" t="s">
        <v>768</v>
      </c>
      <c r="C1385" s="14">
        <v>372.75</v>
      </c>
    </row>
    <row r="1386" spans="1:3" x14ac:dyDescent="0.25">
      <c r="A1386" t="s">
        <v>749</v>
      </c>
      <c r="B1386" t="s">
        <v>750</v>
      </c>
      <c r="C1386">
        <v>271</v>
      </c>
    </row>
    <row r="1387" spans="1:3" x14ac:dyDescent="0.25">
      <c r="A1387" s="14" t="s">
        <v>749</v>
      </c>
      <c r="B1387" s="14" t="s">
        <v>750</v>
      </c>
      <c r="C1387" s="14">
        <v>242.55</v>
      </c>
    </row>
    <row r="1388" spans="1:3" x14ac:dyDescent="0.25">
      <c r="A1388" s="14" t="s">
        <v>241</v>
      </c>
      <c r="B1388" s="14" t="s">
        <v>242</v>
      </c>
      <c r="C1388" s="14">
        <v>373</v>
      </c>
    </row>
    <row r="1389" spans="1:3" x14ac:dyDescent="0.25">
      <c r="A1389" s="14" t="s">
        <v>247</v>
      </c>
      <c r="B1389" s="14" t="s">
        <v>248</v>
      </c>
      <c r="C1389" s="14">
        <v>373</v>
      </c>
    </row>
    <row r="1390" spans="1:3" x14ac:dyDescent="0.25">
      <c r="A1390" t="s">
        <v>3321</v>
      </c>
      <c r="B1390" t="s">
        <v>3322</v>
      </c>
      <c r="C1390">
        <v>485</v>
      </c>
    </row>
    <row r="1391" spans="1:3" x14ac:dyDescent="0.25">
      <c r="A1391" t="s">
        <v>3317</v>
      </c>
      <c r="B1391" t="s">
        <v>3318</v>
      </c>
      <c r="C1391">
        <v>504</v>
      </c>
    </row>
    <row r="1392" spans="1:3" x14ac:dyDescent="0.25">
      <c r="A1392" s="14" t="s">
        <v>251</v>
      </c>
      <c r="B1392" s="14" t="s">
        <v>252</v>
      </c>
      <c r="C1392" s="14">
        <v>582</v>
      </c>
    </row>
    <row r="1393" spans="1:3" x14ac:dyDescent="0.25">
      <c r="A1393" t="s">
        <v>3309</v>
      </c>
      <c r="B1393" t="s">
        <v>3310</v>
      </c>
      <c r="C1393">
        <v>476</v>
      </c>
    </row>
    <row r="1394" spans="1:3" x14ac:dyDescent="0.25">
      <c r="A1394" s="14" t="s">
        <v>245</v>
      </c>
      <c r="B1394" s="14" t="s">
        <v>246</v>
      </c>
      <c r="C1394" s="14">
        <v>558</v>
      </c>
    </row>
    <row r="1395" spans="1:3" x14ac:dyDescent="0.25">
      <c r="A1395" s="14" t="s">
        <v>253</v>
      </c>
      <c r="B1395" s="14" t="s">
        <v>254</v>
      </c>
      <c r="C1395" s="14">
        <v>558</v>
      </c>
    </row>
    <row r="1396" spans="1:3" x14ac:dyDescent="0.25">
      <c r="A1396" t="s">
        <v>3311</v>
      </c>
      <c r="B1396" t="s">
        <v>3312</v>
      </c>
      <c r="C1396">
        <v>500</v>
      </c>
    </row>
    <row r="1397" spans="1:3" x14ac:dyDescent="0.25">
      <c r="A1397" t="s">
        <v>769</v>
      </c>
      <c r="B1397" t="s">
        <v>3349</v>
      </c>
      <c r="C1397">
        <v>476</v>
      </c>
    </row>
    <row r="1398" spans="1:3" x14ac:dyDescent="0.25">
      <c r="A1398" s="14" t="s">
        <v>769</v>
      </c>
      <c r="B1398" s="14" t="s">
        <v>770</v>
      </c>
      <c r="C1398" s="14">
        <v>427.35</v>
      </c>
    </row>
    <row r="1399" spans="1:3" x14ac:dyDescent="0.25">
      <c r="A1399" t="s">
        <v>3305</v>
      </c>
      <c r="B1399" t="s">
        <v>3306</v>
      </c>
      <c r="C1399">
        <v>385</v>
      </c>
    </row>
    <row r="1400" spans="1:3" x14ac:dyDescent="0.25">
      <c r="A1400" s="14" t="s">
        <v>243</v>
      </c>
      <c r="B1400" s="14" t="s">
        <v>244</v>
      </c>
      <c r="C1400" s="14">
        <v>476</v>
      </c>
    </row>
    <row r="1401" spans="1:3" x14ac:dyDescent="0.25">
      <c r="A1401" s="14" t="s">
        <v>249</v>
      </c>
      <c r="B1401" s="14" t="s">
        <v>250</v>
      </c>
      <c r="C1401" s="14">
        <v>476</v>
      </c>
    </row>
    <row r="1402" spans="1:3" x14ac:dyDescent="0.25">
      <c r="A1402" t="s">
        <v>751</v>
      </c>
      <c r="B1402" t="s">
        <v>752</v>
      </c>
      <c r="C1402">
        <v>292</v>
      </c>
    </row>
    <row r="1403" spans="1:3" x14ac:dyDescent="0.25">
      <c r="A1403" s="14" t="s">
        <v>751</v>
      </c>
      <c r="B1403" s="14" t="s">
        <v>752</v>
      </c>
      <c r="C1403" s="14">
        <v>261.45</v>
      </c>
    </row>
    <row r="1404" spans="1:3" x14ac:dyDescent="0.25">
      <c r="A1404" t="s">
        <v>747</v>
      </c>
      <c r="B1404" t="s">
        <v>748</v>
      </c>
      <c r="C1404">
        <v>306</v>
      </c>
    </row>
    <row r="1405" spans="1:3" x14ac:dyDescent="0.25">
      <c r="A1405" s="14" t="s">
        <v>747</v>
      </c>
      <c r="B1405" s="14" t="s">
        <v>748</v>
      </c>
      <c r="C1405" s="14">
        <v>274.05</v>
      </c>
    </row>
    <row r="1406" spans="1:3" x14ac:dyDescent="0.25">
      <c r="A1406" t="s">
        <v>790</v>
      </c>
      <c r="B1406" t="s">
        <v>3356</v>
      </c>
      <c r="C1406">
        <v>53</v>
      </c>
    </row>
    <row r="1407" spans="1:3" x14ac:dyDescent="0.25">
      <c r="A1407" s="14" t="s">
        <v>790</v>
      </c>
      <c r="B1407" s="14" t="s">
        <v>791</v>
      </c>
      <c r="C1407" s="14">
        <v>47.25</v>
      </c>
    </row>
    <row r="1408" spans="1:3" x14ac:dyDescent="0.25">
      <c r="A1408" t="s">
        <v>788</v>
      </c>
      <c r="B1408" t="s">
        <v>3355</v>
      </c>
      <c r="C1408">
        <v>53</v>
      </c>
    </row>
    <row r="1409" spans="1:3" x14ac:dyDescent="0.25">
      <c r="A1409" s="14" t="s">
        <v>788</v>
      </c>
      <c r="B1409" s="14" t="s">
        <v>789</v>
      </c>
      <c r="C1409" s="14">
        <v>47.25</v>
      </c>
    </row>
    <row r="1410" spans="1:3" x14ac:dyDescent="0.25">
      <c r="A1410" t="s">
        <v>3357</v>
      </c>
      <c r="B1410" t="s">
        <v>3358</v>
      </c>
      <c r="C1410">
        <v>53</v>
      </c>
    </row>
    <row r="1411" spans="1:3" x14ac:dyDescent="0.25">
      <c r="A1411" t="s">
        <v>794</v>
      </c>
      <c r="B1411" t="s">
        <v>795</v>
      </c>
      <c r="C1411">
        <v>53</v>
      </c>
    </row>
    <row r="1412" spans="1:3" x14ac:dyDescent="0.25">
      <c r="A1412" s="14" t="s">
        <v>794</v>
      </c>
      <c r="B1412" s="14" t="s">
        <v>795</v>
      </c>
      <c r="C1412" s="14">
        <v>47.25</v>
      </c>
    </row>
    <row r="1413" spans="1:3" x14ac:dyDescent="0.25">
      <c r="A1413" t="s">
        <v>792</v>
      </c>
      <c r="B1413" t="s">
        <v>793</v>
      </c>
      <c r="C1413">
        <v>53</v>
      </c>
    </row>
    <row r="1414" spans="1:3" x14ac:dyDescent="0.25">
      <c r="A1414" s="14" t="s">
        <v>792</v>
      </c>
      <c r="B1414" s="14" t="s">
        <v>793</v>
      </c>
      <c r="C1414" s="14">
        <v>47.25</v>
      </c>
    </row>
    <row r="1415" spans="1:3" x14ac:dyDescent="0.25">
      <c r="A1415" t="s">
        <v>3359</v>
      </c>
      <c r="B1415" t="s">
        <v>3360</v>
      </c>
      <c r="C1415">
        <v>53</v>
      </c>
    </row>
    <row r="1416" spans="1:3" x14ac:dyDescent="0.25">
      <c r="A1416" t="s">
        <v>325</v>
      </c>
      <c r="B1416" t="s">
        <v>326</v>
      </c>
      <c r="C1416">
        <v>1207</v>
      </c>
    </row>
    <row r="1417" spans="1:3" x14ac:dyDescent="0.25">
      <c r="A1417" s="14" t="s">
        <v>325</v>
      </c>
      <c r="B1417" s="14" t="s">
        <v>326</v>
      </c>
      <c r="C1417" s="14">
        <v>1083.6000000000001</v>
      </c>
    </row>
    <row r="1418" spans="1:3" x14ac:dyDescent="0.25">
      <c r="A1418" t="s">
        <v>329</v>
      </c>
      <c r="B1418" t="s">
        <v>330</v>
      </c>
      <c r="C1418">
        <v>1074</v>
      </c>
    </row>
    <row r="1419" spans="1:3" x14ac:dyDescent="0.25">
      <c r="A1419" s="14" t="s">
        <v>329</v>
      </c>
      <c r="B1419" s="14" t="s">
        <v>330</v>
      </c>
      <c r="C1419" s="14">
        <v>963.90000000000009</v>
      </c>
    </row>
    <row r="1420" spans="1:3" x14ac:dyDescent="0.25">
      <c r="A1420" t="s">
        <v>327</v>
      </c>
      <c r="B1420" t="s">
        <v>328</v>
      </c>
      <c r="C1420">
        <v>1163</v>
      </c>
    </row>
    <row r="1421" spans="1:3" x14ac:dyDescent="0.25">
      <c r="A1421" s="14" t="s">
        <v>327</v>
      </c>
      <c r="B1421" s="14" t="s">
        <v>328</v>
      </c>
      <c r="C1421" s="14">
        <v>1044.75</v>
      </c>
    </row>
    <row r="1422" spans="1:3" x14ac:dyDescent="0.25">
      <c r="A1422" t="s">
        <v>331</v>
      </c>
      <c r="B1422" t="s">
        <v>3397</v>
      </c>
      <c r="C1422">
        <v>1207</v>
      </c>
    </row>
    <row r="1423" spans="1:3" x14ac:dyDescent="0.25">
      <c r="A1423" s="14" t="s">
        <v>331</v>
      </c>
      <c r="B1423" s="14" t="s">
        <v>332</v>
      </c>
      <c r="C1423" s="14">
        <v>1083.6000000000001</v>
      </c>
    </row>
    <row r="1424" spans="1:3" x14ac:dyDescent="0.25">
      <c r="A1424" t="s">
        <v>447</v>
      </c>
      <c r="B1424" t="s">
        <v>1758</v>
      </c>
      <c r="C1424">
        <v>1318</v>
      </c>
    </row>
    <row r="1425" spans="1:3" x14ac:dyDescent="0.25">
      <c r="A1425" s="14" t="s">
        <v>447</v>
      </c>
      <c r="B1425" s="14" t="s">
        <v>448</v>
      </c>
      <c r="C1425" s="14">
        <v>1183.3500000000001</v>
      </c>
    </row>
    <row r="1426" spans="1:3" x14ac:dyDescent="0.25">
      <c r="A1426" t="s">
        <v>449</v>
      </c>
      <c r="B1426" t="s">
        <v>1759</v>
      </c>
      <c r="C1426">
        <v>1346</v>
      </c>
    </row>
    <row r="1427" spans="1:3" x14ac:dyDescent="0.25">
      <c r="A1427" s="14" t="s">
        <v>449</v>
      </c>
      <c r="B1427" s="14" t="s">
        <v>446</v>
      </c>
      <c r="C1427" s="14">
        <v>1208.55</v>
      </c>
    </row>
    <row r="1428" spans="1:3" x14ac:dyDescent="0.25">
      <c r="A1428" t="s">
        <v>443</v>
      </c>
      <c r="B1428" t="s">
        <v>1757</v>
      </c>
      <c r="C1428">
        <v>1350</v>
      </c>
    </row>
    <row r="1429" spans="1:3" x14ac:dyDescent="0.25">
      <c r="A1429" s="14" t="s">
        <v>443</v>
      </c>
      <c r="B1429" s="14" t="s">
        <v>444</v>
      </c>
      <c r="C1429" s="14">
        <v>1211.7</v>
      </c>
    </row>
    <row r="1430" spans="1:3" x14ac:dyDescent="0.25">
      <c r="A1430" t="s">
        <v>445</v>
      </c>
      <c r="B1430" t="s">
        <v>446</v>
      </c>
      <c r="C1430">
        <v>1378</v>
      </c>
    </row>
    <row r="1431" spans="1:3" x14ac:dyDescent="0.25">
      <c r="A1431" s="14" t="s">
        <v>445</v>
      </c>
      <c r="B1431" s="14" t="s">
        <v>446</v>
      </c>
      <c r="C1431" s="14">
        <v>1237.95</v>
      </c>
    </row>
    <row r="1432" spans="1:3" x14ac:dyDescent="0.25">
      <c r="A1432" t="s">
        <v>439</v>
      </c>
      <c r="B1432" t="s">
        <v>1756</v>
      </c>
      <c r="C1432">
        <v>1420</v>
      </c>
    </row>
    <row r="1433" spans="1:3" x14ac:dyDescent="0.25">
      <c r="A1433" s="14" t="s">
        <v>439</v>
      </c>
      <c r="B1433" s="14" t="s">
        <v>440</v>
      </c>
      <c r="C1433" s="14">
        <v>1274.7</v>
      </c>
    </row>
    <row r="1434" spans="1:3" x14ac:dyDescent="0.25">
      <c r="A1434" t="s">
        <v>441</v>
      </c>
      <c r="B1434" t="s">
        <v>442</v>
      </c>
      <c r="C1434">
        <v>1448</v>
      </c>
    </row>
    <row r="1435" spans="1:3" x14ac:dyDescent="0.25">
      <c r="A1435" s="14" t="s">
        <v>441</v>
      </c>
      <c r="B1435" s="14" t="s">
        <v>442</v>
      </c>
      <c r="C1435" s="14">
        <v>1300.95</v>
      </c>
    </row>
    <row r="1436" spans="1:3" x14ac:dyDescent="0.25">
      <c r="A1436" t="s">
        <v>501</v>
      </c>
      <c r="B1436" t="s">
        <v>1774</v>
      </c>
      <c r="C1436">
        <v>1208</v>
      </c>
    </row>
    <row r="1437" spans="1:3" x14ac:dyDescent="0.25">
      <c r="A1437" s="14" t="s">
        <v>501</v>
      </c>
      <c r="B1437" s="14" t="s">
        <v>502</v>
      </c>
      <c r="C1437" s="14">
        <v>1084.6500000000001</v>
      </c>
    </row>
    <row r="1438" spans="1:3" x14ac:dyDescent="0.25">
      <c r="A1438" t="s">
        <v>499</v>
      </c>
      <c r="B1438" t="s">
        <v>1773</v>
      </c>
      <c r="C1438">
        <v>1327</v>
      </c>
    </row>
    <row r="1439" spans="1:3" x14ac:dyDescent="0.25">
      <c r="A1439" s="14" t="s">
        <v>499</v>
      </c>
      <c r="B1439" s="14" t="s">
        <v>500</v>
      </c>
      <c r="C1439" s="14">
        <v>1190.7</v>
      </c>
    </row>
    <row r="1440" spans="1:3" x14ac:dyDescent="0.25">
      <c r="A1440" t="s">
        <v>497</v>
      </c>
      <c r="B1440" t="s">
        <v>498</v>
      </c>
      <c r="C1440">
        <v>1254</v>
      </c>
    </row>
    <row r="1441" spans="1:3" x14ac:dyDescent="0.25">
      <c r="A1441" s="14" t="s">
        <v>497</v>
      </c>
      <c r="B1441" s="14" t="s">
        <v>498</v>
      </c>
      <c r="C1441" s="14">
        <v>1126.6500000000001</v>
      </c>
    </row>
    <row r="1442" spans="1:3" x14ac:dyDescent="0.25">
      <c r="A1442" t="s">
        <v>493</v>
      </c>
      <c r="B1442" t="s">
        <v>494</v>
      </c>
      <c r="C1442">
        <v>1400</v>
      </c>
    </row>
    <row r="1443" spans="1:3" x14ac:dyDescent="0.25">
      <c r="A1443" s="14" t="s">
        <v>493</v>
      </c>
      <c r="B1443" s="14" t="s">
        <v>494</v>
      </c>
      <c r="C1443" s="14">
        <v>1256.8500000000001</v>
      </c>
    </row>
    <row r="1444" spans="1:3" x14ac:dyDescent="0.25">
      <c r="A1444" t="s">
        <v>495</v>
      </c>
      <c r="B1444" t="s">
        <v>1772</v>
      </c>
      <c r="C1444">
        <v>1498</v>
      </c>
    </row>
    <row r="1445" spans="1:3" x14ac:dyDescent="0.25">
      <c r="A1445" s="14" t="s">
        <v>495</v>
      </c>
      <c r="B1445" s="14" t="s">
        <v>496</v>
      </c>
      <c r="C1445" s="14">
        <v>1345.05</v>
      </c>
    </row>
    <row r="1446" spans="1:3" x14ac:dyDescent="0.25">
      <c r="A1446" t="s">
        <v>2570</v>
      </c>
      <c r="B1446" t="s">
        <v>578</v>
      </c>
      <c r="C1446">
        <v>40</v>
      </c>
    </row>
    <row r="1447" spans="1:3" x14ac:dyDescent="0.25">
      <c r="A1447" s="14" t="s">
        <v>577</v>
      </c>
      <c r="B1447" s="14" t="s">
        <v>578</v>
      </c>
      <c r="C1447" s="14">
        <v>34.65</v>
      </c>
    </row>
    <row r="1448" spans="1:3" x14ac:dyDescent="0.25">
      <c r="A1448" t="s">
        <v>575</v>
      </c>
      <c r="B1448" t="s">
        <v>576</v>
      </c>
      <c r="C1448">
        <v>112</v>
      </c>
    </row>
    <row r="1449" spans="1:3" x14ac:dyDescent="0.25">
      <c r="A1449" s="14" t="s">
        <v>575</v>
      </c>
      <c r="B1449" s="14" t="s">
        <v>576</v>
      </c>
      <c r="C1449" s="14">
        <v>99.75</v>
      </c>
    </row>
    <row r="1450" spans="1:3" x14ac:dyDescent="0.25">
      <c r="A1450" t="s">
        <v>573</v>
      </c>
      <c r="B1450" t="s">
        <v>574</v>
      </c>
      <c r="C1450">
        <v>112</v>
      </c>
    </row>
    <row r="1451" spans="1:3" x14ac:dyDescent="0.25">
      <c r="A1451" s="14" t="s">
        <v>573</v>
      </c>
      <c r="B1451" s="14" t="s">
        <v>574</v>
      </c>
      <c r="C1451" s="14">
        <v>99.75</v>
      </c>
    </row>
  </sheetData>
  <autoFilter ref="A1:C1476">
    <sortState ref="A2:C1477">
      <sortCondition sortBy="fontColor" ref="A1:A1477" dxfId="0"/>
    </sortState>
  </autoFilter>
  <sortState ref="A2:C1477">
    <sortCondition ref="A2:A14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35"/>
  <sheetViews>
    <sheetView topLeftCell="B1" zoomScale="70" zoomScaleNormal="70" workbookViewId="0">
      <pane xSplit="3" ySplit="3" topLeftCell="S4" activePane="bottomRight" state="frozen"/>
      <selection activeCell="B1" sqref="B1"/>
      <selection pane="topRight" activeCell="D1" sqref="D1"/>
      <selection pane="bottomLeft" activeCell="B4" sqref="B4"/>
      <selection pane="bottomRight" activeCell="F1024" sqref="F1024"/>
    </sheetView>
  </sheetViews>
  <sheetFormatPr defaultColWidth="8.85546875" defaultRowHeight="15.75" customHeight="1" x14ac:dyDescent="0.3"/>
  <cols>
    <col min="1" max="1" width="8.85546875" style="117"/>
    <col min="2" max="2" width="10.140625" style="117" bestFit="1" customWidth="1"/>
    <col min="3" max="3" width="66.28515625" style="117" bestFit="1" customWidth="1"/>
    <col min="4" max="4" width="39.28515625" style="117" customWidth="1"/>
    <col min="5" max="5" width="14.42578125" style="117" customWidth="1"/>
    <col min="6" max="6" width="36.5703125" style="117" bestFit="1" customWidth="1"/>
    <col min="7" max="7" width="98.140625" style="117" bestFit="1" customWidth="1"/>
    <col min="8" max="8" width="23.85546875" style="117" customWidth="1"/>
    <col min="9" max="9" width="36.85546875" style="190" bestFit="1" customWidth="1"/>
    <col min="10" max="10" width="35.42578125" style="126" bestFit="1" customWidth="1"/>
    <col min="11" max="13" width="25.140625" style="126" customWidth="1"/>
    <col min="14" max="14" width="17.7109375" style="126" customWidth="1"/>
    <col min="15" max="15" width="27.28515625" style="126" bestFit="1" customWidth="1"/>
    <col min="16" max="16" width="37.42578125" style="126" bestFit="1" customWidth="1"/>
    <col min="17" max="17" width="24.42578125" style="126" bestFit="1" customWidth="1"/>
    <col min="18" max="18" width="26.85546875" style="126" bestFit="1" customWidth="1"/>
    <col min="19" max="19" width="47.7109375" style="117" bestFit="1" customWidth="1"/>
    <col min="20" max="20" width="47.28515625" style="117" bestFit="1" customWidth="1"/>
    <col min="21" max="21" width="15.7109375" style="131" customWidth="1"/>
    <col min="22" max="22" width="12.7109375" style="131" customWidth="1"/>
    <col min="23" max="23" width="15.5703125" style="131" customWidth="1"/>
    <col min="24" max="24" width="18.5703125" style="131" customWidth="1"/>
    <col min="25" max="25" width="19.28515625" style="131" customWidth="1"/>
    <col min="26" max="26" width="20.28515625" style="131" customWidth="1"/>
    <col min="27" max="27" width="18.5703125" style="117" customWidth="1"/>
    <col min="28" max="28" width="17.140625" style="117" customWidth="1"/>
    <col min="29" max="16384" width="8.85546875" style="117"/>
  </cols>
  <sheetData>
    <row r="1" spans="1:29" s="220" customFormat="1" ht="15.75" customHeight="1" x14ac:dyDescent="0.3">
      <c r="A1" s="351" t="s">
        <v>39</v>
      </c>
      <c r="B1" s="351"/>
      <c r="C1" s="351"/>
      <c r="D1" s="218"/>
      <c r="E1" s="218"/>
      <c r="F1" s="218"/>
      <c r="G1" s="218"/>
      <c r="H1" s="218"/>
      <c r="I1" s="235"/>
      <c r="J1" s="219"/>
      <c r="K1" s="219"/>
      <c r="L1" s="219"/>
      <c r="M1" s="219"/>
      <c r="N1" s="219"/>
      <c r="O1" s="219"/>
      <c r="P1" s="219"/>
      <c r="Q1" s="219"/>
      <c r="R1" s="219"/>
      <c r="S1" s="218"/>
      <c r="T1" s="218"/>
      <c r="U1" s="352" t="s">
        <v>21</v>
      </c>
      <c r="V1" s="352"/>
      <c r="W1" s="352"/>
      <c r="X1" s="352"/>
      <c r="Y1" s="352"/>
      <c r="Z1" s="352"/>
      <c r="AA1" s="352"/>
      <c r="AB1" s="352"/>
    </row>
    <row r="2" spans="1:29" s="220" customFormat="1" ht="15.75" customHeight="1" x14ac:dyDescent="0.3">
      <c r="A2" s="351"/>
      <c r="B2" s="351"/>
      <c r="C2" s="351"/>
      <c r="D2" s="352" t="s">
        <v>21</v>
      </c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</row>
    <row r="3" spans="1:29" s="220" customFormat="1" ht="15.75" customHeight="1" x14ac:dyDescent="0.3">
      <c r="A3" s="221" t="s">
        <v>27</v>
      </c>
      <c r="B3" s="221" t="s">
        <v>27</v>
      </c>
      <c r="C3" s="221" t="s">
        <v>43</v>
      </c>
      <c r="D3" s="222" t="s">
        <v>28</v>
      </c>
      <c r="E3" s="222" t="s">
        <v>29</v>
      </c>
      <c r="F3" s="222" t="s">
        <v>30</v>
      </c>
      <c r="G3" s="222" t="s">
        <v>31</v>
      </c>
      <c r="H3" s="223" t="s">
        <v>32</v>
      </c>
      <c r="I3" s="236" t="s">
        <v>4630</v>
      </c>
      <c r="J3" s="224" t="s">
        <v>4631</v>
      </c>
      <c r="K3" s="224" t="s">
        <v>5977</v>
      </c>
      <c r="L3" s="224" t="s">
        <v>5979</v>
      </c>
      <c r="M3" s="224" t="s">
        <v>5980</v>
      </c>
      <c r="N3" s="225" t="s">
        <v>5981</v>
      </c>
      <c r="O3" s="226" t="s">
        <v>5982</v>
      </c>
      <c r="P3" s="226" t="s">
        <v>5983</v>
      </c>
      <c r="Q3" s="226" t="s">
        <v>6326</v>
      </c>
      <c r="R3" s="226" t="s">
        <v>6403</v>
      </c>
      <c r="S3" s="223" t="s">
        <v>33</v>
      </c>
      <c r="T3" s="223" t="s">
        <v>34</v>
      </c>
      <c r="U3" s="227" t="s">
        <v>47</v>
      </c>
      <c r="V3" s="228"/>
      <c r="W3" s="228"/>
      <c r="X3" s="229" t="s">
        <v>1718</v>
      </c>
      <c r="Y3" s="229" t="s">
        <v>1720</v>
      </c>
      <c r="Z3" s="229" t="s">
        <v>1719</v>
      </c>
      <c r="AA3" s="230" t="s">
        <v>1721</v>
      </c>
      <c r="AB3" s="231" t="s">
        <v>35</v>
      </c>
    </row>
    <row r="4" spans="1:29" ht="15.75" customHeight="1" x14ac:dyDescent="0.3">
      <c r="A4" s="117">
        <v>601</v>
      </c>
      <c r="B4" s="118">
        <v>601</v>
      </c>
      <c r="C4" s="119" t="s">
        <v>0</v>
      </c>
      <c r="D4" s="120"/>
      <c r="E4" s="121"/>
      <c r="F4" s="121"/>
      <c r="G4" s="121"/>
      <c r="H4" s="121"/>
      <c r="I4" s="237"/>
      <c r="J4" s="122"/>
      <c r="K4" s="122"/>
      <c r="L4" s="122"/>
      <c r="M4" s="122"/>
      <c r="N4" s="122"/>
      <c r="O4" s="122"/>
      <c r="P4" s="122"/>
      <c r="Q4" s="122"/>
      <c r="R4" s="122"/>
      <c r="S4" s="120"/>
      <c r="T4" s="120"/>
      <c r="U4" s="123"/>
      <c r="V4" s="123"/>
      <c r="W4" s="123"/>
      <c r="X4" s="123"/>
      <c r="Y4" s="123"/>
      <c r="Z4" s="123"/>
      <c r="AA4" s="120"/>
      <c r="AB4" s="120"/>
      <c r="AC4" s="120"/>
    </row>
    <row r="5" spans="1:29" ht="15.75" customHeight="1" x14ac:dyDescent="0.3">
      <c r="C5" s="120" t="s">
        <v>50</v>
      </c>
      <c r="D5" s="120" t="s">
        <v>1</v>
      </c>
      <c r="E5" s="117">
        <v>60141201</v>
      </c>
      <c r="F5" s="124" t="s">
        <v>161</v>
      </c>
      <c r="G5" s="124" t="s">
        <v>4865</v>
      </c>
      <c r="H5" s="117" t="s">
        <v>46</v>
      </c>
      <c r="I5" s="125">
        <v>376.32</v>
      </c>
      <c r="J5" s="242">
        <f t="shared" ref="J5:J115" si="0">SUM(I5*0.88)</f>
        <v>331.16160000000002</v>
      </c>
      <c r="K5" s="127">
        <v>0.1</v>
      </c>
      <c r="L5" s="128">
        <v>5.5E-2</v>
      </c>
      <c r="M5" s="129">
        <f t="shared" ref="M5:M36" si="1">J5+(J5*L5)</f>
        <v>349.37548800000002</v>
      </c>
      <c r="N5" s="129">
        <v>435</v>
      </c>
      <c r="O5" s="129">
        <f>SUM(N5*0.88)</f>
        <v>382.8</v>
      </c>
      <c r="P5" s="130">
        <v>0.15</v>
      </c>
      <c r="Q5" s="130">
        <v>0.185</v>
      </c>
      <c r="R5" s="129">
        <f>O5+(O5*Q5)</f>
        <v>453.61799999999999</v>
      </c>
      <c r="S5" s="120" t="s">
        <v>804</v>
      </c>
      <c r="T5" s="124" t="s">
        <v>161</v>
      </c>
      <c r="U5" s="131">
        <v>0.88</v>
      </c>
      <c r="V5" s="131">
        <v>0.2</v>
      </c>
      <c r="W5" s="132">
        <v>0.25</v>
      </c>
      <c r="X5" s="133">
        <f>O5*W5</f>
        <v>95.7</v>
      </c>
      <c r="Y5" s="133">
        <f>O5*V5</f>
        <v>76.56</v>
      </c>
      <c r="Z5" s="133">
        <f>O5*W5</f>
        <v>95.7</v>
      </c>
      <c r="AA5" s="117" t="s">
        <v>1713</v>
      </c>
      <c r="AB5" s="117" t="s">
        <v>6954</v>
      </c>
      <c r="AC5" s="120"/>
    </row>
    <row r="6" spans="1:29" ht="15.75" customHeight="1" x14ac:dyDescent="0.3">
      <c r="C6" s="120" t="s">
        <v>50</v>
      </c>
      <c r="D6" s="120" t="s">
        <v>1</v>
      </c>
      <c r="E6" s="117">
        <v>60141201</v>
      </c>
      <c r="F6" s="124" t="s">
        <v>162</v>
      </c>
      <c r="G6" s="124" t="s">
        <v>4866</v>
      </c>
      <c r="H6" s="117" t="s">
        <v>46</v>
      </c>
      <c r="I6" s="125">
        <v>406.56</v>
      </c>
      <c r="J6" s="242">
        <f t="shared" si="0"/>
        <v>357.77280000000002</v>
      </c>
      <c r="K6" s="127">
        <v>0.1</v>
      </c>
      <c r="L6" s="128">
        <v>5.5E-2</v>
      </c>
      <c r="M6" s="129">
        <f t="shared" si="1"/>
        <v>377.45030400000002</v>
      </c>
      <c r="N6" s="129">
        <v>470</v>
      </c>
      <c r="O6" s="129">
        <f t="shared" ref="O6:O67" si="2">SUM(N6*0.88)</f>
        <v>413.6</v>
      </c>
      <c r="P6" s="130">
        <v>0.15</v>
      </c>
      <c r="Q6" s="130">
        <v>0.185</v>
      </c>
      <c r="R6" s="129">
        <f t="shared" ref="R6:R61" si="3">O6+(O6*Q6)</f>
        <v>490.11600000000004</v>
      </c>
      <c r="S6" s="120" t="s">
        <v>804</v>
      </c>
      <c r="T6" s="124" t="s">
        <v>162</v>
      </c>
      <c r="U6" s="131">
        <v>0.88</v>
      </c>
      <c r="V6" s="131">
        <v>0.2</v>
      </c>
      <c r="W6" s="132">
        <v>0.25</v>
      </c>
      <c r="X6" s="133">
        <f t="shared" ref="X6:X61" si="4">O6*W6</f>
        <v>103.4</v>
      </c>
      <c r="Y6" s="133">
        <f t="shared" ref="Y6:Y61" si="5">O6*V6</f>
        <v>82.720000000000013</v>
      </c>
      <c r="Z6" s="133">
        <f t="shared" ref="Z6:Z61" si="6">O6*W6</f>
        <v>103.4</v>
      </c>
      <c r="AA6" s="117" t="s">
        <v>1713</v>
      </c>
      <c r="AB6" s="117" t="s">
        <v>6954</v>
      </c>
      <c r="AC6" s="120"/>
    </row>
    <row r="7" spans="1:29" ht="15.75" customHeight="1" x14ac:dyDescent="0.3">
      <c r="C7" s="120" t="s">
        <v>50</v>
      </c>
      <c r="D7" s="120" t="s">
        <v>1</v>
      </c>
      <c r="E7" s="117">
        <v>60141201</v>
      </c>
      <c r="F7" s="124" t="s">
        <v>160</v>
      </c>
      <c r="G7" s="124" t="s">
        <v>4867</v>
      </c>
      <c r="H7" s="117" t="s">
        <v>46</v>
      </c>
      <c r="I7" s="125">
        <v>472.64</v>
      </c>
      <c r="J7" s="242">
        <f t="shared" si="0"/>
        <v>415.92320000000001</v>
      </c>
      <c r="K7" s="127">
        <v>0.1</v>
      </c>
      <c r="L7" s="128">
        <v>5.5E-2</v>
      </c>
      <c r="M7" s="129">
        <f t="shared" si="1"/>
        <v>438.79897600000004</v>
      </c>
      <c r="N7" s="129">
        <v>546</v>
      </c>
      <c r="O7" s="129">
        <f t="shared" si="2"/>
        <v>480.48</v>
      </c>
      <c r="P7" s="130">
        <v>0.15</v>
      </c>
      <c r="Q7" s="130">
        <v>0.185</v>
      </c>
      <c r="R7" s="129">
        <f t="shared" si="3"/>
        <v>569.36879999999996</v>
      </c>
      <c r="S7" s="120" t="s">
        <v>804</v>
      </c>
      <c r="T7" s="124" t="s">
        <v>160</v>
      </c>
      <c r="U7" s="131">
        <v>0.88</v>
      </c>
      <c r="V7" s="131">
        <v>0.2</v>
      </c>
      <c r="W7" s="132">
        <v>0.25</v>
      </c>
      <c r="X7" s="133">
        <f t="shared" si="4"/>
        <v>120.12</v>
      </c>
      <c r="Y7" s="133">
        <f t="shared" si="5"/>
        <v>96.096000000000004</v>
      </c>
      <c r="Z7" s="133">
        <f t="shared" si="6"/>
        <v>120.12</v>
      </c>
      <c r="AA7" s="117" t="s">
        <v>1713</v>
      </c>
      <c r="AB7" s="117" t="s">
        <v>6954</v>
      </c>
    </row>
    <row r="8" spans="1:29" ht="15.75" customHeight="1" x14ac:dyDescent="0.3">
      <c r="C8" s="120" t="s">
        <v>50</v>
      </c>
      <c r="D8" s="120" t="s">
        <v>1</v>
      </c>
      <c r="E8" s="117">
        <v>60141201</v>
      </c>
      <c r="F8" s="124" t="s">
        <v>4853</v>
      </c>
      <c r="G8" s="124" t="s">
        <v>4868</v>
      </c>
      <c r="H8" s="117" t="s">
        <v>46</v>
      </c>
      <c r="I8" s="125">
        <v>417</v>
      </c>
      <c r="J8" s="242">
        <f t="shared" si="0"/>
        <v>366.96</v>
      </c>
      <c r="K8" s="127">
        <v>0.1</v>
      </c>
      <c r="L8" s="128">
        <v>5.5E-2</v>
      </c>
      <c r="M8" s="129">
        <f t="shared" si="1"/>
        <v>387.14279999999997</v>
      </c>
      <c r="N8" s="129">
        <v>505</v>
      </c>
      <c r="O8" s="129">
        <f t="shared" si="2"/>
        <v>444.4</v>
      </c>
      <c r="P8" s="130">
        <v>0.15</v>
      </c>
      <c r="Q8" s="130">
        <v>0.185</v>
      </c>
      <c r="R8" s="129">
        <f t="shared" si="3"/>
        <v>526.61400000000003</v>
      </c>
      <c r="S8" s="120" t="s">
        <v>804</v>
      </c>
      <c r="T8" s="124" t="s">
        <v>4853</v>
      </c>
      <c r="U8" s="131">
        <v>0.88</v>
      </c>
      <c r="V8" s="131">
        <v>0.2</v>
      </c>
      <c r="W8" s="132">
        <v>0.25</v>
      </c>
      <c r="X8" s="133">
        <f t="shared" si="4"/>
        <v>111.1</v>
      </c>
      <c r="Y8" s="133">
        <f t="shared" si="5"/>
        <v>88.88</v>
      </c>
      <c r="Z8" s="133">
        <f t="shared" si="6"/>
        <v>111.1</v>
      </c>
      <c r="AA8" s="117" t="s">
        <v>1713</v>
      </c>
      <c r="AB8" s="117" t="s">
        <v>6954</v>
      </c>
    </row>
    <row r="9" spans="1:29" ht="15.75" customHeight="1" x14ac:dyDescent="0.3">
      <c r="C9" s="120" t="s">
        <v>50</v>
      </c>
      <c r="D9" s="120" t="s">
        <v>1</v>
      </c>
      <c r="E9" s="117">
        <v>60141201</v>
      </c>
      <c r="F9" s="124" t="s">
        <v>4854</v>
      </c>
      <c r="G9" s="124" t="s">
        <v>4869</v>
      </c>
      <c r="H9" s="117" t="s">
        <v>46</v>
      </c>
      <c r="I9" s="125">
        <v>435</v>
      </c>
      <c r="J9" s="242">
        <f t="shared" si="0"/>
        <v>382.8</v>
      </c>
      <c r="K9" s="127">
        <v>0.1</v>
      </c>
      <c r="L9" s="128">
        <v>5.5E-2</v>
      </c>
      <c r="M9" s="129">
        <f t="shared" si="1"/>
        <v>403.85400000000004</v>
      </c>
      <c r="N9" s="129">
        <v>535</v>
      </c>
      <c r="O9" s="129">
        <f t="shared" si="2"/>
        <v>470.8</v>
      </c>
      <c r="P9" s="130">
        <v>0.15</v>
      </c>
      <c r="Q9" s="130">
        <v>0.185</v>
      </c>
      <c r="R9" s="129">
        <f t="shared" si="3"/>
        <v>557.89800000000002</v>
      </c>
      <c r="S9" s="120" t="s">
        <v>804</v>
      </c>
      <c r="T9" s="124" t="s">
        <v>4854</v>
      </c>
      <c r="U9" s="131">
        <v>0.88</v>
      </c>
      <c r="V9" s="131">
        <v>0.2</v>
      </c>
      <c r="W9" s="132">
        <v>0.25</v>
      </c>
      <c r="X9" s="133">
        <f t="shared" si="4"/>
        <v>117.7</v>
      </c>
      <c r="Y9" s="133">
        <f t="shared" si="5"/>
        <v>94.160000000000011</v>
      </c>
      <c r="Z9" s="133">
        <f t="shared" si="6"/>
        <v>117.7</v>
      </c>
      <c r="AA9" s="117" t="s">
        <v>1713</v>
      </c>
      <c r="AB9" s="117" t="s">
        <v>6954</v>
      </c>
    </row>
    <row r="10" spans="1:29" ht="15.75" customHeight="1" x14ac:dyDescent="0.3">
      <c r="C10" s="120" t="s">
        <v>50</v>
      </c>
      <c r="D10" s="120" t="s">
        <v>1</v>
      </c>
      <c r="E10" s="117">
        <v>60141201</v>
      </c>
      <c r="F10" s="124" t="s">
        <v>4855</v>
      </c>
      <c r="G10" s="124" t="s">
        <v>4870</v>
      </c>
      <c r="H10" s="117" t="s">
        <v>46</v>
      </c>
      <c r="I10" s="125">
        <v>460</v>
      </c>
      <c r="J10" s="242">
        <f t="shared" si="0"/>
        <v>404.8</v>
      </c>
      <c r="K10" s="127">
        <v>0.1</v>
      </c>
      <c r="L10" s="128">
        <v>5.5E-2</v>
      </c>
      <c r="M10" s="129">
        <f t="shared" si="1"/>
        <v>427.06400000000002</v>
      </c>
      <c r="N10" s="129">
        <v>577</v>
      </c>
      <c r="O10" s="129">
        <f t="shared" si="2"/>
        <v>507.76</v>
      </c>
      <c r="P10" s="130">
        <v>0.15</v>
      </c>
      <c r="Q10" s="130">
        <v>0.185</v>
      </c>
      <c r="R10" s="129">
        <f t="shared" si="3"/>
        <v>601.69560000000001</v>
      </c>
      <c r="S10" s="120" t="s">
        <v>804</v>
      </c>
      <c r="T10" s="124" t="s">
        <v>4855</v>
      </c>
      <c r="U10" s="131">
        <v>0.88</v>
      </c>
      <c r="V10" s="131">
        <v>0.2</v>
      </c>
      <c r="W10" s="132">
        <v>0.25</v>
      </c>
      <c r="X10" s="133">
        <f t="shared" si="4"/>
        <v>126.94</v>
      </c>
      <c r="Y10" s="133">
        <f t="shared" si="5"/>
        <v>101.55200000000001</v>
      </c>
      <c r="Z10" s="133">
        <f t="shared" si="6"/>
        <v>126.94</v>
      </c>
      <c r="AA10" s="117" t="s">
        <v>1713</v>
      </c>
      <c r="AB10" s="117" t="s">
        <v>6954</v>
      </c>
    </row>
    <row r="11" spans="1:29" ht="15.75" customHeight="1" x14ac:dyDescent="0.3">
      <c r="A11" s="118">
        <v>0</v>
      </c>
      <c r="C11" s="194" t="s">
        <v>50</v>
      </c>
      <c r="D11" s="181" t="s">
        <v>1</v>
      </c>
      <c r="E11" s="174">
        <v>60141201</v>
      </c>
      <c r="F11" s="175" t="s">
        <v>6857</v>
      </c>
      <c r="G11" s="176" t="s">
        <v>6858</v>
      </c>
      <c r="H11" s="135" t="s">
        <v>46</v>
      </c>
      <c r="I11" s="125"/>
      <c r="J11" s="242"/>
      <c r="K11" s="127"/>
      <c r="L11" s="128"/>
      <c r="M11" s="129"/>
      <c r="N11" s="179">
        <v>619</v>
      </c>
      <c r="O11" s="179">
        <f t="shared" si="2"/>
        <v>544.72</v>
      </c>
      <c r="P11" s="180">
        <v>0.15</v>
      </c>
      <c r="Q11" s="130">
        <v>0.185</v>
      </c>
      <c r="R11" s="179">
        <f t="shared" ref="R11" si="7">O11+(O11*Q11)</f>
        <v>645.4932</v>
      </c>
      <c r="S11" s="181" t="s">
        <v>804</v>
      </c>
      <c r="T11" s="250" t="s">
        <v>6857</v>
      </c>
      <c r="U11" s="131">
        <v>0.88</v>
      </c>
      <c r="V11" s="131">
        <v>0.2</v>
      </c>
      <c r="W11" s="132">
        <v>0.25</v>
      </c>
      <c r="X11" s="133">
        <f t="shared" ref="X11" si="8">O11*W11</f>
        <v>136.18</v>
      </c>
      <c r="Y11" s="133">
        <f t="shared" ref="Y11" si="9">O11*V11</f>
        <v>108.94400000000002</v>
      </c>
      <c r="Z11" s="133">
        <f t="shared" ref="Z11" si="10">O11*W11</f>
        <v>136.18</v>
      </c>
      <c r="AA11" s="117" t="s">
        <v>1713</v>
      </c>
      <c r="AB11" s="117" t="s">
        <v>6954</v>
      </c>
    </row>
    <row r="12" spans="1:29" ht="15.75" customHeight="1" x14ac:dyDescent="0.3">
      <c r="C12" s="120" t="s">
        <v>50</v>
      </c>
      <c r="D12" s="120" t="s">
        <v>1</v>
      </c>
      <c r="E12" s="117">
        <v>60141201</v>
      </c>
      <c r="F12" s="124" t="s">
        <v>4856</v>
      </c>
      <c r="G12" s="124" t="s">
        <v>4871</v>
      </c>
      <c r="H12" s="117" t="s">
        <v>46</v>
      </c>
      <c r="I12" s="125">
        <v>259.83999999999997</v>
      </c>
      <c r="J12" s="242">
        <f t="shared" si="0"/>
        <v>228.65919999999997</v>
      </c>
      <c r="K12" s="127">
        <v>0.1</v>
      </c>
      <c r="L12" s="128">
        <v>5.5E-2</v>
      </c>
      <c r="M12" s="129">
        <f t="shared" si="1"/>
        <v>241.23545599999997</v>
      </c>
      <c r="N12" s="129">
        <v>300</v>
      </c>
      <c r="O12" s="129">
        <f t="shared" si="2"/>
        <v>264</v>
      </c>
      <c r="P12" s="130">
        <v>0.15</v>
      </c>
      <c r="Q12" s="130">
        <v>0.185</v>
      </c>
      <c r="R12" s="129">
        <f t="shared" si="3"/>
        <v>312.83999999999997</v>
      </c>
      <c r="S12" s="120" t="s">
        <v>804</v>
      </c>
      <c r="T12" s="124" t="s">
        <v>4856</v>
      </c>
      <c r="U12" s="131">
        <v>0.88</v>
      </c>
      <c r="V12" s="131">
        <v>0.2</v>
      </c>
      <c r="W12" s="132">
        <v>0.25</v>
      </c>
      <c r="X12" s="133">
        <f t="shared" si="4"/>
        <v>66</v>
      </c>
      <c r="Y12" s="133">
        <f t="shared" si="5"/>
        <v>52.800000000000004</v>
      </c>
      <c r="Z12" s="133">
        <f t="shared" si="6"/>
        <v>66</v>
      </c>
      <c r="AA12" s="117" t="s">
        <v>1713</v>
      </c>
      <c r="AB12" s="117" t="s">
        <v>6954</v>
      </c>
    </row>
    <row r="13" spans="1:29" ht="15.75" customHeight="1" x14ac:dyDescent="0.3">
      <c r="C13" s="120" t="s">
        <v>50</v>
      </c>
      <c r="D13" s="120" t="s">
        <v>1</v>
      </c>
      <c r="E13" s="117">
        <v>60141201</v>
      </c>
      <c r="F13" s="124" t="s">
        <v>164</v>
      </c>
      <c r="G13" s="124" t="s">
        <v>4872</v>
      </c>
      <c r="H13" s="117" t="s">
        <v>46</v>
      </c>
      <c r="I13" s="125">
        <v>614.88</v>
      </c>
      <c r="J13" s="242">
        <f t="shared" ref="J13:J27" si="11">SUM(I13*0.88)</f>
        <v>541.09439999999995</v>
      </c>
      <c r="K13" s="127">
        <v>0.1</v>
      </c>
      <c r="L13" s="128">
        <v>5.5E-2</v>
      </c>
      <c r="M13" s="129">
        <f t="shared" si="1"/>
        <v>570.85459199999991</v>
      </c>
      <c r="N13" s="129">
        <v>711</v>
      </c>
      <c r="O13" s="129">
        <f t="shared" si="2"/>
        <v>625.67999999999995</v>
      </c>
      <c r="P13" s="130">
        <v>0.15</v>
      </c>
      <c r="Q13" s="130">
        <v>0.185</v>
      </c>
      <c r="R13" s="129">
        <f t="shared" si="3"/>
        <v>741.43079999999998</v>
      </c>
      <c r="S13" s="120" t="s">
        <v>804</v>
      </c>
      <c r="T13" s="124" t="s">
        <v>164</v>
      </c>
      <c r="U13" s="131">
        <v>0.88</v>
      </c>
      <c r="V13" s="131">
        <v>0.2</v>
      </c>
      <c r="W13" s="132">
        <v>0.25</v>
      </c>
      <c r="X13" s="133">
        <f t="shared" si="4"/>
        <v>156.41999999999999</v>
      </c>
      <c r="Y13" s="133">
        <f t="shared" si="5"/>
        <v>125.136</v>
      </c>
      <c r="Z13" s="133">
        <f t="shared" si="6"/>
        <v>156.41999999999999</v>
      </c>
      <c r="AA13" s="117" t="s">
        <v>1713</v>
      </c>
      <c r="AB13" s="117" t="s">
        <v>6954</v>
      </c>
    </row>
    <row r="14" spans="1:29" ht="15.75" customHeight="1" x14ac:dyDescent="0.3">
      <c r="C14" s="120" t="s">
        <v>50</v>
      </c>
      <c r="D14" s="120" t="s">
        <v>1</v>
      </c>
      <c r="E14" s="117">
        <v>60141201</v>
      </c>
      <c r="F14" s="124" t="s">
        <v>163</v>
      </c>
      <c r="G14" s="124" t="s">
        <v>4873</v>
      </c>
      <c r="H14" s="117" t="s">
        <v>46</v>
      </c>
      <c r="I14" s="125">
        <v>1015.84</v>
      </c>
      <c r="J14" s="242">
        <f t="shared" si="11"/>
        <v>893.93920000000003</v>
      </c>
      <c r="K14" s="127">
        <v>0.1</v>
      </c>
      <c r="L14" s="128">
        <v>5.5E-2</v>
      </c>
      <c r="M14" s="129">
        <f t="shared" si="1"/>
        <v>943.10585600000002</v>
      </c>
      <c r="N14" s="129">
        <v>1174</v>
      </c>
      <c r="O14" s="129">
        <f t="shared" si="2"/>
        <v>1033.1200000000001</v>
      </c>
      <c r="P14" s="130">
        <v>0.15</v>
      </c>
      <c r="Q14" s="130">
        <v>0.185</v>
      </c>
      <c r="R14" s="129">
        <f t="shared" si="3"/>
        <v>1224.2472000000002</v>
      </c>
      <c r="S14" s="120" t="s">
        <v>804</v>
      </c>
      <c r="T14" s="124" t="s">
        <v>163</v>
      </c>
      <c r="U14" s="131">
        <v>0.88</v>
      </c>
      <c r="V14" s="131">
        <v>0.2</v>
      </c>
      <c r="W14" s="132">
        <v>0.25</v>
      </c>
      <c r="X14" s="133">
        <f t="shared" si="4"/>
        <v>258.28000000000003</v>
      </c>
      <c r="Y14" s="133">
        <f t="shared" si="5"/>
        <v>206.62400000000002</v>
      </c>
      <c r="Z14" s="133">
        <f t="shared" si="6"/>
        <v>258.28000000000003</v>
      </c>
      <c r="AA14" s="117" t="s">
        <v>1713</v>
      </c>
      <c r="AB14" s="117" t="s">
        <v>6954</v>
      </c>
    </row>
    <row r="15" spans="1:29" ht="15.75" customHeight="1" x14ac:dyDescent="0.3">
      <c r="C15" s="181" t="s">
        <v>50</v>
      </c>
      <c r="D15" s="181" t="s">
        <v>1</v>
      </c>
      <c r="E15" s="174">
        <v>60141201</v>
      </c>
      <c r="F15" s="250" t="s">
        <v>6859</v>
      </c>
      <c r="G15" s="250" t="s">
        <v>6863</v>
      </c>
      <c r="H15" s="174" t="s">
        <v>46</v>
      </c>
      <c r="I15" s="125"/>
      <c r="J15" s="242"/>
      <c r="K15" s="127"/>
      <c r="L15" s="128"/>
      <c r="M15" s="129"/>
      <c r="N15" s="179">
        <v>275</v>
      </c>
      <c r="O15" s="179">
        <f t="shared" si="2"/>
        <v>242</v>
      </c>
      <c r="P15" s="180">
        <v>0.15</v>
      </c>
      <c r="Q15" s="130">
        <v>0.105</v>
      </c>
      <c r="R15" s="179">
        <f t="shared" ref="R15:R18" si="12">O15+(O15*Q15)</f>
        <v>267.41000000000003</v>
      </c>
      <c r="S15" s="181" t="s">
        <v>804</v>
      </c>
      <c r="T15" s="250" t="s">
        <v>6859</v>
      </c>
      <c r="U15" s="131">
        <v>0.88</v>
      </c>
      <c r="V15" s="131">
        <v>0.2</v>
      </c>
      <c r="W15" s="132">
        <v>0.25</v>
      </c>
      <c r="X15" s="133">
        <f t="shared" ref="X15:X18" si="13">O15*W15</f>
        <v>60.5</v>
      </c>
      <c r="Y15" s="133">
        <f t="shared" ref="Y15:Y18" si="14">O15*V15</f>
        <v>48.400000000000006</v>
      </c>
      <c r="Z15" s="133">
        <f t="shared" ref="Z15:Z18" si="15">O15*W15</f>
        <v>60.5</v>
      </c>
      <c r="AA15" s="117" t="s">
        <v>1713</v>
      </c>
      <c r="AB15" s="117" t="s">
        <v>6954</v>
      </c>
    </row>
    <row r="16" spans="1:29" ht="15.75" customHeight="1" x14ac:dyDescent="0.3">
      <c r="C16" s="181" t="s">
        <v>50</v>
      </c>
      <c r="D16" s="181" t="s">
        <v>1</v>
      </c>
      <c r="E16" s="174">
        <v>60141201</v>
      </c>
      <c r="F16" s="250" t="s">
        <v>6860</v>
      </c>
      <c r="G16" s="250" t="s">
        <v>6864</v>
      </c>
      <c r="H16" s="174" t="s">
        <v>46</v>
      </c>
      <c r="I16" s="125"/>
      <c r="J16" s="242"/>
      <c r="K16" s="127"/>
      <c r="L16" s="128"/>
      <c r="M16" s="129"/>
      <c r="N16" s="179">
        <v>332</v>
      </c>
      <c r="O16" s="179">
        <f t="shared" si="2"/>
        <v>292.16000000000003</v>
      </c>
      <c r="P16" s="180">
        <v>0.15</v>
      </c>
      <c r="Q16" s="130">
        <v>0.105</v>
      </c>
      <c r="R16" s="179">
        <f t="shared" si="12"/>
        <v>322.83680000000004</v>
      </c>
      <c r="S16" s="181" t="s">
        <v>804</v>
      </c>
      <c r="T16" s="250" t="s">
        <v>6860</v>
      </c>
      <c r="U16" s="131">
        <v>0.88</v>
      </c>
      <c r="V16" s="131">
        <v>0.2</v>
      </c>
      <c r="W16" s="132">
        <v>0.25</v>
      </c>
      <c r="X16" s="133">
        <f t="shared" si="13"/>
        <v>73.040000000000006</v>
      </c>
      <c r="Y16" s="133">
        <f t="shared" si="14"/>
        <v>58.432000000000009</v>
      </c>
      <c r="Z16" s="133">
        <f t="shared" si="15"/>
        <v>73.040000000000006</v>
      </c>
      <c r="AA16" s="117" t="s">
        <v>1713</v>
      </c>
      <c r="AB16" s="117" t="s">
        <v>6954</v>
      </c>
    </row>
    <row r="17" spans="3:28" ht="15.75" customHeight="1" x14ac:dyDescent="0.3">
      <c r="C17" s="181" t="s">
        <v>50</v>
      </c>
      <c r="D17" s="181" t="s">
        <v>1</v>
      </c>
      <c r="E17" s="174">
        <v>60141201</v>
      </c>
      <c r="F17" s="250" t="s">
        <v>6861</v>
      </c>
      <c r="G17" s="250" t="s">
        <v>6865</v>
      </c>
      <c r="H17" s="174" t="s">
        <v>46</v>
      </c>
      <c r="I17" s="125"/>
      <c r="J17" s="242"/>
      <c r="K17" s="127"/>
      <c r="L17" s="128"/>
      <c r="M17" s="129"/>
      <c r="N17" s="179">
        <v>406</v>
      </c>
      <c r="O17" s="179">
        <f t="shared" si="2"/>
        <v>357.28000000000003</v>
      </c>
      <c r="P17" s="180">
        <v>0.15</v>
      </c>
      <c r="Q17" s="130">
        <v>0.105</v>
      </c>
      <c r="R17" s="179">
        <f t="shared" si="12"/>
        <v>394.79440000000005</v>
      </c>
      <c r="S17" s="181" t="s">
        <v>804</v>
      </c>
      <c r="T17" s="250" t="s">
        <v>6861</v>
      </c>
      <c r="U17" s="131">
        <v>0.88</v>
      </c>
      <c r="V17" s="131">
        <v>0.2</v>
      </c>
      <c r="W17" s="132">
        <v>0.25</v>
      </c>
      <c r="X17" s="133">
        <f t="shared" si="13"/>
        <v>89.320000000000007</v>
      </c>
      <c r="Y17" s="133">
        <f t="shared" si="14"/>
        <v>71.456000000000003</v>
      </c>
      <c r="Z17" s="133">
        <f t="shared" si="15"/>
        <v>89.320000000000007</v>
      </c>
      <c r="AA17" s="117" t="s">
        <v>1713</v>
      </c>
      <c r="AB17" s="117" t="s">
        <v>6954</v>
      </c>
    </row>
    <row r="18" spans="3:28" ht="15.75" customHeight="1" x14ac:dyDescent="0.3">
      <c r="C18" s="181" t="s">
        <v>50</v>
      </c>
      <c r="D18" s="181" t="s">
        <v>1</v>
      </c>
      <c r="E18" s="174">
        <v>60141201</v>
      </c>
      <c r="F18" s="250" t="s">
        <v>6862</v>
      </c>
      <c r="G18" s="250" t="s">
        <v>6866</v>
      </c>
      <c r="H18" s="174" t="s">
        <v>46</v>
      </c>
      <c r="I18" s="125"/>
      <c r="J18" s="242"/>
      <c r="K18" s="127"/>
      <c r="L18" s="128"/>
      <c r="M18" s="129"/>
      <c r="N18" s="179">
        <v>440</v>
      </c>
      <c r="O18" s="179">
        <f t="shared" si="2"/>
        <v>387.2</v>
      </c>
      <c r="P18" s="180">
        <v>0.15</v>
      </c>
      <c r="Q18" s="130">
        <v>0.105</v>
      </c>
      <c r="R18" s="179">
        <f t="shared" si="12"/>
        <v>427.85599999999999</v>
      </c>
      <c r="S18" s="181" t="s">
        <v>804</v>
      </c>
      <c r="T18" s="250" t="s">
        <v>6862</v>
      </c>
      <c r="U18" s="131">
        <v>0.88</v>
      </c>
      <c r="V18" s="131">
        <v>0.2</v>
      </c>
      <c r="W18" s="132">
        <v>0.25</v>
      </c>
      <c r="X18" s="133">
        <f t="shared" si="13"/>
        <v>96.8</v>
      </c>
      <c r="Y18" s="133">
        <f t="shared" si="14"/>
        <v>77.44</v>
      </c>
      <c r="Z18" s="133">
        <f t="shared" si="15"/>
        <v>96.8</v>
      </c>
      <c r="AA18" s="117" t="s">
        <v>1713</v>
      </c>
      <c r="AB18" s="117" t="s">
        <v>6954</v>
      </c>
    </row>
    <row r="19" spans="3:28" ht="15.75" customHeight="1" x14ac:dyDescent="0.3">
      <c r="C19" s="181" t="s">
        <v>50</v>
      </c>
      <c r="D19" s="181" t="s">
        <v>1</v>
      </c>
      <c r="E19" s="174">
        <v>60141201</v>
      </c>
      <c r="F19" s="250" t="s">
        <v>6867</v>
      </c>
      <c r="G19" s="250" t="s">
        <v>6868</v>
      </c>
      <c r="H19" s="174" t="s">
        <v>46</v>
      </c>
      <c r="I19" s="125"/>
      <c r="J19" s="242"/>
      <c r="K19" s="127"/>
      <c r="L19" s="128"/>
      <c r="M19" s="129"/>
      <c r="N19" s="179">
        <v>207</v>
      </c>
      <c r="O19" s="179">
        <f t="shared" si="2"/>
        <v>182.16</v>
      </c>
      <c r="P19" s="180">
        <v>0.15</v>
      </c>
      <c r="Q19" s="130">
        <v>0.185</v>
      </c>
      <c r="R19" s="179">
        <f t="shared" ref="R19" si="16">O19+(O19*Q19)</f>
        <v>215.8596</v>
      </c>
      <c r="S19" s="181" t="s">
        <v>804</v>
      </c>
      <c r="T19" s="250" t="s">
        <v>6867</v>
      </c>
      <c r="U19" s="131">
        <v>0.88</v>
      </c>
      <c r="V19" s="131">
        <v>0.2</v>
      </c>
      <c r="W19" s="132">
        <v>0.25</v>
      </c>
      <c r="X19" s="133">
        <f t="shared" ref="X19" si="17">O19*W19</f>
        <v>45.54</v>
      </c>
      <c r="Y19" s="133">
        <f t="shared" ref="Y19" si="18">O19*V19</f>
        <v>36.432000000000002</v>
      </c>
      <c r="Z19" s="133">
        <f t="shared" ref="Z19" si="19">O19*W19</f>
        <v>45.54</v>
      </c>
      <c r="AA19" s="117" t="s">
        <v>1713</v>
      </c>
      <c r="AB19" s="117" t="s">
        <v>6954</v>
      </c>
    </row>
    <row r="20" spans="3:28" ht="15.75" customHeight="1" x14ac:dyDescent="0.3">
      <c r="C20" s="120" t="s">
        <v>50</v>
      </c>
      <c r="D20" s="120" t="s">
        <v>1</v>
      </c>
      <c r="E20" s="117">
        <v>60141201</v>
      </c>
      <c r="F20" s="124" t="s">
        <v>176</v>
      </c>
      <c r="G20" s="124" t="s">
        <v>4874</v>
      </c>
      <c r="H20" s="117" t="s">
        <v>46</v>
      </c>
      <c r="I20" s="125">
        <v>324.8</v>
      </c>
      <c r="J20" s="242">
        <f t="shared" si="11"/>
        <v>285.82400000000001</v>
      </c>
      <c r="K20" s="127">
        <v>0.1</v>
      </c>
      <c r="L20" s="128">
        <v>5.5E-2</v>
      </c>
      <c r="M20" s="129">
        <f t="shared" si="1"/>
        <v>301.54432000000003</v>
      </c>
      <c r="N20" s="129">
        <v>368</v>
      </c>
      <c r="O20" s="129">
        <f t="shared" si="2"/>
        <v>323.83999999999997</v>
      </c>
      <c r="P20" s="130">
        <v>0.15</v>
      </c>
      <c r="Q20" s="130">
        <v>0.185</v>
      </c>
      <c r="R20" s="129">
        <f t="shared" si="3"/>
        <v>383.75039999999996</v>
      </c>
      <c r="S20" s="120" t="s">
        <v>804</v>
      </c>
      <c r="T20" s="124" t="s">
        <v>176</v>
      </c>
      <c r="U20" s="131">
        <v>0.88</v>
      </c>
      <c r="V20" s="131">
        <v>0.2</v>
      </c>
      <c r="W20" s="132">
        <v>0.25</v>
      </c>
      <c r="X20" s="133">
        <f t="shared" si="4"/>
        <v>80.959999999999994</v>
      </c>
      <c r="Y20" s="133">
        <f t="shared" si="5"/>
        <v>64.768000000000001</v>
      </c>
      <c r="Z20" s="133">
        <f t="shared" si="6"/>
        <v>80.959999999999994</v>
      </c>
      <c r="AA20" s="117" t="s">
        <v>1713</v>
      </c>
      <c r="AB20" s="117" t="s">
        <v>6954</v>
      </c>
    </row>
    <row r="21" spans="3:28" ht="15.75" customHeight="1" x14ac:dyDescent="0.3">
      <c r="C21" s="120" t="s">
        <v>50</v>
      </c>
      <c r="D21" s="120" t="s">
        <v>1</v>
      </c>
      <c r="E21" s="117">
        <v>60141201</v>
      </c>
      <c r="F21" s="124" t="s">
        <v>178</v>
      </c>
      <c r="G21" s="134" t="s">
        <v>5853</v>
      </c>
      <c r="H21" s="117" t="s">
        <v>46</v>
      </c>
      <c r="I21" s="125">
        <v>54.88</v>
      </c>
      <c r="J21" s="242">
        <f t="shared" si="11"/>
        <v>48.294400000000003</v>
      </c>
      <c r="K21" s="127">
        <v>0.1</v>
      </c>
      <c r="L21" s="128">
        <v>5.5E-2</v>
      </c>
      <c r="M21" s="129">
        <f t="shared" si="1"/>
        <v>50.950592</v>
      </c>
      <c r="N21" s="129">
        <v>64</v>
      </c>
      <c r="O21" s="129">
        <f t="shared" si="2"/>
        <v>56.32</v>
      </c>
      <c r="P21" s="130">
        <v>0.15</v>
      </c>
      <c r="Q21" s="130">
        <v>0.185</v>
      </c>
      <c r="R21" s="129">
        <f t="shared" si="3"/>
        <v>66.739199999999997</v>
      </c>
      <c r="S21" s="120" t="s">
        <v>804</v>
      </c>
      <c r="T21" s="124" t="s">
        <v>178</v>
      </c>
      <c r="U21" s="131">
        <v>0.88</v>
      </c>
      <c r="V21" s="131">
        <v>0.2</v>
      </c>
      <c r="W21" s="132">
        <v>0.25</v>
      </c>
      <c r="X21" s="133">
        <f t="shared" si="4"/>
        <v>14.08</v>
      </c>
      <c r="Y21" s="133">
        <f t="shared" si="5"/>
        <v>11.264000000000001</v>
      </c>
      <c r="Z21" s="133">
        <f t="shared" si="6"/>
        <v>14.08</v>
      </c>
      <c r="AA21" s="117" t="s">
        <v>1713</v>
      </c>
      <c r="AB21" s="117" t="s">
        <v>6954</v>
      </c>
    </row>
    <row r="22" spans="3:28" s="135" customFormat="1" ht="15.75" customHeight="1" x14ac:dyDescent="0.3">
      <c r="C22" s="136" t="s">
        <v>50</v>
      </c>
      <c r="D22" s="136" t="s">
        <v>1</v>
      </c>
      <c r="E22" s="137">
        <v>60141201</v>
      </c>
      <c r="F22" s="124" t="s">
        <v>5854</v>
      </c>
      <c r="G22" s="134" t="s">
        <v>5855</v>
      </c>
      <c r="H22" s="137" t="s">
        <v>46</v>
      </c>
      <c r="I22" s="138">
        <v>55</v>
      </c>
      <c r="J22" s="243">
        <f t="shared" si="11"/>
        <v>48.4</v>
      </c>
      <c r="K22" s="127">
        <v>0.1</v>
      </c>
      <c r="L22" s="128">
        <v>5.5E-2</v>
      </c>
      <c r="M22" s="129">
        <f t="shared" ref="M22" si="20">J22+(J22*L22)</f>
        <v>51.061999999999998</v>
      </c>
      <c r="N22" s="139">
        <v>92</v>
      </c>
      <c r="O22" s="139">
        <f t="shared" si="2"/>
        <v>80.959999999999994</v>
      </c>
      <c r="P22" s="130">
        <v>0.15</v>
      </c>
      <c r="Q22" s="130">
        <v>0.185</v>
      </c>
      <c r="R22" s="139">
        <f t="shared" ref="R22" si="21">O22+(O22*Q22)</f>
        <v>95.937599999999989</v>
      </c>
      <c r="S22" s="136" t="s">
        <v>804</v>
      </c>
      <c r="T22" s="124" t="s">
        <v>5854</v>
      </c>
      <c r="U22" s="140">
        <v>0.88</v>
      </c>
      <c r="V22" s="140">
        <v>0.2</v>
      </c>
      <c r="W22" s="132">
        <v>0.25</v>
      </c>
      <c r="X22" s="141">
        <f t="shared" ref="X22" si="22">O22*W22</f>
        <v>20.239999999999998</v>
      </c>
      <c r="Y22" s="141">
        <f t="shared" ref="Y22" si="23">O22*V22</f>
        <v>16.192</v>
      </c>
      <c r="Z22" s="141">
        <f t="shared" ref="Z22" si="24">O22*W22</f>
        <v>20.239999999999998</v>
      </c>
      <c r="AA22" s="137" t="s">
        <v>1713</v>
      </c>
      <c r="AB22" s="117" t="s">
        <v>6954</v>
      </c>
    </row>
    <row r="23" spans="3:28" ht="15.75" customHeight="1" x14ac:dyDescent="0.3">
      <c r="C23" s="120" t="s">
        <v>50</v>
      </c>
      <c r="D23" s="120" t="s">
        <v>1</v>
      </c>
      <c r="E23" s="117">
        <v>60141201</v>
      </c>
      <c r="F23" s="124" t="s">
        <v>180</v>
      </c>
      <c r="G23" s="124" t="s">
        <v>4875</v>
      </c>
      <c r="H23" s="117" t="s">
        <v>46</v>
      </c>
      <c r="I23" s="125">
        <v>394.24</v>
      </c>
      <c r="J23" s="242">
        <f t="shared" si="11"/>
        <v>346.93119999999999</v>
      </c>
      <c r="K23" s="127">
        <v>0.1</v>
      </c>
      <c r="L23" s="128">
        <v>5.5E-2</v>
      </c>
      <c r="M23" s="129">
        <f t="shared" si="1"/>
        <v>366.01241599999997</v>
      </c>
      <c r="N23" s="129">
        <v>447</v>
      </c>
      <c r="O23" s="129">
        <f t="shared" si="2"/>
        <v>393.36</v>
      </c>
      <c r="P23" s="130">
        <v>0.15</v>
      </c>
      <c r="Q23" s="130">
        <v>0.185</v>
      </c>
      <c r="R23" s="129">
        <f t="shared" si="3"/>
        <v>466.13160000000005</v>
      </c>
      <c r="S23" s="120" t="s">
        <v>804</v>
      </c>
      <c r="T23" s="124" t="s">
        <v>180</v>
      </c>
      <c r="U23" s="131">
        <v>0.88</v>
      </c>
      <c r="V23" s="131">
        <v>0.2</v>
      </c>
      <c r="W23" s="132">
        <v>0.25</v>
      </c>
      <c r="X23" s="133">
        <f t="shared" si="4"/>
        <v>98.34</v>
      </c>
      <c r="Y23" s="133">
        <f t="shared" si="5"/>
        <v>78.672000000000011</v>
      </c>
      <c r="Z23" s="133">
        <f t="shared" si="6"/>
        <v>98.34</v>
      </c>
      <c r="AA23" s="117" t="s">
        <v>1713</v>
      </c>
      <c r="AB23" s="117" t="s">
        <v>6954</v>
      </c>
    </row>
    <row r="24" spans="3:28" ht="15.75" customHeight="1" x14ac:dyDescent="0.3">
      <c r="C24" s="120" t="s">
        <v>50</v>
      </c>
      <c r="D24" s="120" t="s">
        <v>1</v>
      </c>
      <c r="E24" s="117">
        <v>60141201</v>
      </c>
      <c r="F24" s="124" t="s">
        <v>179</v>
      </c>
      <c r="G24" s="124" t="s">
        <v>4876</v>
      </c>
      <c r="H24" s="117" t="s">
        <v>46</v>
      </c>
      <c r="I24" s="125">
        <v>761.6</v>
      </c>
      <c r="J24" s="242">
        <f t="shared" si="11"/>
        <v>670.20799999999997</v>
      </c>
      <c r="K24" s="127">
        <v>0.1</v>
      </c>
      <c r="L24" s="128">
        <v>5.5E-2</v>
      </c>
      <c r="M24" s="129">
        <f t="shared" si="1"/>
        <v>707.06943999999999</v>
      </c>
      <c r="N24" s="129">
        <v>863</v>
      </c>
      <c r="O24" s="129">
        <f t="shared" si="2"/>
        <v>759.44</v>
      </c>
      <c r="P24" s="130">
        <v>0.15</v>
      </c>
      <c r="Q24" s="130">
        <v>0.185</v>
      </c>
      <c r="R24" s="129">
        <f t="shared" si="3"/>
        <v>899.93640000000005</v>
      </c>
      <c r="S24" s="120" t="s">
        <v>804</v>
      </c>
      <c r="T24" s="124" t="s">
        <v>179</v>
      </c>
      <c r="U24" s="131">
        <v>0.88</v>
      </c>
      <c r="V24" s="131">
        <v>0.2</v>
      </c>
      <c r="W24" s="132">
        <v>0.25</v>
      </c>
      <c r="X24" s="133">
        <f t="shared" si="4"/>
        <v>189.86</v>
      </c>
      <c r="Y24" s="133">
        <f t="shared" si="5"/>
        <v>151.88800000000001</v>
      </c>
      <c r="Z24" s="133">
        <f t="shared" si="6"/>
        <v>189.86</v>
      </c>
      <c r="AA24" s="117" t="s">
        <v>1713</v>
      </c>
      <c r="AB24" s="117" t="s">
        <v>6954</v>
      </c>
    </row>
    <row r="25" spans="3:28" ht="15.75" customHeight="1" x14ac:dyDescent="0.3">
      <c r="C25" s="181" t="s">
        <v>50</v>
      </c>
      <c r="D25" s="181" t="s">
        <v>1</v>
      </c>
      <c r="E25" s="174">
        <v>60141201</v>
      </c>
      <c r="F25" s="250" t="s">
        <v>6876</v>
      </c>
      <c r="G25" s="250" t="s">
        <v>6877</v>
      </c>
      <c r="H25" s="174" t="s">
        <v>46</v>
      </c>
      <c r="I25" s="125"/>
      <c r="J25" s="242"/>
      <c r="K25" s="127"/>
      <c r="L25" s="128"/>
      <c r="M25" s="129"/>
      <c r="N25" s="179">
        <v>668</v>
      </c>
      <c r="O25" s="179">
        <f t="shared" ref="O25:O26" si="25">SUM(N25*0.88)</f>
        <v>587.84</v>
      </c>
      <c r="P25" s="180">
        <v>0.15</v>
      </c>
      <c r="Q25" s="130">
        <v>0.185</v>
      </c>
      <c r="R25" s="179">
        <f t="shared" ref="R25" si="26">O25+(O25*Q25)</f>
        <v>696.59040000000005</v>
      </c>
      <c r="S25" s="181" t="s">
        <v>804</v>
      </c>
      <c r="T25" s="250" t="s">
        <v>6876</v>
      </c>
      <c r="U25" s="131">
        <v>0.88</v>
      </c>
      <c r="V25" s="131">
        <v>0.2</v>
      </c>
      <c r="W25" s="132">
        <v>0.25</v>
      </c>
      <c r="X25" s="133">
        <f t="shared" ref="X25" si="27">O25*W25</f>
        <v>146.96</v>
      </c>
      <c r="Y25" s="133">
        <f t="shared" ref="Y25" si="28">O25*V25</f>
        <v>117.56800000000001</v>
      </c>
      <c r="Z25" s="133">
        <f t="shared" ref="Z25" si="29">O25*W25</f>
        <v>146.96</v>
      </c>
      <c r="AA25" s="117" t="s">
        <v>1713</v>
      </c>
      <c r="AB25" s="117" t="s">
        <v>6954</v>
      </c>
    </row>
    <row r="26" spans="3:28" ht="15.75" customHeight="1" x14ac:dyDescent="0.3">
      <c r="C26" s="181" t="s">
        <v>50</v>
      </c>
      <c r="D26" s="181" t="s">
        <v>1</v>
      </c>
      <c r="E26" s="174">
        <v>60141201</v>
      </c>
      <c r="F26" s="250" t="s">
        <v>6880</v>
      </c>
      <c r="G26" s="250" t="s">
        <v>6881</v>
      </c>
      <c r="H26" s="174" t="s">
        <v>46</v>
      </c>
      <c r="I26" s="125"/>
      <c r="J26" s="242"/>
      <c r="K26" s="127"/>
      <c r="L26" s="128"/>
      <c r="M26" s="129"/>
      <c r="N26" s="179">
        <v>74</v>
      </c>
      <c r="O26" s="179">
        <f t="shared" si="25"/>
        <v>65.12</v>
      </c>
      <c r="P26" s="180">
        <v>0.15</v>
      </c>
      <c r="Q26" s="130">
        <v>0.185</v>
      </c>
      <c r="R26" s="179">
        <f t="shared" ref="R26" si="30">O26+(O26*Q26)</f>
        <v>77.167200000000008</v>
      </c>
      <c r="S26" s="181" t="s">
        <v>804</v>
      </c>
      <c r="T26" s="250" t="s">
        <v>6880</v>
      </c>
      <c r="U26" s="131">
        <v>0.88</v>
      </c>
      <c r="V26" s="131">
        <v>0.2</v>
      </c>
      <c r="W26" s="132">
        <v>0.25</v>
      </c>
      <c r="X26" s="133">
        <f t="shared" ref="X26" si="31">O26*W26</f>
        <v>16.28</v>
      </c>
      <c r="Y26" s="133">
        <f t="shared" ref="Y26" si="32">O26*V26</f>
        <v>13.024000000000001</v>
      </c>
      <c r="Z26" s="133">
        <f t="shared" ref="Z26" si="33">O26*W26</f>
        <v>16.28</v>
      </c>
      <c r="AA26" s="117" t="s">
        <v>1713</v>
      </c>
      <c r="AB26" s="117" t="s">
        <v>6954</v>
      </c>
    </row>
    <row r="27" spans="3:28" ht="15.75" customHeight="1" x14ac:dyDescent="0.3">
      <c r="C27" s="120" t="s">
        <v>50</v>
      </c>
      <c r="D27" s="120" t="s">
        <v>1</v>
      </c>
      <c r="E27" s="117">
        <v>60141201</v>
      </c>
      <c r="F27" s="142" t="s">
        <v>5856</v>
      </c>
      <c r="G27" s="134" t="s">
        <v>6323</v>
      </c>
      <c r="H27" s="117" t="s">
        <v>46</v>
      </c>
      <c r="I27" s="143">
        <v>8958.880000000001</v>
      </c>
      <c r="J27" s="242">
        <f t="shared" si="11"/>
        <v>7883.8144000000011</v>
      </c>
      <c r="K27" s="127">
        <v>0.1</v>
      </c>
      <c r="L27" s="128">
        <v>5.5E-2</v>
      </c>
      <c r="M27" s="129">
        <f t="shared" si="1"/>
        <v>8317.4241920000004</v>
      </c>
      <c r="N27" s="129">
        <v>10350</v>
      </c>
      <c r="O27" s="129">
        <f t="shared" si="2"/>
        <v>9108</v>
      </c>
      <c r="P27" s="130">
        <v>0.15</v>
      </c>
      <c r="Q27" s="130">
        <v>0.185</v>
      </c>
      <c r="R27" s="129">
        <f t="shared" si="3"/>
        <v>10792.98</v>
      </c>
      <c r="S27" s="120" t="s">
        <v>804</v>
      </c>
      <c r="T27" s="142" t="s">
        <v>5856</v>
      </c>
      <c r="U27" s="131">
        <v>0.88</v>
      </c>
      <c r="V27" s="131">
        <v>0.2</v>
      </c>
      <c r="W27" s="132">
        <v>0.25</v>
      </c>
      <c r="X27" s="133">
        <f t="shared" si="4"/>
        <v>2277</v>
      </c>
      <c r="Y27" s="133">
        <f t="shared" si="5"/>
        <v>1821.6000000000001</v>
      </c>
      <c r="Z27" s="133">
        <f t="shared" si="6"/>
        <v>2277</v>
      </c>
      <c r="AA27" s="117" t="s">
        <v>1713</v>
      </c>
      <c r="AB27" s="117" t="s">
        <v>6954</v>
      </c>
    </row>
    <row r="28" spans="3:28" ht="15.75" customHeight="1" x14ac:dyDescent="0.3">
      <c r="C28" s="120" t="s">
        <v>50</v>
      </c>
      <c r="D28" s="120" t="s">
        <v>1</v>
      </c>
      <c r="E28" s="117">
        <v>60141201</v>
      </c>
      <c r="F28" s="124" t="s">
        <v>195</v>
      </c>
      <c r="G28" s="124" t="s">
        <v>4982</v>
      </c>
      <c r="H28" s="117" t="s">
        <v>46</v>
      </c>
      <c r="I28" s="125">
        <v>745.92</v>
      </c>
      <c r="J28" s="242">
        <f t="shared" ref="J28:J87" si="34">SUM(I28*0.88)</f>
        <v>656.40959999999995</v>
      </c>
      <c r="K28" s="127">
        <v>0.1</v>
      </c>
      <c r="L28" s="128">
        <v>5.5E-2</v>
      </c>
      <c r="M28" s="129">
        <f t="shared" si="1"/>
        <v>692.51212799999996</v>
      </c>
      <c r="N28" s="129">
        <v>862</v>
      </c>
      <c r="O28" s="129">
        <f t="shared" si="2"/>
        <v>758.56000000000006</v>
      </c>
      <c r="P28" s="130">
        <v>0.15</v>
      </c>
      <c r="Q28" s="130">
        <v>0.185</v>
      </c>
      <c r="R28" s="129">
        <f t="shared" si="3"/>
        <v>898.89360000000011</v>
      </c>
      <c r="S28" s="120" t="s">
        <v>804</v>
      </c>
      <c r="T28" s="124" t="s">
        <v>195</v>
      </c>
      <c r="U28" s="131">
        <v>0.88</v>
      </c>
      <c r="V28" s="131">
        <v>0.2</v>
      </c>
      <c r="W28" s="132">
        <v>0.25</v>
      </c>
      <c r="X28" s="133">
        <f t="shared" si="4"/>
        <v>189.64000000000001</v>
      </c>
      <c r="Y28" s="133">
        <f t="shared" si="5"/>
        <v>151.71200000000002</v>
      </c>
      <c r="Z28" s="133">
        <f t="shared" si="6"/>
        <v>189.64000000000001</v>
      </c>
      <c r="AA28" s="117" t="s">
        <v>1713</v>
      </c>
      <c r="AB28" s="117" t="s">
        <v>6954</v>
      </c>
    </row>
    <row r="29" spans="3:28" ht="15.75" customHeight="1" x14ac:dyDescent="0.3">
      <c r="C29" s="120" t="s">
        <v>50</v>
      </c>
      <c r="D29" s="120" t="s">
        <v>1</v>
      </c>
      <c r="E29" s="117">
        <v>60141201</v>
      </c>
      <c r="F29" s="124" t="s">
        <v>191</v>
      </c>
      <c r="G29" s="124" t="s">
        <v>4983</v>
      </c>
      <c r="H29" s="117" t="s">
        <v>46</v>
      </c>
      <c r="I29" s="125">
        <v>446.88</v>
      </c>
      <c r="J29" s="242">
        <f t="shared" si="34"/>
        <v>393.25439999999998</v>
      </c>
      <c r="K29" s="127">
        <v>0.1</v>
      </c>
      <c r="L29" s="128">
        <v>5.5E-2</v>
      </c>
      <c r="M29" s="129">
        <f t="shared" si="1"/>
        <v>414.88339199999996</v>
      </c>
      <c r="N29" s="129">
        <v>516</v>
      </c>
      <c r="O29" s="129">
        <f t="shared" si="2"/>
        <v>454.08</v>
      </c>
      <c r="P29" s="130">
        <v>0.15</v>
      </c>
      <c r="Q29" s="130">
        <v>0.185</v>
      </c>
      <c r="R29" s="129">
        <f t="shared" si="3"/>
        <v>538.08479999999997</v>
      </c>
      <c r="S29" s="120" t="s">
        <v>804</v>
      </c>
      <c r="T29" s="124" t="s">
        <v>191</v>
      </c>
      <c r="U29" s="131">
        <v>0.88</v>
      </c>
      <c r="V29" s="131">
        <v>0.2</v>
      </c>
      <c r="W29" s="132">
        <v>0.25</v>
      </c>
      <c r="X29" s="133">
        <f t="shared" si="4"/>
        <v>113.52</v>
      </c>
      <c r="Y29" s="133">
        <f t="shared" si="5"/>
        <v>90.816000000000003</v>
      </c>
      <c r="Z29" s="133">
        <f t="shared" si="6"/>
        <v>113.52</v>
      </c>
      <c r="AA29" s="117" t="s">
        <v>1713</v>
      </c>
      <c r="AB29" s="117" t="s">
        <v>6954</v>
      </c>
    </row>
    <row r="30" spans="3:28" ht="15.75" customHeight="1" x14ac:dyDescent="0.3">
      <c r="C30" s="120" t="s">
        <v>50</v>
      </c>
      <c r="D30" s="120" t="s">
        <v>1</v>
      </c>
      <c r="E30" s="117">
        <v>60141201</v>
      </c>
      <c r="F30" s="124" t="s">
        <v>197</v>
      </c>
      <c r="G30" s="124" t="s">
        <v>4984</v>
      </c>
      <c r="H30" s="117" t="s">
        <v>46</v>
      </c>
      <c r="I30" s="125">
        <v>2052.96</v>
      </c>
      <c r="J30" s="242">
        <f t="shared" si="34"/>
        <v>1806.6048000000001</v>
      </c>
      <c r="K30" s="127">
        <v>0.1</v>
      </c>
      <c r="L30" s="128">
        <v>5.5E-2</v>
      </c>
      <c r="M30" s="129">
        <f t="shared" si="1"/>
        <v>1905.9680640000001</v>
      </c>
      <c r="N30" s="129">
        <v>2372</v>
      </c>
      <c r="O30" s="129">
        <f t="shared" si="2"/>
        <v>2087.36</v>
      </c>
      <c r="P30" s="130">
        <v>0.15</v>
      </c>
      <c r="Q30" s="130">
        <v>0.185</v>
      </c>
      <c r="R30" s="129">
        <f t="shared" si="3"/>
        <v>2473.5216</v>
      </c>
      <c r="S30" s="120" t="s">
        <v>804</v>
      </c>
      <c r="T30" s="124" t="s">
        <v>197</v>
      </c>
      <c r="U30" s="131">
        <v>0.88</v>
      </c>
      <c r="V30" s="131">
        <v>0.2</v>
      </c>
      <c r="W30" s="132">
        <v>0.25</v>
      </c>
      <c r="X30" s="133">
        <f t="shared" si="4"/>
        <v>521.84</v>
      </c>
      <c r="Y30" s="133">
        <f t="shared" si="5"/>
        <v>417.47200000000004</v>
      </c>
      <c r="Z30" s="133">
        <f t="shared" si="6"/>
        <v>521.84</v>
      </c>
      <c r="AA30" s="117" t="s">
        <v>1713</v>
      </c>
      <c r="AB30" s="117" t="s">
        <v>6954</v>
      </c>
    </row>
    <row r="31" spans="3:28" ht="15.75" customHeight="1" x14ac:dyDescent="0.3">
      <c r="C31" s="120" t="s">
        <v>50</v>
      </c>
      <c r="D31" s="120" t="s">
        <v>1</v>
      </c>
      <c r="E31" s="117">
        <v>60141201</v>
      </c>
      <c r="F31" s="124" t="s">
        <v>192</v>
      </c>
      <c r="G31" s="124" t="s">
        <v>4985</v>
      </c>
      <c r="H31" s="117" t="s">
        <v>46</v>
      </c>
      <c r="I31" s="125">
        <v>446.88</v>
      </c>
      <c r="J31" s="242">
        <f t="shared" si="34"/>
        <v>393.25439999999998</v>
      </c>
      <c r="K31" s="127">
        <v>0.1</v>
      </c>
      <c r="L31" s="128">
        <v>5.5E-2</v>
      </c>
      <c r="M31" s="129">
        <f t="shared" si="1"/>
        <v>414.88339199999996</v>
      </c>
      <c r="N31" s="129">
        <v>516</v>
      </c>
      <c r="O31" s="129">
        <f t="shared" si="2"/>
        <v>454.08</v>
      </c>
      <c r="P31" s="130">
        <v>0.15</v>
      </c>
      <c r="Q31" s="130">
        <v>0.185</v>
      </c>
      <c r="R31" s="129">
        <f t="shared" si="3"/>
        <v>538.08479999999997</v>
      </c>
      <c r="S31" s="120" t="s">
        <v>804</v>
      </c>
      <c r="T31" s="124" t="s">
        <v>192</v>
      </c>
      <c r="U31" s="131">
        <v>0.88</v>
      </c>
      <c r="V31" s="131">
        <v>0.2</v>
      </c>
      <c r="W31" s="132">
        <v>0.25</v>
      </c>
      <c r="X31" s="133">
        <f t="shared" si="4"/>
        <v>113.52</v>
      </c>
      <c r="Y31" s="133">
        <f t="shared" si="5"/>
        <v>90.816000000000003</v>
      </c>
      <c r="Z31" s="133">
        <f t="shared" si="6"/>
        <v>113.52</v>
      </c>
      <c r="AA31" s="117" t="s">
        <v>1713</v>
      </c>
      <c r="AB31" s="117" t="s">
        <v>6954</v>
      </c>
    </row>
    <row r="32" spans="3:28" ht="15.75" customHeight="1" x14ac:dyDescent="0.3">
      <c r="C32" s="120" t="s">
        <v>50</v>
      </c>
      <c r="D32" s="120" t="s">
        <v>1</v>
      </c>
      <c r="E32" s="117">
        <v>60141201</v>
      </c>
      <c r="F32" s="124" t="s">
        <v>203</v>
      </c>
      <c r="G32" s="124" t="s">
        <v>4986</v>
      </c>
      <c r="H32" s="117" t="s">
        <v>46</v>
      </c>
      <c r="I32" s="125">
        <v>853.44</v>
      </c>
      <c r="J32" s="242">
        <f t="shared" si="34"/>
        <v>751.02720000000011</v>
      </c>
      <c r="K32" s="127">
        <v>0.1</v>
      </c>
      <c r="L32" s="128">
        <v>5.5E-2</v>
      </c>
      <c r="M32" s="129">
        <f t="shared" si="1"/>
        <v>792.33369600000015</v>
      </c>
      <c r="N32" s="129">
        <v>986</v>
      </c>
      <c r="O32" s="129">
        <f t="shared" si="2"/>
        <v>867.68</v>
      </c>
      <c r="P32" s="130">
        <v>0.15</v>
      </c>
      <c r="Q32" s="130">
        <v>0.185</v>
      </c>
      <c r="R32" s="129">
        <f t="shared" si="3"/>
        <v>1028.2007999999998</v>
      </c>
      <c r="S32" s="120" t="s">
        <v>804</v>
      </c>
      <c r="T32" s="124" t="s">
        <v>203</v>
      </c>
      <c r="U32" s="131">
        <v>0.88</v>
      </c>
      <c r="V32" s="131">
        <v>0.2</v>
      </c>
      <c r="W32" s="132">
        <v>0.25</v>
      </c>
      <c r="X32" s="133">
        <f t="shared" si="4"/>
        <v>216.92</v>
      </c>
      <c r="Y32" s="133">
        <f t="shared" si="5"/>
        <v>173.536</v>
      </c>
      <c r="Z32" s="133">
        <f t="shared" si="6"/>
        <v>216.92</v>
      </c>
      <c r="AA32" s="117" t="s">
        <v>1713</v>
      </c>
      <c r="AB32" s="117" t="s">
        <v>6954</v>
      </c>
    </row>
    <row r="33" spans="3:28" ht="15.75" customHeight="1" x14ac:dyDescent="0.3">
      <c r="C33" s="120" t="s">
        <v>50</v>
      </c>
      <c r="D33" s="120" t="s">
        <v>1</v>
      </c>
      <c r="E33" s="117">
        <v>60141201</v>
      </c>
      <c r="F33" s="124" t="s">
        <v>185</v>
      </c>
      <c r="G33" s="124" t="s">
        <v>4987</v>
      </c>
      <c r="H33" s="117" t="s">
        <v>46</v>
      </c>
      <c r="I33" s="125">
        <v>446.88</v>
      </c>
      <c r="J33" s="242">
        <f t="shared" si="34"/>
        <v>393.25439999999998</v>
      </c>
      <c r="K33" s="127">
        <v>0.1</v>
      </c>
      <c r="L33" s="128">
        <v>5.5E-2</v>
      </c>
      <c r="M33" s="129">
        <f t="shared" si="1"/>
        <v>414.88339199999996</v>
      </c>
      <c r="N33" s="129">
        <v>516</v>
      </c>
      <c r="O33" s="129">
        <f t="shared" si="2"/>
        <v>454.08</v>
      </c>
      <c r="P33" s="130">
        <v>0.15</v>
      </c>
      <c r="Q33" s="130">
        <v>0.185</v>
      </c>
      <c r="R33" s="129">
        <f t="shared" si="3"/>
        <v>538.08479999999997</v>
      </c>
      <c r="S33" s="120" t="s">
        <v>804</v>
      </c>
      <c r="T33" s="124" t="s">
        <v>185</v>
      </c>
      <c r="U33" s="131">
        <v>0.88</v>
      </c>
      <c r="V33" s="131">
        <v>0.2</v>
      </c>
      <c r="W33" s="132">
        <v>0.25</v>
      </c>
      <c r="X33" s="133">
        <f t="shared" si="4"/>
        <v>113.52</v>
      </c>
      <c r="Y33" s="133">
        <f t="shared" si="5"/>
        <v>90.816000000000003</v>
      </c>
      <c r="Z33" s="133">
        <f t="shared" si="6"/>
        <v>113.52</v>
      </c>
      <c r="AA33" s="117" t="s">
        <v>1713</v>
      </c>
      <c r="AB33" s="117" t="s">
        <v>6954</v>
      </c>
    </row>
    <row r="34" spans="3:28" ht="15.75" customHeight="1" x14ac:dyDescent="0.3">
      <c r="C34" s="120" t="s">
        <v>50</v>
      </c>
      <c r="D34" s="120" t="s">
        <v>1</v>
      </c>
      <c r="E34" s="117">
        <v>60141201</v>
      </c>
      <c r="F34" s="124" t="s">
        <v>199</v>
      </c>
      <c r="G34" s="124" t="s">
        <v>4988</v>
      </c>
      <c r="H34" s="117" t="s">
        <v>46</v>
      </c>
      <c r="I34" s="125">
        <v>1686.72</v>
      </c>
      <c r="J34" s="242">
        <f t="shared" si="34"/>
        <v>1484.3136</v>
      </c>
      <c r="K34" s="127">
        <v>0.1</v>
      </c>
      <c r="L34" s="128">
        <v>5.5E-2</v>
      </c>
      <c r="M34" s="129">
        <f t="shared" si="1"/>
        <v>1565.950848</v>
      </c>
      <c r="N34" s="129">
        <v>1948</v>
      </c>
      <c r="O34" s="129">
        <f t="shared" si="2"/>
        <v>1714.24</v>
      </c>
      <c r="P34" s="130">
        <v>0.15</v>
      </c>
      <c r="Q34" s="130">
        <v>0.185</v>
      </c>
      <c r="R34" s="129">
        <f t="shared" si="3"/>
        <v>2031.3743999999999</v>
      </c>
      <c r="S34" s="120" t="s">
        <v>804</v>
      </c>
      <c r="T34" s="124" t="s">
        <v>199</v>
      </c>
      <c r="U34" s="131">
        <v>0.88</v>
      </c>
      <c r="V34" s="131">
        <v>0.2</v>
      </c>
      <c r="W34" s="132">
        <v>0.25</v>
      </c>
      <c r="X34" s="133">
        <f t="shared" si="4"/>
        <v>428.56</v>
      </c>
      <c r="Y34" s="133">
        <f t="shared" si="5"/>
        <v>342.84800000000001</v>
      </c>
      <c r="Z34" s="133">
        <f t="shared" si="6"/>
        <v>428.56</v>
      </c>
      <c r="AA34" s="117" t="s">
        <v>1713</v>
      </c>
      <c r="AB34" s="117" t="s">
        <v>6954</v>
      </c>
    </row>
    <row r="35" spans="3:28" ht="15.75" customHeight="1" x14ac:dyDescent="0.3">
      <c r="C35" s="120" t="s">
        <v>50</v>
      </c>
      <c r="D35" s="120" t="s">
        <v>1</v>
      </c>
      <c r="E35" s="117">
        <v>60141201</v>
      </c>
      <c r="F35" s="124" t="s">
        <v>190</v>
      </c>
      <c r="G35" s="124" t="s">
        <v>4989</v>
      </c>
      <c r="H35" s="117" t="s">
        <v>46</v>
      </c>
      <c r="I35" s="125">
        <v>446.88</v>
      </c>
      <c r="J35" s="242">
        <f t="shared" si="34"/>
        <v>393.25439999999998</v>
      </c>
      <c r="K35" s="127">
        <v>0.1</v>
      </c>
      <c r="L35" s="128">
        <v>5.5E-2</v>
      </c>
      <c r="M35" s="129">
        <f t="shared" si="1"/>
        <v>414.88339199999996</v>
      </c>
      <c r="N35" s="129">
        <v>516</v>
      </c>
      <c r="O35" s="129">
        <f t="shared" si="2"/>
        <v>454.08</v>
      </c>
      <c r="P35" s="130">
        <v>0.15</v>
      </c>
      <c r="Q35" s="130">
        <v>0.185</v>
      </c>
      <c r="R35" s="129">
        <f t="shared" si="3"/>
        <v>538.08479999999997</v>
      </c>
      <c r="S35" s="120" t="s">
        <v>804</v>
      </c>
      <c r="T35" s="124" t="s">
        <v>190</v>
      </c>
      <c r="U35" s="131">
        <v>0.88</v>
      </c>
      <c r="V35" s="131">
        <v>0.2</v>
      </c>
      <c r="W35" s="132">
        <v>0.25</v>
      </c>
      <c r="X35" s="133">
        <f t="shared" si="4"/>
        <v>113.52</v>
      </c>
      <c r="Y35" s="133">
        <f t="shared" si="5"/>
        <v>90.816000000000003</v>
      </c>
      <c r="Z35" s="133">
        <f t="shared" si="6"/>
        <v>113.52</v>
      </c>
      <c r="AA35" s="117" t="s">
        <v>1713</v>
      </c>
      <c r="AB35" s="117" t="s">
        <v>6954</v>
      </c>
    </row>
    <row r="36" spans="3:28" ht="15.75" customHeight="1" x14ac:dyDescent="0.3">
      <c r="C36" s="120" t="s">
        <v>50</v>
      </c>
      <c r="D36" s="120" t="s">
        <v>1</v>
      </c>
      <c r="E36" s="117">
        <v>60141201</v>
      </c>
      <c r="F36" s="124" t="s">
        <v>194</v>
      </c>
      <c r="G36" s="124" t="s">
        <v>4990</v>
      </c>
      <c r="H36" s="117" t="s">
        <v>46</v>
      </c>
      <c r="I36" s="125">
        <v>754.88</v>
      </c>
      <c r="J36" s="242">
        <f t="shared" si="34"/>
        <v>664.2944</v>
      </c>
      <c r="K36" s="127">
        <v>0.1</v>
      </c>
      <c r="L36" s="128">
        <v>5.5E-2</v>
      </c>
      <c r="M36" s="129">
        <f t="shared" si="1"/>
        <v>700.83059200000002</v>
      </c>
      <c r="N36" s="129">
        <v>920</v>
      </c>
      <c r="O36" s="129">
        <f t="shared" si="2"/>
        <v>809.6</v>
      </c>
      <c r="P36" s="130">
        <v>0.15</v>
      </c>
      <c r="Q36" s="130">
        <v>0.185</v>
      </c>
      <c r="R36" s="129">
        <f t="shared" si="3"/>
        <v>959.37599999999998</v>
      </c>
      <c r="S36" s="120" t="s">
        <v>804</v>
      </c>
      <c r="T36" s="124" t="s">
        <v>194</v>
      </c>
      <c r="U36" s="131">
        <v>0.88</v>
      </c>
      <c r="V36" s="131">
        <v>0.2</v>
      </c>
      <c r="W36" s="132">
        <v>0.25</v>
      </c>
      <c r="X36" s="133">
        <f t="shared" si="4"/>
        <v>202.4</v>
      </c>
      <c r="Y36" s="133">
        <f t="shared" si="5"/>
        <v>161.92000000000002</v>
      </c>
      <c r="Z36" s="133">
        <f t="shared" si="6"/>
        <v>202.4</v>
      </c>
      <c r="AA36" s="117" t="s">
        <v>1713</v>
      </c>
      <c r="AB36" s="117" t="s">
        <v>6954</v>
      </c>
    </row>
    <row r="37" spans="3:28" ht="15.75" customHeight="1" x14ac:dyDescent="0.3">
      <c r="C37" s="120" t="s">
        <v>50</v>
      </c>
      <c r="D37" s="120" t="s">
        <v>1</v>
      </c>
      <c r="E37" s="117">
        <v>60141201</v>
      </c>
      <c r="F37" s="124" t="s">
        <v>188</v>
      </c>
      <c r="G37" s="124" t="s">
        <v>4991</v>
      </c>
      <c r="H37" s="117" t="s">
        <v>46</v>
      </c>
      <c r="I37" s="125">
        <v>446.88</v>
      </c>
      <c r="J37" s="242">
        <f t="shared" si="34"/>
        <v>393.25439999999998</v>
      </c>
      <c r="K37" s="127">
        <v>0.1</v>
      </c>
      <c r="L37" s="128">
        <v>5.5E-2</v>
      </c>
      <c r="M37" s="129">
        <f t="shared" ref="M37:M60" si="35">J37+(J37*L37)</f>
        <v>414.88339199999996</v>
      </c>
      <c r="N37" s="129">
        <v>516</v>
      </c>
      <c r="O37" s="129">
        <f t="shared" si="2"/>
        <v>454.08</v>
      </c>
      <c r="P37" s="130">
        <v>0.15</v>
      </c>
      <c r="Q37" s="130">
        <v>0.185</v>
      </c>
      <c r="R37" s="129">
        <f t="shared" si="3"/>
        <v>538.08479999999997</v>
      </c>
      <c r="S37" s="120" t="s">
        <v>804</v>
      </c>
      <c r="T37" s="124" t="s">
        <v>188</v>
      </c>
      <c r="U37" s="131">
        <v>0.88</v>
      </c>
      <c r="V37" s="131">
        <v>0.2</v>
      </c>
      <c r="W37" s="132">
        <v>0.25</v>
      </c>
      <c r="X37" s="133">
        <f t="shared" si="4"/>
        <v>113.52</v>
      </c>
      <c r="Y37" s="133">
        <f t="shared" si="5"/>
        <v>90.816000000000003</v>
      </c>
      <c r="Z37" s="133">
        <f t="shared" si="6"/>
        <v>113.52</v>
      </c>
      <c r="AA37" s="117" t="s">
        <v>1713</v>
      </c>
      <c r="AB37" s="117" t="s">
        <v>6954</v>
      </c>
    </row>
    <row r="38" spans="3:28" ht="15.75" customHeight="1" x14ac:dyDescent="0.3">
      <c r="C38" s="120" t="s">
        <v>50</v>
      </c>
      <c r="D38" s="120" t="s">
        <v>1</v>
      </c>
      <c r="E38" s="117">
        <v>60141201</v>
      </c>
      <c r="F38" s="124" t="s">
        <v>204</v>
      </c>
      <c r="G38" s="124" t="s">
        <v>4992</v>
      </c>
      <c r="H38" s="117" t="s">
        <v>46</v>
      </c>
      <c r="I38" s="125">
        <v>831.04</v>
      </c>
      <c r="J38" s="242">
        <f t="shared" si="34"/>
        <v>731.3152</v>
      </c>
      <c r="K38" s="127">
        <v>0.1</v>
      </c>
      <c r="L38" s="128">
        <v>5.5E-2</v>
      </c>
      <c r="M38" s="129">
        <f t="shared" si="35"/>
        <v>771.53753600000005</v>
      </c>
      <c r="N38" s="129">
        <v>960</v>
      </c>
      <c r="O38" s="129">
        <f t="shared" si="2"/>
        <v>844.8</v>
      </c>
      <c r="P38" s="130">
        <v>0.15</v>
      </c>
      <c r="Q38" s="130">
        <v>0.185</v>
      </c>
      <c r="R38" s="129">
        <f t="shared" si="3"/>
        <v>1001.088</v>
      </c>
      <c r="S38" s="120" t="s">
        <v>804</v>
      </c>
      <c r="T38" s="124" t="s">
        <v>204</v>
      </c>
      <c r="U38" s="131">
        <v>0.88</v>
      </c>
      <c r="V38" s="131">
        <v>0.2</v>
      </c>
      <c r="W38" s="132">
        <v>0.25</v>
      </c>
      <c r="X38" s="133">
        <f t="shared" si="4"/>
        <v>211.2</v>
      </c>
      <c r="Y38" s="133">
        <f t="shared" si="5"/>
        <v>168.96</v>
      </c>
      <c r="Z38" s="133">
        <f t="shared" si="6"/>
        <v>211.2</v>
      </c>
      <c r="AA38" s="117" t="s">
        <v>1713</v>
      </c>
      <c r="AB38" s="117" t="s">
        <v>6954</v>
      </c>
    </row>
    <row r="39" spans="3:28" ht="15.75" customHeight="1" x14ac:dyDescent="0.3">
      <c r="C39" s="120" t="s">
        <v>50</v>
      </c>
      <c r="D39" s="120" t="s">
        <v>1</v>
      </c>
      <c r="E39" s="117">
        <v>60141201</v>
      </c>
      <c r="F39" s="124" t="s">
        <v>187</v>
      </c>
      <c r="G39" s="124" t="s">
        <v>4995</v>
      </c>
      <c r="H39" s="117" t="s">
        <v>46</v>
      </c>
      <c r="I39" s="125">
        <v>446.88</v>
      </c>
      <c r="J39" s="242">
        <f t="shared" si="34"/>
        <v>393.25439999999998</v>
      </c>
      <c r="K39" s="127">
        <v>0.1</v>
      </c>
      <c r="L39" s="128">
        <v>5.5E-2</v>
      </c>
      <c r="M39" s="129">
        <f t="shared" si="35"/>
        <v>414.88339199999996</v>
      </c>
      <c r="N39" s="129">
        <v>516</v>
      </c>
      <c r="O39" s="129">
        <f t="shared" si="2"/>
        <v>454.08</v>
      </c>
      <c r="P39" s="130">
        <v>0.15</v>
      </c>
      <c r="Q39" s="130">
        <v>0.185</v>
      </c>
      <c r="R39" s="129">
        <f t="shared" si="3"/>
        <v>538.08479999999997</v>
      </c>
      <c r="S39" s="120" t="s">
        <v>804</v>
      </c>
      <c r="T39" s="124" t="s">
        <v>187</v>
      </c>
      <c r="U39" s="131">
        <v>0.88</v>
      </c>
      <c r="V39" s="131">
        <v>0.2</v>
      </c>
      <c r="W39" s="132">
        <v>0.25</v>
      </c>
      <c r="X39" s="133">
        <f t="shared" si="4"/>
        <v>113.52</v>
      </c>
      <c r="Y39" s="133">
        <f t="shared" si="5"/>
        <v>90.816000000000003</v>
      </c>
      <c r="Z39" s="133">
        <f t="shared" si="6"/>
        <v>113.52</v>
      </c>
      <c r="AA39" s="117" t="s">
        <v>1713</v>
      </c>
      <c r="AB39" s="117" t="s">
        <v>6954</v>
      </c>
    </row>
    <row r="40" spans="3:28" ht="15.75" customHeight="1" x14ac:dyDescent="0.3">
      <c r="C40" s="120" t="s">
        <v>50</v>
      </c>
      <c r="D40" s="120" t="s">
        <v>1</v>
      </c>
      <c r="E40" s="117">
        <v>60141201</v>
      </c>
      <c r="F40" s="124" t="s">
        <v>198</v>
      </c>
      <c r="G40" s="124" t="s">
        <v>4996</v>
      </c>
      <c r="H40" s="117" t="s">
        <v>46</v>
      </c>
      <c r="I40" s="125">
        <v>885.92</v>
      </c>
      <c r="J40" s="242">
        <f t="shared" si="34"/>
        <v>779.6096</v>
      </c>
      <c r="K40" s="127">
        <v>0.1</v>
      </c>
      <c r="L40" s="128">
        <v>5.5E-2</v>
      </c>
      <c r="M40" s="129">
        <f t="shared" si="35"/>
        <v>822.48812799999996</v>
      </c>
      <c r="N40" s="129">
        <v>1024</v>
      </c>
      <c r="O40" s="129">
        <f t="shared" si="2"/>
        <v>901.12</v>
      </c>
      <c r="P40" s="130">
        <v>0.15</v>
      </c>
      <c r="Q40" s="130">
        <v>0.185</v>
      </c>
      <c r="R40" s="129">
        <f t="shared" si="3"/>
        <v>1067.8271999999999</v>
      </c>
      <c r="S40" s="120" t="s">
        <v>804</v>
      </c>
      <c r="T40" s="124" t="s">
        <v>198</v>
      </c>
      <c r="U40" s="131">
        <v>0.88</v>
      </c>
      <c r="V40" s="131">
        <v>0.2</v>
      </c>
      <c r="W40" s="132">
        <v>0.25</v>
      </c>
      <c r="X40" s="133">
        <f t="shared" si="4"/>
        <v>225.28</v>
      </c>
      <c r="Y40" s="133">
        <f t="shared" si="5"/>
        <v>180.22400000000002</v>
      </c>
      <c r="Z40" s="133">
        <f t="shared" si="6"/>
        <v>225.28</v>
      </c>
      <c r="AA40" s="117" t="s">
        <v>1713</v>
      </c>
      <c r="AB40" s="117" t="s">
        <v>6954</v>
      </c>
    </row>
    <row r="41" spans="3:28" ht="15.75" customHeight="1" x14ac:dyDescent="0.3">
      <c r="C41" s="120" t="s">
        <v>50</v>
      </c>
      <c r="D41" s="120" t="s">
        <v>1</v>
      </c>
      <c r="E41" s="117">
        <v>60141201</v>
      </c>
      <c r="F41" s="124" t="s">
        <v>193</v>
      </c>
      <c r="G41" s="124" t="s">
        <v>4997</v>
      </c>
      <c r="H41" s="117" t="s">
        <v>46</v>
      </c>
      <c r="I41" s="125">
        <v>446.88</v>
      </c>
      <c r="J41" s="242">
        <f t="shared" si="34"/>
        <v>393.25439999999998</v>
      </c>
      <c r="K41" s="127">
        <v>0.1</v>
      </c>
      <c r="L41" s="128">
        <v>5.5E-2</v>
      </c>
      <c r="M41" s="129">
        <f t="shared" si="35"/>
        <v>414.88339199999996</v>
      </c>
      <c r="N41" s="129">
        <v>516</v>
      </c>
      <c r="O41" s="129">
        <f t="shared" si="2"/>
        <v>454.08</v>
      </c>
      <c r="P41" s="130">
        <v>0.15</v>
      </c>
      <c r="Q41" s="130">
        <v>0.185</v>
      </c>
      <c r="R41" s="129">
        <f t="shared" si="3"/>
        <v>538.08479999999997</v>
      </c>
      <c r="S41" s="120" t="s">
        <v>804</v>
      </c>
      <c r="T41" s="124" t="s">
        <v>193</v>
      </c>
      <c r="U41" s="131">
        <v>0.88</v>
      </c>
      <c r="V41" s="131">
        <v>0.2</v>
      </c>
      <c r="W41" s="132">
        <v>0.25</v>
      </c>
      <c r="X41" s="133">
        <f t="shared" si="4"/>
        <v>113.52</v>
      </c>
      <c r="Y41" s="133">
        <f t="shared" si="5"/>
        <v>90.816000000000003</v>
      </c>
      <c r="Z41" s="133">
        <f t="shared" si="6"/>
        <v>113.52</v>
      </c>
      <c r="AA41" s="117" t="s">
        <v>1713</v>
      </c>
      <c r="AB41" s="117" t="s">
        <v>6954</v>
      </c>
    </row>
    <row r="42" spans="3:28" ht="15.75" customHeight="1" x14ac:dyDescent="0.3">
      <c r="C42" s="120" t="s">
        <v>50</v>
      </c>
      <c r="D42" s="120" t="s">
        <v>1</v>
      </c>
      <c r="E42" s="117">
        <v>60141201</v>
      </c>
      <c r="F42" s="124" t="s">
        <v>202</v>
      </c>
      <c r="G42" s="124" t="s">
        <v>4998</v>
      </c>
      <c r="H42" s="117" t="s">
        <v>46</v>
      </c>
      <c r="I42" s="125">
        <v>896</v>
      </c>
      <c r="J42" s="242">
        <f t="shared" si="34"/>
        <v>788.48</v>
      </c>
      <c r="K42" s="127">
        <v>0.1</v>
      </c>
      <c r="L42" s="128">
        <v>5.5E-2</v>
      </c>
      <c r="M42" s="129">
        <f t="shared" si="35"/>
        <v>831.84640000000002</v>
      </c>
      <c r="N42" s="129">
        <v>1035</v>
      </c>
      <c r="O42" s="129">
        <f t="shared" si="2"/>
        <v>910.8</v>
      </c>
      <c r="P42" s="130">
        <v>0.15</v>
      </c>
      <c r="Q42" s="130">
        <v>0.185</v>
      </c>
      <c r="R42" s="129">
        <f t="shared" si="3"/>
        <v>1079.298</v>
      </c>
      <c r="S42" s="120" t="s">
        <v>804</v>
      </c>
      <c r="T42" s="124" t="s">
        <v>202</v>
      </c>
      <c r="U42" s="131">
        <v>0.88</v>
      </c>
      <c r="V42" s="131">
        <v>0.2</v>
      </c>
      <c r="W42" s="132">
        <v>0.25</v>
      </c>
      <c r="X42" s="133">
        <f t="shared" si="4"/>
        <v>227.7</v>
      </c>
      <c r="Y42" s="133">
        <f t="shared" si="5"/>
        <v>182.16</v>
      </c>
      <c r="Z42" s="133">
        <f t="shared" si="6"/>
        <v>227.7</v>
      </c>
      <c r="AA42" s="117" t="s">
        <v>1713</v>
      </c>
      <c r="AB42" s="117" t="s">
        <v>6954</v>
      </c>
    </row>
    <row r="43" spans="3:28" ht="15.75" customHeight="1" x14ac:dyDescent="0.3">
      <c r="C43" s="120" t="s">
        <v>50</v>
      </c>
      <c r="D43" s="120" t="s">
        <v>1</v>
      </c>
      <c r="E43" s="117">
        <v>60141201</v>
      </c>
      <c r="F43" s="124" t="s">
        <v>189</v>
      </c>
      <c r="G43" s="124" t="s">
        <v>4999</v>
      </c>
      <c r="H43" s="117" t="s">
        <v>46</v>
      </c>
      <c r="I43" s="125">
        <v>446.88</v>
      </c>
      <c r="J43" s="242">
        <f t="shared" si="34"/>
        <v>393.25439999999998</v>
      </c>
      <c r="K43" s="127">
        <v>0.1</v>
      </c>
      <c r="L43" s="128">
        <v>5.5E-2</v>
      </c>
      <c r="M43" s="129">
        <f t="shared" si="35"/>
        <v>414.88339199999996</v>
      </c>
      <c r="N43" s="129">
        <v>516</v>
      </c>
      <c r="O43" s="129">
        <f t="shared" si="2"/>
        <v>454.08</v>
      </c>
      <c r="P43" s="130">
        <v>0.15</v>
      </c>
      <c r="Q43" s="130">
        <v>0.185</v>
      </c>
      <c r="R43" s="129">
        <f t="shared" si="3"/>
        <v>538.08479999999997</v>
      </c>
      <c r="S43" s="120" t="s">
        <v>804</v>
      </c>
      <c r="T43" s="124" t="s">
        <v>189</v>
      </c>
      <c r="U43" s="131">
        <v>0.88</v>
      </c>
      <c r="V43" s="131">
        <v>0.2</v>
      </c>
      <c r="W43" s="132">
        <v>0.25</v>
      </c>
      <c r="X43" s="133">
        <f t="shared" si="4"/>
        <v>113.52</v>
      </c>
      <c r="Y43" s="133">
        <f t="shared" si="5"/>
        <v>90.816000000000003</v>
      </c>
      <c r="Z43" s="133">
        <f t="shared" si="6"/>
        <v>113.52</v>
      </c>
      <c r="AA43" s="117" t="s">
        <v>1713</v>
      </c>
      <c r="AB43" s="117" t="s">
        <v>6954</v>
      </c>
    </row>
    <row r="44" spans="3:28" ht="15.75" customHeight="1" x14ac:dyDescent="0.3">
      <c r="C44" s="120" t="s">
        <v>50</v>
      </c>
      <c r="D44" s="120" t="s">
        <v>1</v>
      </c>
      <c r="E44" s="117">
        <v>60141201</v>
      </c>
      <c r="F44" s="124" t="s">
        <v>201</v>
      </c>
      <c r="G44" s="124" t="s">
        <v>5000</v>
      </c>
      <c r="H44" s="117" t="s">
        <v>46</v>
      </c>
      <c r="I44" s="125">
        <v>1043.8399999999999</v>
      </c>
      <c r="J44" s="242">
        <f t="shared" si="34"/>
        <v>918.5791999999999</v>
      </c>
      <c r="K44" s="127">
        <v>0.1</v>
      </c>
      <c r="L44" s="128">
        <v>5.5E-2</v>
      </c>
      <c r="M44" s="129">
        <f t="shared" si="35"/>
        <v>969.10105599999986</v>
      </c>
      <c r="N44" s="129">
        <v>1206</v>
      </c>
      <c r="O44" s="129">
        <f t="shared" si="2"/>
        <v>1061.28</v>
      </c>
      <c r="P44" s="130">
        <v>0.15</v>
      </c>
      <c r="Q44" s="130">
        <v>0.185</v>
      </c>
      <c r="R44" s="129">
        <f t="shared" si="3"/>
        <v>1257.6168</v>
      </c>
      <c r="S44" s="120" t="s">
        <v>804</v>
      </c>
      <c r="T44" s="124" t="s">
        <v>201</v>
      </c>
      <c r="U44" s="131">
        <v>0.88</v>
      </c>
      <c r="V44" s="131">
        <v>0.2</v>
      </c>
      <c r="W44" s="132">
        <v>0.25</v>
      </c>
      <c r="X44" s="133">
        <f t="shared" si="4"/>
        <v>265.32</v>
      </c>
      <c r="Y44" s="133">
        <f t="shared" si="5"/>
        <v>212.256</v>
      </c>
      <c r="Z44" s="133">
        <f t="shared" si="6"/>
        <v>265.32</v>
      </c>
      <c r="AA44" s="117" t="s">
        <v>1713</v>
      </c>
      <c r="AB44" s="117" t="s">
        <v>6954</v>
      </c>
    </row>
    <row r="45" spans="3:28" ht="15.75" customHeight="1" x14ac:dyDescent="0.3">
      <c r="C45" s="120" t="s">
        <v>50</v>
      </c>
      <c r="D45" s="120" t="s">
        <v>1</v>
      </c>
      <c r="E45" s="117">
        <v>60141201</v>
      </c>
      <c r="F45" s="124" t="s">
        <v>186</v>
      </c>
      <c r="G45" s="124" t="s">
        <v>5001</v>
      </c>
      <c r="H45" s="117" t="s">
        <v>46</v>
      </c>
      <c r="I45" s="125">
        <v>446.88</v>
      </c>
      <c r="J45" s="242">
        <f t="shared" si="34"/>
        <v>393.25439999999998</v>
      </c>
      <c r="K45" s="127">
        <v>0.1</v>
      </c>
      <c r="L45" s="128">
        <v>5.5E-2</v>
      </c>
      <c r="M45" s="129">
        <f t="shared" si="35"/>
        <v>414.88339199999996</v>
      </c>
      <c r="N45" s="129">
        <v>516</v>
      </c>
      <c r="O45" s="129">
        <f t="shared" si="2"/>
        <v>454.08</v>
      </c>
      <c r="P45" s="130">
        <v>0.15</v>
      </c>
      <c r="Q45" s="130">
        <v>0.185</v>
      </c>
      <c r="R45" s="129">
        <f t="shared" si="3"/>
        <v>538.08479999999997</v>
      </c>
      <c r="S45" s="120" t="s">
        <v>804</v>
      </c>
      <c r="T45" s="124" t="s">
        <v>186</v>
      </c>
      <c r="U45" s="131">
        <v>0.88</v>
      </c>
      <c r="V45" s="131">
        <v>0.2</v>
      </c>
      <c r="W45" s="132">
        <v>0.25</v>
      </c>
      <c r="X45" s="133">
        <f t="shared" si="4"/>
        <v>113.52</v>
      </c>
      <c r="Y45" s="133">
        <f t="shared" si="5"/>
        <v>90.816000000000003</v>
      </c>
      <c r="Z45" s="133">
        <f t="shared" si="6"/>
        <v>113.52</v>
      </c>
      <c r="AA45" s="117" t="s">
        <v>1713</v>
      </c>
      <c r="AB45" s="117" t="s">
        <v>6954</v>
      </c>
    </row>
    <row r="46" spans="3:28" ht="15.75" customHeight="1" x14ac:dyDescent="0.3">
      <c r="C46" s="120" t="s">
        <v>50</v>
      </c>
      <c r="D46" s="120" t="s">
        <v>1</v>
      </c>
      <c r="E46" s="117">
        <v>60141201</v>
      </c>
      <c r="F46" s="124" t="s">
        <v>4993</v>
      </c>
      <c r="G46" s="124" t="s">
        <v>5002</v>
      </c>
      <c r="H46" s="117" t="s">
        <v>46</v>
      </c>
      <c r="I46" s="125">
        <v>2119.04</v>
      </c>
      <c r="J46" s="242">
        <f t="shared" si="34"/>
        <v>1864.7552000000001</v>
      </c>
      <c r="K46" s="127">
        <v>0.1</v>
      </c>
      <c r="L46" s="128">
        <v>5.5E-2</v>
      </c>
      <c r="M46" s="129">
        <f t="shared" si="35"/>
        <v>1967.316736</v>
      </c>
      <c r="N46" s="129">
        <v>2448</v>
      </c>
      <c r="O46" s="129">
        <f t="shared" si="2"/>
        <v>2154.2400000000002</v>
      </c>
      <c r="P46" s="130">
        <v>0.15</v>
      </c>
      <c r="Q46" s="130">
        <v>0.185</v>
      </c>
      <c r="R46" s="129">
        <f t="shared" si="3"/>
        <v>2552.7744000000002</v>
      </c>
      <c r="S46" s="120" t="s">
        <v>804</v>
      </c>
      <c r="T46" s="124" t="s">
        <v>4993</v>
      </c>
      <c r="U46" s="131">
        <v>0.88</v>
      </c>
      <c r="V46" s="131">
        <v>0.2</v>
      </c>
      <c r="W46" s="132">
        <v>0.25</v>
      </c>
      <c r="X46" s="133">
        <f t="shared" si="4"/>
        <v>538.56000000000006</v>
      </c>
      <c r="Y46" s="133">
        <f t="shared" si="5"/>
        <v>430.84800000000007</v>
      </c>
      <c r="Z46" s="133">
        <f t="shared" si="6"/>
        <v>538.56000000000006</v>
      </c>
      <c r="AA46" s="117" t="s">
        <v>1713</v>
      </c>
      <c r="AB46" s="117" t="s">
        <v>6954</v>
      </c>
    </row>
    <row r="47" spans="3:28" ht="15.75" customHeight="1" x14ac:dyDescent="0.3">
      <c r="C47" s="120" t="s">
        <v>50</v>
      </c>
      <c r="D47" s="120" t="s">
        <v>1</v>
      </c>
      <c r="E47" s="117">
        <v>60141201</v>
      </c>
      <c r="F47" s="124" t="s">
        <v>4994</v>
      </c>
      <c r="G47" s="124" t="s">
        <v>5003</v>
      </c>
      <c r="H47" s="117" t="s">
        <v>46</v>
      </c>
      <c r="I47" s="125">
        <v>446.88</v>
      </c>
      <c r="J47" s="242">
        <f t="shared" si="34"/>
        <v>393.25439999999998</v>
      </c>
      <c r="K47" s="127">
        <v>0.1</v>
      </c>
      <c r="L47" s="128">
        <v>5.5E-2</v>
      </c>
      <c r="M47" s="129">
        <f t="shared" si="35"/>
        <v>414.88339199999996</v>
      </c>
      <c r="N47" s="129">
        <v>516</v>
      </c>
      <c r="O47" s="129">
        <f t="shared" si="2"/>
        <v>454.08</v>
      </c>
      <c r="P47" s="130">
        <v>0.15</v>
      </c>
      <c r="Q47" s="130">
        <v>0.185</v>
      </c>
      <c r="R47" s="129">
        <f t="shared" si="3"/>
        <v>538.08479999999997</v>
      </c>
      <c r="S47" s="120" t="s">
        <v>804</v>
      </c>
      <c r="T47" s="124" t="s">
        <v>4994</v>
      </c>
      <c r="U47" s="131">
        <v>0.88</v>
      </c>
      <c r="V47" s="131">
        <v>0.2</v>
      </c>
      <c r="W47" s="132">
        <v>0.25</v>
      </c>
      <c r="X47" s="133">
        <f t="shared" si="4"/>
        <v>113.52</v>
      </c>
      <c r="Y47" s="133">
        <f t="shared" si="5"/>
        <v>90.816000000000003</v>
      </c>
      <c r="Z47" s="133">
        <f t="shared" si="6"/>
        <v>113.52</v>
      </c>
      <c r="AA47" s="117" t="s">
        <v>1713</v>
      </c>
      <c r="AB47" s="117" t="s">
        <v>6954</v>
      </c>
    </row>
    <row r="48" spans="3:28" ht="15.75" customHeight="1" x14ac:dyDescent="0.3">
      <c r="C48" s="120" t="s">
        <v>50</v>
      </c>
      <c r="D48" s="120" t="s">
        <v>1</v>
      </c>
      <c r="E48" s="117">
        <v>60141201</v>
      </c>
      <c r="F48" s="124" t="s">
        <v>200</v>
      </c>
      <c r="G48" s="124" t="s">
        <v>5004</v>
      </c>
      <c r="H48" s="117" t="s">
        <v>46</v>
      </c>
      <c r="I48" s="125">
        <v>405.44</v>
      </c>
      <c r="J48" s="242">
        <f t="shared" si="34"/>
        <v>356.78719999999998</v>
      </c>
      <c r="K48" s="127">
        <v>0.1</v>
      </c>
      <c r="L48" s="128">
        <v>5.5E-2</v>
      </c>
      <c r="M48" s="129">
        <f t="shared" si="35"/>
        <v>376.41049599999997</v>
      </c>
      <c r="N48" s="129">
        <v>798</v>
      </c>
      <c r="O48" s="129">
        <f t="shared" si="2"/>
        <v>702.24</v>
      </c>
      <c r="P48" s="130">
        <v>0.15</v>
      </c>
      <c r="Q48" s="130">
        <v>0.185</v>
      </c>
      <c r="R48" s="129">
        <f t="shared" si="3"/>
        <v>832.15440000000001</v>
      </c>
      <c r="S48" s="120" t="s">
        <v>804</v>
      </c>
      <c r="T48" s="124" t="s">
        <v>200</v>
      </c>
      <c r="U48" s="131">
        <v>0.88</v>
      </c>
      <c r="V48" s="131">
        <v>0.2</v>
      </c>
      <c r="W48" s="132">
        <v>0.25</v>
      </c>
      <c r="X48" s="133">
        <f t="shared" si="4"/>
        <v>175.56</v>
      </c>
      <c r="Y48" s="133">
        <f t="shared" si="5"/>
        <v>140.44800000000001</v>
      </c>
      <c r="Z48" s="133">
        <f t="shared" si="6"/>
        <v>175.56</v>
      </c>
      <c r="AA48" s="117" t="s">
        <v>1713</v>
      </c>
      <c r="AB48" s="117" t="s">
        <v>6954</v>
      </c>
    </row>
    <row r="49" spans="3:28" ht="15.75" customHeight="1" x14ac:dyDescent="0.3">
      <c r="C49" s="120" t="s">
        <v>50</v>
      </c>
      <c r="D49" s="120" t="s">
        <v>1</v>
      </c>
      <c r="E49" s="117">
        <v>60141201</v>
      </c>
      <c r="F49" s="124" t="s">
        <v>184</v>
      </c>
      <c r="G49" s="124" t="s">
        <v>5005</v>
      </c>
      <c r="H49" s="117" t="s">
        <v>46</v>
      </c>
      <c r="I49" s="125">
        <v>446.88</v>
      </c>
      <c r="J49" s="242">
        <f t="shared" si="34"/>
        <v>393.25439999999998</v>
      </c>
      <c r="K49" s="127">
        <v>0.1</v>
      </c>
      <c r="L49" s="128">
        <v>5.5E-2</v>
      </c>
      <c r="M49" s="129">
        <f t="shared" si="35"/>
        <v>414.88339199999996</v>
      </c>
      <c r="N49" s="129">
        <v>516</v>
      </c>
      <c r="O49" s="129">
        <f t="shared" si="2"/>
        <v>454.08</v>
      </c>
      <c r="P49" s="130">
        <v>0.15</v>
      </c>
      <c r="Q49" s="130">
        <v>0.185</v>
      </c>
      <c r="R49" s="129">
        <f t="shared" si="3"/>
        <v>538.08479999999997</v>
      </c>
      <c r="S49" s="120" t="s">
        <v>804</v>
      </c>
      <c r="T49" s="124" t="s">
        <v>184</v>
      </c>
      <c r="U49" s="131">
        <v>0.88</v>
      </c>
      <c r="V49" s="131">
        <v>0.2</v>
      </c>
      <c r="W49" s="132">
        <v>0.25</v>
      </c>
      <c r="X49" s="133">
        <f t="shared" si="4"/>
        <v>113.52</v>
      </c>
      <c r="Y49" s="133">
        <f t="shared" si="5"/>
        <v>90.816000000000003</v>
      </c>
      <c r="Z49" s="133">
        <f t="shared" si="6"/>
        <v>113.52</v>
      </c>
      <c r="AA49" s="117" t="s">
        <v>1713</v>
      </c>
      <c r="AB49" s="117" t="s">
        <v>6954</v>
      </c>
    </row>
    <row r="50" spans="3:28" ht="15.75" customHeight="1" x14ac:dyDescent="0.3">
      <c r="C50" s="120" t="s">
        <v>50</v>
      </c>
      <c r="D50" s="120" t="s">
        <v>1</v>
      </c>
      <c r="E50" s="117">
        <v>60141201</v>
      </c>
      <c r="F50" s="124" t="s">
        <v>196</v>
      </c>
      <c r="G50" s="124" t="s">
        <v>5006</v>
      </c>
      <c r="H50" s="117" t="s">
        <v>46</v>
      </c>
      <c r="I50" s="125">
        <v>12479.04</v>
      </c>
      <c r="J50" s="242">
        <f t="shared" si="34"/>
        <v>10981.555200000001</v>
      </c>
      <c r="K50" s="127">
        <v>0.1</v>
      </c>
      <c r="L50" s="128">
        <v>5.5E-2</v>
      </c>
      <c r="M50" s="129">
        <f t="shared" si="35"/>
        <v>11585.540736000001</v>
      </c>
      <c r="N50" s="129">
        <v>14416</v>
      </c>
      <c r="O50" s="129">
        <f t="shared" si="2"/>
        <v>12686.08</v>
      </c>
      <c r="P50" s="130">
        <v>0.15</v>
      </c>
      <c r="Q50" s="130">
        <v>0.185</v>
      </c>
      <c r="R50" s="129">
        <f t="shared" si="3"/>
        <v>15033.004799999999</v>
      </c>
      <c r="S50" s="120" t="s">
        <v>804</v>
      </c>
      <c r="T50" s="124" t="s">
        <v>196</v>
      </c>
      <c r="U50" s="131">
        <v>0.88</v>
      </c>
      <c r="V50" s="131">
        <v>0.2</v>
      </c>
      <c r="W50" s="132">
        <v>0.25</v>
      </c>
      <c r="X50" s="133">
        <f t="shared" si="4"/>
        <v>3171.52</v>
      </c>
      <c r="Y50" s="133">
        <f t="shared" si="5"/>
        <v>2537.2160000000003</v>
      </c>
      <c r="Z50" s="133">
        <f t="shared" si="6"/>
        <v>3171.52</v>
      </c>
      <c r="AA50" s="117" t="s">
        <v>1713</v>
      </c>
      <c r="AB50" s="117" t="s">
        <v>6954</v>
      </c>
    </row>
    <row r="51" spans="3:28" ht="15.75" customHeight="1" x14ac:dyDescent="0.3">
      <c r="C51" s="120" t="s">
        <v>50</v>
      </c>
      <c r="D51" s="120" t="s">
        <v>1</v>
      </c>
      <c r="E51" s="117">
        <v>60141201</v>
      </c>
      <c r="F51" s="124" t="s">
        <v>5007</v>
      </c>
      <c r="G51" s="124" t="s">
        <v>5013</v>
      </c>
      <c r="H51" s="117" t="s">
        <v>46</v>
      </c>
      <c r="I51" s="125">
        <v>4318.4399999999996</v>
      </c>
      <c r="J51" s="242">
        <f t="shared" si="34"/>
        <v>3800.2271999999998</v>
      </c>
      <c r="K51" s="127">
        <v>0.1</v>
      </c>
      <c r="L51" s="128">
        <v>5.5E-2</v>
      </c>
      <c r="M51" s="129">
        <f t="shared" si="35"/>
        <v>4009.2396959999996</v>
      </c>
      <c r="N51" s="129">
        <v>4653</v>
      </c>
      <c r="O51" s="129">
        <f t="shared" si="2"/>
        <v>4094.64</v>
      </c>
      <c r="P51" s="130">
        <v>0.15</v>
      </c>
      <c r="Q51" s="130">
        <v>0.185</v>
      </c>
      <c r="R51" s="129">
        <f t="shared" si="3"/>
        <v>4852.1484</v>
      </c>
      <c r="S51" s="120" t="s">
        <v>804</v>
      </c>
      <c r="T51" s="124" t="s">
        <v>5007</v>
      </c>
      <c r="U51" s="131">
        <v>0.88</v>
      </c>
      <c r="V51" s="131">
        <v>0.2</v>
      </c>
      <c r="W51" s="132">
        <v>0.25</v>
      </c>
      <c r="X51" s="133">
        <f t="shared" si="4"/>
        <v>1023.66</v>
      </c>
      <c r="Y51" s="133">
        <f t="shared" si="5"/>
        <v>818.928</v>
      </c>
      <c r="Z51" s="133">
        <f t="shared" si="6"/>
        <v>1023.66</v>
      </c>
      <c r="AA51" s="117" t="s">
        <v>1713</v>
      </c>
      <c r="AB51" s="117" t="s">
        <v>6954</v>
      </c>
    </row>
    <row r="52" spans="3:28" ht="15.75" customHeight="1" x14ac:dyDescent="0.3">
      <c r="C52" s="120" t="s">
        <v>50</v>
      </c>
      <c r="D52" s="120" t="s">
        <v>1</v>
      </c>
      <c r="E52" s="117">
        <v>60141201</v>
      </c>
      <c r="F52" s="124" t="s">
        <v>5008</v>
      </c>
      <c r="G52" s="124" t="s">
        <v>5014</v>
      </c>
      <c r="H52" s="117" t="s">
        <v>46</v>
      </c>
      <c r="I52" s="125">
        <v>3547.82</v>
      </c>
      <c r="J52" s="242">
        <f t="shared" si="34"/>
        <v>3122.0816</v>
      </c>
      <c r="K52" s="127">
        <v>0.1</v>
      </c>
      <c r="L52" s="128">
        <v>5.5E-2</v>
      </c>
      <c r="M52" s="129">
        <f t="shared" si="35"/>
        <v>3293.7960880000001</v>
      </c>
      <c r="N52" s="129">
        <v>4653</v>
      </c>
      <c r="O52" s="129">
        <f t="shared" si="2"/>
        <v>4094.64</v>
      </c>
      <c r="P52" s="130">
        <v>0.15</v>
      </c>
      <c r="Q52" s="130">
        <v>0.185</v>
      </c>
      <c r="R52" s="129">
        <f t="shared" si="3"/>
        <v>4852.1484</v>
      </c>
      <c r="S52" s="120" t="s">
        <v>804</v>
      </c>
      <c r="T52" s="124" t="s">
        <v>5008</v>
      </c>
      <c r="U52" s="131">
        <v>0.88</v>
      </c>
      <c r="V52" s="131">
        <v>0.2</v>
      </c>
      <c r="W52" s="132">
        <v>0.25</v>
      </c>
      <c r="X52" s="133">
        <f t="shared" si="4"/>
        <v>1023.66</v>
      </c>
      <c r="Y52" s="133">
        <f t="shared" si="5"/>
        <v>818.928</v>
      </c>
      <c r="Z52" s="133">
        <f t="shared" si="6"/>
        <v>1023.66</v>
      </c>
      <c r="AA52" s="117" t="s">
        <v>1713</v>
      </c>
      <c r="AB52" s="117" t="s">
        <v>6954</v>
      </c>
    </row>
    <row r="53" spans="3:28" ht="15.75" customHeight="1" x14ac:dyDescent="0.3">
      <c r="C53" s="120" t="s">
        <v>50</v>
      </c>
      <c r="D53" s="120" t="s">
        <v>1</v>
      </c>
      <c r="E53" s="117">
        <v>60141201</v>
      </c>
      <c r="F53" s="124" t="s">
        <v>5009</v>
      </c>
      <c r="G53" s="124" t="s">
        <v>5015</v>
      </c>
      <c r="H53" s="117" t="s">
        <v>46</v>
      </c>
      <c r="I53" s="125">
        <v>4253.78</v>
      </c>
      <c r="J53" s="242">
        <f t="shared" si="34"/>
        <v>3743.3263999999999</v>
      </c>
      <c r="K53" s="127">
        <v>0.1</v>
      </c>
      <c r="L53" s="128">
        <v>5.5E-2</v>
      </c>
      <c r="M53" s="129">
        <f t="shared" si="35"/>
        <v>3949.2093519999999</v>
      </c>
      <c r="N53" s="129">
        <v>4584</v>
      </c>
      <c r="O53" s="129">
        <f t="shared" si="2"/>
        <v>4033.92</v>
      </c>
      <c r="P53" s="130">
        <v>0.15</v>
      </c>
      <c r="Q53" s="130">
        <v>0.185</v>
      </c>
      <c r="R53" s="129">
        <f t="shared" si="3"/>
        <v>4780.1952000000001</v>
      </c>
      <c r="S53" s="120" t="s">
        <v>804</v>
      </c>
      <c r="T53" s="124" t="s">
        <v>5009</v>
      </c>
      <c r="U53" s="131">
        <v>0.88</v>
      </c>
      <c r="V53" s="131">
        <v>0.2</v>
      </c>
      <c r="W53" s="132">
        <v>0.25</v>
      </c>
      <c r="X53" s="133">
        <f t="shared" si="4"/>
        <v>1008.48</v>
      </c>
      <c r="Y53" s="133">
        <f t="shared" si="5"/>
        <v>806.78400000000011</v>
      </c>
      <c r="Z53" s="133">
        <f t="shared" si="6"/>
        <v>1008.48</v>
      </c>
      <c r="AA53" s="117" t="s">
        <v>1713</v>
      </c>
      <c r="AB53" s="117" t="s">
        <v>6954</v>
      </c>
    </row>
    <row r="54" spans="3:28" ht="15.75" customHeight="1" x14ac:dyDescent="0.3">
      <c r="C54" s="120" t="s">
        <v>50</v>
      </c>
      <c r="D54" s="120" t="s">
        <v>1</v>
      </c>
      <c r="E54" s="117">
        <v>60141201</v>
      </c>
      <c r="F54" s="124" t="s">
        <v>5010</v>
      </c>
      <c r="G54" s="124" t="s">
        <v>5016</v>
      </c>
      <c r="H54" s="117" t="s">
        <v>46</v>
      </c>
      <c r="I54" s="125">
        <v>4124.46</v>
      </c>
      <c r="J54" s="242">
        <f t="shared" si="34"/>
        <v>3629.5248000000001</v>
      </c>
      <c r="K54" s="127">
        <v>0.1</v>
      </c>
      <c r="L54" s="128">
        <v>5.5E-2</v>
      </c>
      <c r="M54" s="129">
        <f t="shared" si="35"/>
        <v>3829.1486640000003</v>
      </c>
      <c r="N54" s="129">
        <v>4584</v>
      </c>
      <c r="O54" s="129">
        <f t="shared" si="2"/>
        <v>4033.92</v>
      </c>
      <c r="P54" s="130">
        <v>0.15</v>
      </c>
      <c r="Q54" s="130">
        <v>0.185</v>
      </c>
      <c r="R54" s="129">
        <f t="shared" si="3"/>
        <v>4780.1952000000001</v>
      </c>
      <c r="S54" s="120" t="s">
        <v>804</v>
      </c>
      <c r="T54" s="124" t="s">
        <v>5010</v>
      </c>
      <c r="U54" s="131">
        <v>0.88</v>
      </c>
      <c r="V54" s="131">
        <v>0.2</v>
      </c>
      <c r="W54" s="132">
        <v>0.25</v>
      </c>
      <c r="X54" s="133">
        <f t="shared" si="4"/>
        <v>1008.48</v>
      </c>
      <c r="Y54" s="133">
        <f t="shared" si="5"/>
        <v>806.78400000000011</v>
      </c>
      <c r="Z54" s="133">
        <f t="shared" si="6"/>
        <v>1008.48</v>
      </c>
      <c r="AA54" s="117" t="s">
        <v>1713</v>
      </c>
      <c r="AB54" s="117" t="s">
        <v>6954</v>
      </c>
    </row>
    <row r="55" spans="3:28" ht="15.75" customHeight="1" x14ac:dyDescent="0.3">
      <c r="C55" s="120" t="s">
        <v>50</v>
      </c>
      <c r="D55" s="120" t="s">
        <v>1</v>
      </c>
      <c r="E55" s="117">
        <v>60141201</v>
      </c>
      <c r="F55" s="124" t="s">
        <v>5011</v>
      </c>
      <c r="G55" s="124" t="s">
        <v>5017</v>
      </c>
      <c r="H55" s="117" t="s">
        <v>46</v>
      </c>
      <c r="I55" s="125">
        <v>4102.2</v>
      </c>
      <c r="J55" s="242">
        <f t="shared" si="34"/>
        <v>3609.9359999999997</v>
      </c>
      <c r="K55" s="127">
        <v>0.1</v>
      </c>
      <c r="L55" s="128">
        <v>5.5E-2</v>
      </c>
      <c r="M55" s="129">
        <f t="shared" si="35"/>
        <v>3808.4824799999997</v>
      </c>
      <c r="N55" s="129">
        <v>4420</v>
      </c>
      <c r="O55" s="129">
        <f t="shared" si="2"/>
        <v>3889.6</v>
      </c>
      <c r="P55" s="130">
        <v>0.15</v>
      </c>
      <c r="Q55" s="130">
        <v>0.185</v>
      </c>
      <c r="R55" s="129">
        <f t="shared" si="3"/>
        <v>4609.1759999999995</v>
      </c>
      <c r="S55" s="120" t="s">
        <v>804</v>
      </c>
      <c r="T55" s="124" t="s">
        <v>5011</v>
      </c>
      <c r="U55" s="131">
        <v>0.88</v>
      </c>
      <c r="V55" s="131">
        <v>0.2</v>
      </c>
      <c r="W55" s="132">
        <v>0.25</v>
      </c>
      <c r="X55" s="133">
        <f t="shared" si="4"/>
        <v>972.4</v>
      </c>
      <c r="Y55" s="133">
        <f t="shared" si="5"/>
        <v>777.92000000000007</v>
      </c>
      <c r="Z55" s="133">
        <f t="shared" si="6"/>
        <v>972.4</v>
      </c>
      <c r="AA55" s="117" t="s">
        <v>1713</v>
      </c>
      <c r="AB55" s="117" t="s">
        <v>6954</v>
      </c>
    </row>
    <row r="56" spans="3:28" ht="15.75" customHeight="1" x14ac:dyDescent="0.3">
      <c r="C56" s="120" t="s">
        <v>50</v>
      </c>
      <c r="D56" s="120" t="s">
        <v>1</v>
      </c>
      <c r="E56" s="117">
        <v>60141201</v>
      </c>
      <c r="F56" s="124" t="s">
        <v>5012</v>
      </c>
      <c r="G56" s="124" t="s">
        <v>5018</v>
      </c>
      <c r="H56" s="117" t="s">
        <v>46</v>
      </c>
      <c r="I56" s="125">
        <v>3951.68</v>
      </c>
      <c r="J56" s="242">
        <f t="shared" si="34"/>
        <v>3477.4784</v>
      </c>
      <c r="K56" s="127">
        <v>0.1</v>
      </c>
      <c r="L56" s="128">
        <v>5.5E-2</v>
      </c>
      <c r="M56" s="129">
        <f t="shared" si="35"/>
        <v>3668.7397120000001</v>
      </c>
      <c r="N56" s="129">
        <v>4420</v>
      </c>
      <c r="O56" s="129">
        <f t="shared" si="2"/>
        <v>3889.6</v>
      </c>
      <c r="P56" s="130">
        <v>0.15</v>
      </c>
      <c r="Q56" s="130">
        <v>0.185</v>
      </c>
      <c r="R56" s="129">
        <f t="shared" si="3"/>
        <v>4609.1759999999995</v>
      </c>
      <c r="S56" s="120" t="s">
        <v>804</v>
      </c>
      <c r="T56" s="124" t="s">
        <v>5012</v>
      </c>
      <c r="U56" s="131">
        <v>0.88</v>
      </c>
      <c r="V56" s="131">
        <v>0.2</v>
      </c>
      <c r="W56" s="132">
        <v>0.25</v>
      </c>
      <c r="X56" s="133">
        <f t="shared" si="4"/>
        <v>972.4</v>
      </c>
      <c r="Y56" s="133">
        <f t="shared" si="5"/>
        <v>777.92000000000007</v>
      </c>
      <c r="Z56" s="133">
        <f t="shared" si="6"/>
        <v>972.4</v>
      </c>
      <c r="AA56" s="117" t="s">
        <v>1713</v>
      </c>
      <c r="AB56" s="117" t="s">
        <v>6954</v>
      </c>
    </row>
    <row r="57" spans="3:28" ht="15.75" customHeight="1" x14ac:dyDescent="0.3">
      <c r="C57" s="120" t="s">
        <v>50</v>
      </c>
      <c r="D57" s="120" t="s">
        <v>1</v>
      </c>
      <c r="E57" s="117">
        <v>60141201</v>
      </c>
      <c r="F57" s="124" t="s">
        <v>5019</v>
      </c>
      <c r="G57" s="124" t="s">
        <v>5026</v>
      </c>
      <c r="H57" s="117" t="s">
        <v>46</v>
      </c>
      <c r="I57" s="125">
        <v>4297.24</v>
      </c>
      <c r="J57" s="242">
        <f t="shared" si="34"/>
        <v>3781.5711999999999</v>
      </c>
      <c r="K57" s="127">
        <v>0.1</v>
      </c>
      <c r="L57" s="128">
        <v>5.5E-2</v>
      </c>
      <c r="M57" s="129">
        <f t="shared" si="35"/>
        <v>3989.5576160000001</v>
      </c>
      <c r="N57" s="129">
        <v>4630</v>
      </c>
      <c r="O57" s="129">
        <f t="shared" si="2"/>
        <v>4074.4</v>
      </c>
      <c r="P57" s="130">
        <v>0.15</v>
      </c>
      <c r="Q57" s="130">
        <v>0.185</v>
      </c>
      <c r="R57" s="129">
        <f t="shared" si="3"/>
        <v>4828.1639999999998</v>
      </c>
      <c r="S57" s="120" t="s">
        <v>804</v>
      </c>
      <c r="T57" s="124" t="s">
        <v>5019</v>
      </c>
      <c r="U57" s="131">
        <v>0.88</v>
      </c>
      <c r="V57" s="131">
        <v>0.2</v>
      </c>
      <c r="W57" s="132">
        <v>0.25</v>
      </c>
      <c r="X57" s="133">
        <f t="shared" si="4"/>
        <v>1018.6</v>
      </c>
      <c r="Y57" s="133">
        <f t="shared" si="5"/>
        <v>814.88000000000011</v>
      </c>
      <c r="Z57" s="133">
        <f t="shared" si="6"/>
        <v>1018.6</v>
      </c>
      <c r="AA57" s="117" t="s">
        <v>1713</v>
      </c>
      <c r="AB57" s="117" t="s">
        <v>6954</v>
      </c>
    </row>
    <row r="58" spans="3:28" ht="15.75" customHeight="1" x14ac:dyDescent="0.3">
      <c r="C58" s="120" t="s">
        <v>50</v>
      </c>
      <c r="D58" s="120" t="s">
        <v>1</v>
      </c>
      <c r="E58" s="117">
        <v>60141201</v>
      </c>
      <c r="F58" s="124" t="s">
        <v>5020</v>
      </c>
      <c r="G58" s="124" t="s">
        <v>5027</v>
      </c>
      <c r="H58" s="117" t="s">
        <v>46</v>
      </c>
      <c r="I58" s="125">
        <v>3890.2</v>
      </c>
      <c r="J58" s="242">
        <f t="shared" si="34"/>
        <v>3423.3759999999997</v>
      </c>
      <c r="K58" s="127">
        <v>0.1</v>
      </c>
      <c r="L58" s="128">
        <v>5.5E-2</v>
      </c>
      <c r="M58" s="129">
        <f t="shared" si="35"/>
        <v>3611.6616799999997</v>
      </c>
      <c r="N58" s="129">
        <v>4630</v>
      </c>
      <c r="O58" s="129">
        <f t="shared" si="2"/>
        <v>4074.4</v>
      </c>
      <c r="P58" s="130">
        <v>0.15</v>
      </c>
      <c r="Q58" s="130">
        <v>0.185</v>
      </c>
      <c r="R58" s="129">
        <f t="shared" si="3"/>
        <v>4828.1639999999998</v>
      </c>
      <c r="S58" s="120" t="s">
        <v>804</v>
      </c>
      <c r="T58" s="124" t="s">
        <v>5020</v>
      </c>
      <c r="U58" s="131">
        <v>0.88</v>
      </c>
      <c r="V58" s="131">
        <v>0.2</v>
      </c>
      <c r="W58" s="132">
        <v>0.25</v>
      </c>
      <c r="X58" s="133">
        <f t="shared" si="4"/>
        <v>1018.6</v>
      </c>
      <c r="Y58" s="133">
        <f t="shared" si="5"/>
        <v>814.88000000000011</v>
      </c>
      <c r="Z58" s="133">
        <f t="shared" si="6"/>
        <v>1018.6</v>
      </c>
      <c r="AA58" s="117" t="s">
        <v>1713</v>
      </c>
      <c r="AB58" s="117" t="s">
        <v>6954</v>
      </c>
    </row>
    <row r="59" spans="3:28" ht="15.75" customHeight="1" x14ac:dyDescent="0.3">
      <c r="C59" s="120" t="s">
        <v>50</v>
      </c>
      <c r="D59" s="120" t="s">
        <v>1</v>
      </c>
      <c r="E59" s="117">
        <v>60141201</v>
      </c>
      <c r="F59" s="124" t="s">
        <v>5021</v>
      </c>
      <c r="G59" s="124" t="s">
        <v>5028</v>
      </c>
      <c r="H59" s="117" t="s">
        <v>46</v>
      </c>
      <c r="I59" s="125">
        <v>4318.4399999999996</v>
      </c>
      <c r="J59" s="242">
        <f t="shared" si="34"/>
        <v>3800.2271999999998</v>
      </c>
      <c r="K59" s="127">
        <v>0.1</v>
      </c>
      <c r="L59" s="128">
        <v>5.5E-2</v>
      </c>
      <c r="M59" s="129">
        <f t="shared" si="35"/>
        <v>4009.2396959999996</v>
      </c>
      <c r="N59" s="129">
        <v>4653</v>
      </c>
      <c r="O59" s="129">
        <f t="shared" si="2"/>
        <v>4094.64</v>
      </c>
      <c r="P59" s="130">
        <v>0.15</v>
      </c>
      <c r="Q59" s="130">
        <v>0.185</v>
      </c>
      <c r="R59" s="129">
        <f t="shared" si="3"/>
        <v>4852.1484</v>
      </c>
      <c r="S59" s="120" t="s">
        <v>804</v>
      </c>
      <c r="T59" s="124" t="s">
        <v>5021</v>
      </c>
      <c r="U59" s="131">
        <v>0.88</v>
      </c>
      <c r="V59" s="131">
        <v>0.2</v>
      </c>
      <c r="W59" s="132">
        <v>0.25</v>
      </c>
      <c r="X59" s="133">
        <f t="shared" si="4"/>
        <v>1023.66</v>
      </c>
      <c r="Y59" s="133">
        <f t="shared" si="5"/>
        <v>818.928</v>
      </c>
      <c r="Z59" s="133">
        <f t="shared" si="6"/>
        <v>1023.66</v>
      </c>
      <c r="AA59" s="117" t="s">
        <v>1713</v>
      </c>
      <c r="AB59" s="117" t="s">
        <v>6954</v>
      </c>
    </row>
    <row r="60" spans="3:28" ht="15.75" customHeight="1" x14ac:dyDescent="0.3">
      <c r="C60" s="120" t="s">
        <v>50</v>
      </c>
      <c r="D60" s="120" t="s">
        <v>1</v>
      </c>
      <c r="E60" s="117">
        <v>60141201</v>
      </c>
      <c r="F60" s="124" t="s">
        <v>5022</v>
      </c>
      <c r="G60" s="124" t="s">
        <v>5029</v>
      </c>
      <c r="H60" s="117" t="s">
        <v>46</v>
      </c>
      <c r="I60" s="125">
        <v>4163.68</v>
      </c>
      <c r="J60" s="242">
        <f t="shared" si="34"/>
        <v>3664.0384000000004</v>
      </c>
      <c r="K60" s="127">
        <v>0.1</v>
      </c>
      <c r="L60" s="128">
        <v>5.5E-2</v>
      </c>
      <c r="M60" s="129">
        <f t="shared" si="35"/>
        <v>3865.5605120000005</v>
      </c>
      <c r="N60" s="129">
        <v>4653</v>
      </c>
      <c r="O60" s="129">
        <f t="shared" si="2"/>
        <v>4094.64</v>
      </c>
      <c r="P60" s="130">
        <v>0.15</v>
      </c>
      <c r="Q60" s="130">
        <v>0.185</v>
      </c>
      <c r="R60" s="129">
        <f t="shared" si="3"/>
        <v>4852.1484</v>
      </c>
      <c r="S60" s="120" t="s">
        <v>804</v>
      </c>
      <c r="T60" s="124" t="s">
        <v>5022</v>
      </c>
      <c r="U60" s="131">
        <v>0.88</v>
      </c>
      <c r="V60" s="131">
        <v>0.2</v>
      </c>
      <c r="W60" s="132">
        <v>0.25</v>
      </c>
      <c r="X60" s="133">
        <f t="shared" si="4"/>
        <v>1023.66</v>
      </c>
      <c r="Y60" s="133">
        <f t="shared" si="5"/>
        <v>818.928</v>
      </c>
      <c r="Z60" s="133">
        <f t="shared" si="6"/>
        <v>1023.66</v>
      </c>
      <c r="AA60" s="117" t="s">
        <v>1713</v>
      </c>
      <c r="AB60" s="117" t="s">
        <v>6954</v>
      </c>
    </row>
    <row r="61" spans="3:28" ht="15.75" customHeight="1" x14ac:dyDescent="0.3">
      <c r="C61" s="120" t="s">
        <v>50</v>
      </c>
      <c r="D61" s="120" t="s">
        <v>1</v>
      </c>
      <c r="E61" s="117">
        <v>60141201</v>
      </c>
      <c r="F61" s="124" t="s">
        <v>5023</v>
      </c>
      <c r="G61" s="124" t="s">
        <v>5030</v>
      </c>
      <c r="H61" s="117" t="s">
        <v>46</v>
      </c>
      <c r="I61" s="125">
        <v>3429.1</v>
      </c>
      <c r="J61" s="242">
        <f t="shared" si="34"/>
        <v>3017.6079999999997</v>
      </c>
      <c r="K61" s="127">
        <v>0.1</v>
      </c>
      <c r="L61" s="128">
        <v>5.5E-2</v>
      </c>
      <c r="M61" s="129">
        <f t="shared" ref="M61:M84" si="36">J61+(J61*L61)</f>
        <v>3183.5764399999998</v>
      </c>
      <c r="N61" s="129">
        <v>3694</v>
      </c>
      <c r="O61" s="129">
        <f t="shared" si="2"/>
        <v>3250.72</v>
      </c>
      <c r="P61" s="130">
        <v>0.15</v>
      </c>
      <c r="Q61" s="130">
        <v>0.185</v>
      </c>
      <c r="R61" s="129">
        <f t="shared" si="3"/>
        <v>3852.1031999999996</v>
      </c>
      <c r="S61" s="120" t="s">
        <v>804</v>
      </c>
      <c r="T61" s="124" t="s">
        <v>5023</v>
      </c>
      <c r="U61" s="131">
        <v>0.88</v>
      </c>
      <c r="V61" s="131">
        <v>0.2</v>
      </c>
      <c r="W61" s="132">
        <v>0.25</v>
      </c>
      <c r="X61" s="133">
        <f t="shared" si="4"/>
        <v>812.68</v>
      </c>
      <c r="Y61" s="133">
        <f t="shared" si="5"/>
        <v>650.14400000000001</v>
      </c>
      <c r="Z61" s="133">
        <f t="shared" si="6"/>
        <v>812.68</v>
      </c>
      <c r="AA61" s="117" t="s">
        <v>1713</v>
      </c>
      <c r="AB61" s="117" t="s">
        <v>6954</v>
      </c>
    </row>
    <row r="62" spans="3:28" ht="15.75" customHeight="1" x14ac:dyDescent="0.3">
      <c r="C62" s="120" t="s">
        <v>50</v>
      </c>
      <c r="D62" s="120" t="s">
        <v>1</v>
      </c>
      <c r="E62" s="117">
        <v>60141201</v>
      </c>
      <c r="F62" s="124" t="s">
        <v>5024</v>
      </c>
      <c r="G62" s="124" t="s">
        <v>5031</v>
      </c>
      <c r="H62" s="117" t="s">
        <v>46</v>
      </c>
      <c r="I62" s="125">
        <v>3240.42</v>
      </c>
      <c r="J62" s="242">
        <f t="shared" si="34"/>
        <v>2851.5696000000003</v>
      </c>
      <c r="K62" s="127">
        <v>0.1</v>
      </c>
      <c r="L62" s="128">
        <v>5.5E-2</v>
      </c>
      <c r="M62" s="129">
        <f t="shared" si="36"/>
        <v>3008.4059280000001</v>
      </c>
      <c r="N62" s="129">
        <v>3694</v>
      </c>
      <c r="O62" s="129">
        <f t="shared" si="2"/>
        <v>3250.72</v>
      </c>
      <c r="P62" s="130">
        <v>0.15</v>
      </c>
      <c r="Q62" s="130">
        <v>0.185</v>
      </c>
      <c r="R62" s="129">
        <f t="shared" ref="R62:R100" si="37">O62+(O62*Q62)</f>
        <v>3852.1031999999996</v>
      </c>
      <c r="S62" s="120" t="s">
        <v>804</v>
      </c>
      <c r="T62" s="124" t="s">
        <v>5024</v>
      </c>
      <c r="U62" s="131">
        <v>0.88</v>
      </c>
      <c r="V62" s="131">
        <v>0.2</v>
      </c>
      <c r="W62" s="132">
        <v>0.25</v>
      </c>
      <c r="X62" s="133">
        <f t="shared" ref="X62:X100" si="38">O62*W62</f>
        <v>812.68</v>
      </c>
      <c r="Y62" s="133">
        <f t="shared" ref="Y62:Y100" si="39">O62*V62</f>
        <v>650.14400000000001</v>
      </c>
      <c r="Z62" s="133">
        <f t="shared" ref="Z62:Z100" si="40">O62*W62</f>
        <v>812.68</v>
      </c>
      <c r="AA62" s="117" t="s">
        <v>1713</v>
      </c>
      <c r="AB62" s="117" t="s">
        <v>6954</v>
      </c>
    </row>
    <row r="63" spans="3:28" ht="15.75" customHeight="1" x14ac:dyDescent="0.3">
      <c r="C63" s="120" t="s">
        <v>50</v>
      </c>
      <c r="D63" s="120" t="s">
        <v>1</v>
      </c>
      <c r="E63" s="117">
        <v>60141201</v>
      </c>
      <c r="F63" s="142" t="s">
        <v>6404</v>
      </c>
      <c r="G63" s="134" t="s">
        <v>6410</v>
      </c>
      <c r="H63" s="117" t="s">
        <v>46</v>
      </c>
      <c r="I63" s="125">
        <v>749.53</v>
      </c>
      <c r="J63" s="242">
        <f t="shared" si="34"/>
        <v>659.58640000000003</v>
      </c>
      <c r="K63" s="127">
        <v>0.1</v>
      </c>
      <c r="L63" s="128">
        <v>5.5E-2</v>
      </c>
      <c r="M63" s="129">
        <f t="shared" si="36"/>
        <v>695.863652</v>
      </c>
      <c r="N63" s="143">
        <v>809</v>
      </c>
      <c r="O63" s="129">
        <f t="shared" si="2"/>
        <v>711.92</v>
      </c>
      <c r="P63" s="130">
        <v>0.15</v>
      </c>
      <c r="Q63" s="130">
        <v>0.185</v>
      </c>
      <c r="R63" s="129">
        <f t="shared" si="37"/>
        <v>843.62519999999995</v>
      </c>
      <c r="S63" s="120" t="s">
        <v>804</v>
      </c>
      <c r="T63" s="142" t="s">
        <v>6404</v>
      </c>
      <c r="U63" s="131">
        <v>0.88</v>
      </c>
      <c r="V63" s="131">
        <v>0.2</v>
      </c>
      <c r="W63" s="132">
        <v>0.25</v>
      </c>
      <c r="X63" s="133">
        <f t="shared" si="38"/>
        <v>177.98</v>
      </c>
      <c r="Y63" s="133">
        <f t="shared" si="39"/>
        <v>142.38399999999999</v>
      </c>
      <c r="Z63" s="133">
        <f t="shared" si="40"/>
        <v>177.98</v>
      </c>
      <c r="AA63" s="117" t="s">
        <v>1713</v>
      </c>
      <c r="AB63" s="117" t="s">
        <v>6954</v>
      </c>
    </row>
    <row r="64" spans="3:28" ht="15.75" customHeight="1" x14ac:dyDescent="0.3">
      <c r="C64" s="120" t="s">
        <v>50</v>
      </c>
      <c r="D64" s="120" t="s">
        <v>1</v>
      </c>
      <c r="E64" s="117">
        <v>60141201</v>
      </c>
      <c r="F64" s="142" t="s">
        <v>6405</v>
      </c>
      <c r="G64" s="134" t="s">
        <v>6411</v>
      </c>
      <c r="H64" s="117" t="s">
        <v>46</v>
      </c>
      <c r="I64" s="125">
        <v>772.74</v>
      </c>
      <c r="J64" s="242">
        <f t="shared" si="34"/>
        <v>680.01120000000003</v>
      </c>
      <c r="K64" s="127">
        <v>0.1</v>
      </c>
      <c r="L64" s="128">
        <v>5.5E-2</v>
      </c>
      <c r="M64" s="129">
        <f t="shared" si="36"/>
        <v>717.41181600000004</v>
      </c>
      <c r="N64" s="143">
        <v>846</v>
      </c>
      <c r="O64" s="129">
        <f t="shared" si="2"/>
        <v>744.48</v>
      </c>
      <c r="P64" s="130">
        <v>0.15</v>
      </c>
      <c r="Q64" s="130">
        <v>0.185</v>
      </c>
      <c r="R64" s="129">
        <f t="shared" si="37"/>
        <v>882.2088</v>
      </c>
      <c r="S64" s="120" t="s">
        <v>804</v>
      </c>
      <c r="T64" s="142" t="s">
        <v>6405</v>
      </c>
      <c r="U64" s="131">
        <v>0.88</v>
      </c>
      <c r="V64" s="131">
        <v>0.2</v>
      </c>
      <c r="W64" s="132">
        <v>0.25</v>
      </c>
      <c r="X64" s="133">
        <f t="shared" si="38"/>
        <v>186.12</v>
      </c>
      <c r="Y64" s="133">
        <f t="shared" si="39"/>
        <v>148.89600000000002</v>
      </c>
      <c r="Z64" s="133">
        <f t="shared" si="40"/>
        <v>186.12</v>
      </c>
      <c r="AA64" s="117" t="s">
        <v>1713</v>
      </c>
      <c r="AB64" s="117" t="s">
        <v>6954</v>
      </c>
    </row>
    <row r="65" spans="3:28" ht="15.75" customHeight="1" x14ac:dyDescent="0.3">
      <c r="C65" s="120" t="s">
        <v>50</v>
      </c>
      <c r="D65" s="120" t="s">
        <v>1</v>
      </c>
      <c r="E65" s="117">
        <v>60141201</v>
      </c>
      <c r="F65" s="142" t="s">
        <v>6406</v>
      </c>
      <c r="G65" s="134" t="s">
        <v>6412</v>
      </c>
      <c r="H65" s="117" t="s">
        <v>46</v>
      </c>
      <c r="I65" s="125">
        <v>801.36</v>
      </c>
      <c r="J65" s="242">
        <f t="shared" si="34"/>
        <v>705.19680000000005</v>
      </c>
      <c r="K65" s="127">
        <v>0.1</v>
      </c>
      <c r="L65" s="128">
        <v>5.5E-2</v>
      </c>
      <c r="M65" s="129">
        <f t="shared" si="36"/>
        <v>743.9826240000001</v>
      </c>
      <c r="N65" s="143">
        <v>886</v>
      </c>
      <c r="O65" s="129">
        <f t="shared" si="2"/>
        <v>779.68</v>
      </c>
      <c r="P65" s="130">
        <v>0.15</v>
      </c>
      <c r="Q65" s="130">
        <v>0.185</v>
      </c>
      <c r="R65" s="129">
        <f t="shared" si="37"/>
        <v>923.92079999999987</v>
      </c>
      <c r="S65" s="120" t="s">
        <v>804</v>
      </c>
      <c r="T65" s="142" t="s">
        <v>6406</v>
      </c>
      <c r="U65" s="131">
        <v>0.88</v>
      </c>
      <c r="V65" s="131">
        <v>0.2</v>
      </c>
      <c r="W65" s="132">
        <v>0.25</v>
      </c>
      <c r="X65" s="133">
        <f t="shared" si="38"/>
        <v>194.92</v>
      </c>
      <c r="Y65" s="133">
        <f t="shared" si="39"/>
        <v>155.93600000000001</v>
      </c>
      <c r="Z65" s="133">
        <f t="shared" si="40"/>
        <v>194.92</v>
      </c>
      <c r="AA65" s="117" t="s">
        <v>1713</v>
      </c>
      <c r="AB65" s="117" t="s">
        <v>6954</v>
      </c>
    </row>
    <row r="66" spans="3:28" ht="15.75" customHeight="1" x14ac:dyDescent="0.3">
      <c r="C66" s="120" t="s">
        <v>50</v>
      </c>
      <c r="D66" s="120" t="s">
        <v>1</v>
      </c>
      <c r="E66" s="117">
        <v>60141201</v>
      </c>
      <c r="F66" s="142" t="s">
        <v>6407</v>
      </c>
      <c r="G66" s="134" t="s">
        <v>6413</v>
      </c>
      <c r="H66" s="117" t="s">
        <v>46</v>
      </c>
      <c r="I66" s="125">
        <v>1469.54</v>
      </c>
      <c r="J66" s="242">
        <f t="shared" si="34"/>
        <v>1293.1951999999999</v>
      </c>
      <c r="K66" s="127">
        <v>0.1</v>
      </c>
      <c r="L66" s="128">
        <v>5.5E-2</v>
      </c>
      <c r="M66" s="129">
        <f t="shared" si="36"/>
        <v>1364.3209359999998</v>
      </c>
      <c r="N66" s="143">
        <v>919</v>
      </c>
      <c r="O66" s="129">
        <f t="shared" si="2"/>
        <v>808.72</v>
      </c>
      <c r="P66" s="130">
        <v>0.15</v>
      </c>
      <c r="Q66" s="130">
        <v>0.185</v>
      </c>
      <c r="R66" s="129">
        <f t="shared" si="37"/>
        <v>958.33320000000003</v>
      </c>
      <c r="S66" s="120" t="s">
        <v>804</v>
      </c>
      <c r="T66" s="142" t="s">
        <v>6407</v>
      </c>
      <c r="U66" s="131">
        <v>0.88</v>
      </c>
      <c r="V66" s="131">
        <v>0.2</v>
      </c>
      <c r="W66" s="132">
        <v>0.25</v>
      </c>
      <c r="X66" s="133">
        <f t="shared" si="38"/>
        <v>202.18</v>
      </c>
      <c r="Y66" s="133">
        <f t="shared" si="39"/>
        <v>161.74400000000003</v>
      </c>
      <c r="Z66" s="133">
        <f t="shared" si="40"/>
        <v>202.18</v>
      </c>
      <c r="AA66" s="117" t="s">
        <v>1713</v>
      </c>
      <c r="AB66" s="117" t="s">
        <v>6954</v>
      </c>
    </row>
    <row r="67" spans="3:28" ht="15.75" customHeight="1" x14ac:dyDescent="0.3">
      <c r="C67" s="120" t="s">
        <v>50</v>
      </c>
      <c r="D67" s="120" t="s">
        <v>1</v>
      </c>
      <c r="E67" s="117">
        <v>60141201</v>
      </c>
      <c r="F67" s="142" t="s">
        <v>6408</v>
      </c>
      <c r="G67" s="134" t="s">
        <v>6414</v>
      </c>
      <c r="H67" s="117" t="s">
        <v>46</v>
      </c>
      <c r="I67" s="125">
        <v>915.46</v>
      </c>
      <c r="J67" s="242">
        <f t="shared" si="34"/>
        <v>805.60480000000007</v>
      </c>
      <c r="K67" s="127">
        <v>0.1</v>
      </c>
      <c r="L67" s="128">
        <v>5.5E-2</v>
      </c>
      <c r="M67" s="129">
        <f t="shared" si="36"/>
        <v>849.91306400000008</v>
      </c>
      <c r="N67" s="143">
        <v>564</v>
      </c>
      <c r="O67" s="129">
        <f t="shared" si="2"/>
        <v>496.32</v>
      </c>
      <c r="P67" s="130">
        <v>0.15</v>
      </c>
      <c r="Q67" s="130">
        <v>0.185</v>
      </c>
      <c r="R67" s="129">
        <f t="shared" si="37"/>
        <v>588.13919999999996</v>
      </c>
      <c r="S67" s="120" t="s">
        <v>804</v>
      </c>
      <c r="T67" s="142" t="s">
        <v>6408</v>
      </c>
      <c r="U67" s="131">
        <v>0.88</v>
      </c>
      <c r="V67" s="131">
        <v>0.2</v>
      </c>
      <c r="W67" s="132">
        <v>0.25</v>
      </c>
      <c r="X67" s="133">
        <f t="shared" si="38"/>
        <v>124.08</v>
      </c>
      <c r="Y67" s="133">
        <f t="shared" si="39"/>
        <v>99.26400000000001</v>
      </c>
      <c r="Z67" s="133">
        <f t="shared" si="40"/>
        <v>124.08</v>
      </c>
      <c r="AA67" s="117" t="s">
        <v>1713</v>
      </c>
      <c r="AB67" s="117" t="s">
        <v>6954</v>
      </c>
    </row>
    <row r="68" spans="3:28" ht="15.75" customHeight="1" x14ac:dyDescent="0.3">
      <c r="C68" s="120" t="s">
        <v>50</v>
      </c>
      <c r="D68" s="120" t="s">
        <v>1</v>
      </c>
      <c r="E68" s="117">
        <v>60141201</v>
      </c>
      <c r="F68" s="142" t="s">
        <v>6409</v>
      </c>
      <c r="G68" s="134" t="s">
        <v>6415</v>
      </c>
      <c r="H68" s="117" t="s">
        <v>46</v>
      </c>
      <c r="I68" s="125">
        <v>745.18</v>
      </c>
      <c r="J68" s="242">
        <f t="shared" si="34"/>
        <v>655.75839999999994</v>
      </c>
      <c r="K68" s="127">
        <v>0.1</v>
      </c>
      <c r="L68" s="128">
        <v>5.5E-2</v>
      </c>
      <c r="M68" s="129">
        <f t="shared" si="36"/>
        <v>691.82511199999999</v>
      </c>
      <c r="N68" s="143">
        <v>811</v>
      </c>
      <c r="O68" s="129">
        <f t="shared" ref="O68:O85" si="41">SUM(N68*0.88)</f>
        <v>713.68</v>
      </c>
      <c r="P68" s="130">
        <v>0.15</v>
      </c>
      <c r="Q68" s="130">
        <v>0.185</v>
      </c>
      <c r="R68" s="129">
        <f t="shared" si="37"/>
        <v>845.71079999999995</v>
      </c>
      <c r="S68" s="120" t="s">
        <v>804</v>
      </c>
      <c r="T68" s="142" t="s">
        <v>6409</v>
      </c>
      <c r="U68" s="131">
        <v>0.88</v>
      </c>
      <c r="V68" s="131">
        <v>0.2</v>
      </c>
      <c r="W68" s="132">
        <v>0.25</v>
      </c>
      <c r="X68" s="133">
        <f t="shared" si="38"/>
        <v>178.42</v>
      </c>
      <c r="Y68" s="133">
        <f t="shared" si="39"/>
        <v>142.73599999999999</v>
      </c>
      <c r="Z68" s="133">
        <f t="shared" si="40"/>
        <v>178.42</v>
      </c>
      <c r="AA68" s="117" t="s">
        <v>1713</v>
      </c>
      <c r="AB68" s="117" t="s">
        <v>6954</v>
      </c>
    </row>
    <row r="69" spans="3:28" ht="15.75" customHeight="1" x14ac:dyDescent="0.3">
      <c r="C69" s="181" t="s">
        <v>50</v>
      </c>
      <c r="D69" s="181" t="s">
        <v>1</v>
      </c>
      <c r="E69" s="174">
        <v>60141201</v>
      </c>
      <c r="F69" s="251" t="s">
        <v>6871</v>
      </c>
      <c r="G69" s="252" t="s">
        <v>6869</v>
      </c>
      <c r="H69" s="174" t="s">
        <v>46</v>
      </c>
      <c r="I69" s="125"/>
      <c r="J69" s="242"/>
      <c r="K69" s="127"/>
      <c r="L69" s="128"/>
      <c r="M69" s="129"/>
      <c r="N69" s="239">
        <v>330</v>
      </c>
      <c r="O69" s="179">
        <f t="shared" si="41"/>
        <v>290.39999999999998</v>
      </c>
      <c r="P69" s="180">
        <v>0.15</v>
      </c>
      <c r="Q69" s="130">
        <v>0.185</v>
      </c>
      <c r="R69" s="179">
        <f t="shared" ref="R69" si="42">O69+(O69*Q69)</f>
        <v>344.12399999999997</v>
      </c>
      <c r="S69" s="181" t="s">
        <v>804</v>
      </c>
      <c r="T69" s="251" t="s">
        <v>6870</v>
      </c>
      <c r="U69" s="131">
        <v>0.88</v>
      </c>
      <c r="V69" s="131">
        <v>0.2</v>
      </c>
      <c r="W69" s="132">
        <v>0.25</v>
      </c>
      <c r="X69" s="133">
        <f t="shared" ref="X69" si="43">O69*W69</f>
        <v>72.599999999999994</v>
      </c>
      <c r="Y69" s="133">
        <f t="shared" ref="Y69" si="44">O69*V69</f>
        <v>58.08</v>
      </c>
      <c r="Z69" s="133">
        <f t="shared" ref="Z69" si="45">O69*W69</f>
        <v>72.599999999999994</v>
      </c>
      <c r="AA69" s="117" t="s">
        <v>1713</v>
      </c>
      <c r="AB69" s="117" t="s">
        <v>6954</v>
      </c>
    </row>
    <row r="70" spans="3:28" ht="15.75" customHeight="1" x14ac:dyDescent="0.3">
      <c r="C70" s="120" t="s">
        <v>50</v>
      </c>
      <c r="D70" s="120" t="s">
        <v>1</v>
      </c>
      <c r="E70" s="117">
        <v>60141201</v>
      </c>
      <c r="F70" s="124" t="s">
        <v>5025</v>
      </c>
      <c r="G70" s="124" t="s">
        <v>5032</v>
      </c>
      <c r="H70" s="117" t="s">
        <v>46</v>
      </c>
      <c r="I70" s="125">
        <v>1171.3</v>
      </c>
      <c r="J70" s="242">
        <f t="shared" si="34"/>
        <v>1030.7439999999999</v>
      </c>
      <c r="K70" s="127">
        <v>0.1</v>
      </c>
      <c r="L70" s="128">
        <v>5.5E-2</v>
      </c>
      <c r="M70" s="129">
        <f t="shared" si="36"/>
        <v>1087.4349199999999</v>
      </c>
      <c r="N70" s="129">
        <v>1601</v>
      </c>
      <c r="O70" s="129">
        <f t="shared" si="41"/>
        <v>1408.88</v>
      </c>
      <c r="P70" s="130">
        <v>0.15</v>
      </c>
      <c r="Q70" s="130">
        <v>0.185</v>
      </c>
      <c r="R70" s="129">
        <f t="shared" si="37"/>
        <v>1669.5228000000002</v>
      </c>
      <c r="S70" s="120" t="s">
        <v>804</v>
      </c>
      <c r="T70" s="124" t="s">
        <v>5025</v>
      </c>
      <c r="U70" s="131">
        <v>0.88</v>
      </c>
      <c r="V70" s="131">
        <v>0.2</v>
      </c>
      <c r="W70" s="132">
        <v>0.25</v>
      </c>
      <c r="X70" s="133">
        <f t="shared" si="38"/>
        <v>352.22</v>
      </c>
      <c r="Y70" s="133">
        <f t="shared" si="39"/>
        <v>281.77600000000001</v>
      </c>
      <c r="Z70" s="133">
        <f t="shared" si="40"/>
        <v>352.22</v>
      </c>
      <c r="AA70" s="117" t="s">
        <v>1713</v>
      </c>
      <c r="AB70" s="117" t="s">
        <v>6954</v>
      </c>
    </row>
    <row r="71" spans="3:28" ht="15.75" customHeight="1" x14ac:dyDescent="0.3">
      <c r="C71" s="120" t="s">
        <v>50</v>
      </c>
      <c r="D71" s="120" t="s">
        <v>1</v>
      </c>
      <c r="E71" s="117">
        <v>60141201</v>
      </c>
      <c r="F71" s="142" t="s">
        <v>5910</v>
      </c>
      <c r="G71" s="134" t="s">
        <v>5911</v>
      </c>
      <c r="H71" s="117" t="s">
        <v>46</v>
      </c>
      <c r="I71" s="125">
        <v>5387</v>
      </c>
      <c r="J71" s="242">
        <f t="shared" si="34"/>
        <v>4740.5600000000004</v>
      </c>
      <c r="K71" s="127">
        <v>0.1</v>
      </c>
      <c r="L71" s="128">
        <v>5.5E-2</v>
      </c>
      <c r="M71" s="129">
        <f t="shared" si="36"/>
        <v>5001.2908000000007</v>
      </c>
      <c r="N71" s="129">
        <v>5803</v>
      </c>
      <c r="O71" s="129">
        <f t="shared" si="41"/>
        <v>5106.6400000000003</v>
      </c>
      <c r="P71" s="130">
        <v>0.15</v>
      </c>
      <c r="Q71" s="130">
        <v>0.185</v>
      </c>
      <c r="R71" s="129">
        <f t="shared" si="37"/>
        <v>6051.3684000000003</v>
      </c>
      <c r="S71" s="120" t="s">
        <v>804</v>
      </c>
      <c r="T71" s="142" t="s">
        <v>5910</v>
      </c>
      <c r="U71" s="131">
        <v>0.88</v>
      </c>
      <c r="V71" s="131">
        <v>0.2</v>
      </c>
      <c r="W71" s="132">
        <v>0.25</v>
      </c>
      <c r="X71" s="133">
        <f t="shared" si="38"/>
        <v>1276.6600000000001</v>
      </c>
      <c r="Y71" s="133">
        <f t="shared" si="39"/>
        <v>1021.3280000000001</v>
      </c>
      <c r="Z71" s="133">
        <f t="shared" si="40"/>
        <v>1276.6600000000001</v>
      </c>
      <c r="AA71" s="117" t="s">
        <v>1713</v>
      </c>
      <c r="AB71" s="117" t="s">
        <v>6954</v>
      </c>
    </row>
    <row r="72" spans="3:28" ht="15.75" customHeight="1" x14ac:dyDescent="0.3">
      <c r="C72" s="120" t="s">
        <v>50</v>
      </c>
      <c r="D72" s="120" t="s">
        <v>1</v>
      </c>
      <c r="E72" s="117">
        <v>60141201</v>
      </c>
      <c r="F72" s="142" t="s">
        <v>5912</v>
      </c>
      <c r="G72" s="134" t="s">
        <v>5913</v>
      </c>
      <c r="H72" s="117" t="s">
        <v>46</v>
      </c>
      <c r="I72" s="125">
        <v>5694</v>
      </c>
      <c r="J72" s="242">
        <f t="shared" si="34"/>
        <v>5010.72</v>
      </c>
      <c r="K72" s="127">
        <v>0.1</v>
      </c>
      <c r="L72" s="128">
        <v>5.5E-2</v>
      </c>
      <c r="M72" s="129">
        <f t="shared" si="36"/>
        <v>5286.3096000000005</v>
      </c>
      <c r="N72" s="129">
        <v>6134</v>
      </c>
      <c r="O72" s="129">
        <f t="shared" si="41"/>
        <v>5397.92</v>
      </c>
      <c r="P72" s="130">
        <v>0.15</v>
      </c>
      <c r="Q72" s="130">
        <v>0.185</v>
      </c>
      <c r="R72" s="129">
        <f t="shared" si="37"/>
        <v>6396.5352000000003</v>
      </c>
      <c r="S72" s="120" t="s">
        <v>804</v>
      </c>
      <c r="T72" s="142" t="s">
        <v>5912</v>
      </c>
      <c r="U72" s="131">
        <v>0.88</v>
      </c>
      <c r="V72" s="131">
        <v>0.2</v>
      </c>
      <c r="W72" s="132">
        <v>0.25</v>
      </c>
      <c r="X72" s="133">
        <f t="shared" si="38"/>
        <v>1349.48</v>
      </c>
      <c r="Y72" s="133">
        <f t="shared" si="39"/>
        <v>1079.5840000000001</v>
      </c>
      <c r="Z72" s="133">
        <f t="shared" si="40"/>
        <v>1349.48</v>
      </c>
      <c r="AA72" s="117" t="s">
        <v>1713</v>
      </c>
      <c r="AB72" s="117" t="s">
        <v>6954</v>
      </c>
    </row>
    <row r="73" spans="3:28" ht="15.75" customHeight="1" x14ac:dyDescent="0.3">
      <c r="C73" s="120" t="s">
        <v>50</v>
      </c>
      <c r="D73" s="120" t="s">
        <v>1</v>
      </c>
      <c r="E73" s="117">
        <v>60141201</v>
      </c>
      <c r="F73" s="142" t="s">
        <v>5914</v>
      </c>
      <c r="G73" s="134" t="s">
        <v>5920</v>
      </c>
      <c r="H73" s="117" t="s">
        <v>46</v>
      </c>
      <c r="I73" s="125">
        <v>4342</v>
      </c>
      <c r="J73" s="242">
        <f t="shared" si="34"/>
        <v>3820.96</v>
      </c>
      <c r="K73" s="127">
        <v>0.1</v>
      </c>
      <c r="L73" s="128">
        <v>5.5E-2</v>
      </c>
      <c r="M73" s="129">
        <f t="shared" si="36"/>
        <v>4031.1127999999999</v>
      </c>
      <c r="N73" s="129">
        <v>5242</v>
      </c>
      <c r="O73" s="129">
        <f t="shared" si="41"/>
        <v>4612.96</v>
      </c>
      <c r="P73" s="130">
        <v>0.15</v>
      </c>
      <c r="Q73" s="130">
        <v>0.185</v>
      </c>
      <c r="R73" s="129">
        <f t="shared" si="37"/>
        <v>5466.3576000000003</v>
      </c>
      <c r="S73" s="120" t="s">
        <v>804</v>
      </c>
      <c r="T73" s="142" t="s">
        <v>5914</v>
      </c>
      <c r="U73" s="131">
        <v>0.88</v>
      </c>
      <c r="V73" s="131">
        <v>0.2</v>
      </c>
      <c r="W73" s="132">
        <v>0.25</v>
      </c>
      <c r="X73" s="133">
        <f t="shared" si="38"/>
        <v>1153.24</v>
      </c>
      <c r="Y73" s="133">
        <f t="shared" si="39"/>
        <v>922.5920000000001</v>
      </c>
      <c r="Z73" s="133">
        <f t="shared" si="40"/>
        <v>1153.24</v>
      </c>
      <c r="AA73" s="117" t="s">
        <v>1713</v>
      </c>
      <c r="AB73" s="117" t="s">
        <v>6954</v>
      </c>
    </row>
    <row r="74" spans="3:28" ht="15.75" customHeight="1" x14ac:dyDescent="0.3">
      <c r="C74" s="120" t="s">
        <v>50</v>
      </c>
      <c r="D74" s="120" t="s">
        <v>1</v>
      </c>
      <c r="E74" s="117">
        <v>60141201</v>
      </c>
      <c r="F74" s="142" t="s">
        <v>5915</v>
      </c>
      <c r="G74" s="134" t="s">
        <v>5921</v>
      </c>
      <c r="H74" s="117" t="s">
        <v>46</v>
      </c>
      <c r="I74" s="125">
        <v>4446</v>
      </c>
      <c r="J74" s="242">
        <f t="shared" si="34"/>
        <v>3912.48</v>
      </c>
      <c r="K74" s="127">
        <v>0.1</v>
      </c>
      <c r="L74" s="128">
        <v>5.5E-2</v>
      </c>
      <c r="M74" s="129">
        <f t="shared" si="36"/>
        <v>4127.6664000000001</v>
      </c>
      <c r="N74" s="129">
        <v>5242</v>
      </c>
      <c r="O74" s="129">
        <f t="shared" si="41"/>
        <v>4612.96</v>
      </c>
      <c r="P74" s="130">
        <v>0.15</v>
      </c>
      <c r="Q74" s="130">
        <v>0.185</v>
      </c>
      <c r="R74" s="129">
        <f t="shared" si="37"/>
        <v>5466.3576000000003</v>
      </c>
      <c r="S74" s="120" t="s">
        <v>804</v>
      </c>
      <c r="T74" s="142" t="s">
        <v>5915</v>
      </c>
      <c r="U74" s="131">
        <v>0.88</v>
      </c>
      <c r="V74" s="131">
        <v>0.2</v>
      </c>
      <c r="W74" s="132">
        <v>0.25</v>
      </c>
      <c r="X74" s="133">
        <f t="shared" si="38"/>
        <v>1153.24</v>
      </c>
      <c r="Y74" s="133">
        <f t="shared" si="39"/>
        <v>922.5920000000001</v>
      </c>
      <c r="Z74" s="133">
        <f t="shared" si="40"/>
        <v>1153.24</v>
      </c>
      <c r="AA74" s="117" t="s">
        <v>1713</v>
      </c>
      <c r="AB74" s="117" t="s">
        <v>6954</v>
      </c>
    </row>
    <row r="75" spans="3:28" ht="15.75" customHeight="1" x14ac:dyDescent="0.3">
      <c r="C75" s="120" t="s">
        <v>50</v>
      </c>
      <c r="D75" s="120" t="s">
        <v>1</v>
      </c>
      <c r="E75" s="117">
        <v>60141201</v>
      </c>
      <c r="F75" s="142" t="s">
        <v>5916</v>
      </c>
      <c r="G75" s="134" t="s">
        <v>5922</v>
      </c>
      <c r="H75" s="117" t="s">
        <v>46</v>
      </c>
      <c r="I75" s="125">
        <v>4549</v>
      </c>
      <c r="J75" s="242">
        <f t="shared" si="34"/>
        <v>4003.12</v>
      </c>
      <c r="K75" s="127">
        <v>0.1</v>
      </c>
      <c r="L75" s="128">
        <v>5.5E-2</v>
      </c>
      <c r="M75" s="129">
        <f t="shared" si="36"/>
        <v>4223.2915999999996</v>
      </c>
      <c r="N75" s="129">
        <v>5485</v>
      </c>
      <c r="O75" s="129">
        <f t="shared" si="41"/>
        <v>4826.8</v>
      </c>
      <c r="P75" s="130">
        <v>0.15</v>
      </c>
      <c r="Q75" s="130">
        <v>0.185</v>
      </c>
      <c r="R75" s="129">
        <f t="shared" si="37"/>
        <v>5719.7579999999998</v>
      </c>
      <c r="S75" s="120" t="s">
        <v>804</v>
      </c>
      <c r="T75" s="142" t="s">
        <v>5916</v>
      </c>
      <c r="U75" s="131">
        <v>0.88</v>
      </c>
      <c r="V75" s="131">
        <v>0.2</v>
      </c>
      <c r="W75" s="132">
        <v>0.25</v>
      </c>
      <c r="X75" s="133">
        <f t="shared" si="38"/>
        <v>1206.7</v>
      </c>
      <c r="Y75" s="133">
        <f t="shared" si="39"/>
        <v>965.36000000000013</v>
      </c>
      <c r="Z75" s="133">
        <f t="shared" si="40"/>
        <v>1206.7</v>
      </c>
      <c r="AA75" s="117" t="s">
        <v>1713</v>
      </c>
      <c r="AB75" s="117" t="s">
        <v>6954</v>
      </c>
    </row>
    <row r="76" spans="3:28" ht="15.75" customHeight="1" x14ac:dyDescent="0.3">
      <c r="C76" s="120" t="s">
        <v>50</v>
      </c>
      <c r="D76" s="120" t="s">
        <v>1</v>
      </c>
      <c r="E76" s="117">
        <v>60141201</v>
      </c>
      <c r="F76" s="142" t="s">
        <v>5917</v>
      </c>
      <c r="G76" s="134" t="s">
        <v>5923</v>
      </c>
      <c r="H76" s="117" t="s">
        <v>46</v>
      </c>
      <c r="I76" s="125">
        <v>4652</v>
      </c>
      <c r="J76" s="242">
        <f t="shared" si="34"/>
        <v>4093.76</v>
      </c>
      <c r="K76" s="127">
        <v>0.1</v>
      </c>
      <c r="L76" s="128">
        <v>5.5E-2</v>
      </c>
      <c r="M76" s="129">
        <f t="shared" si="36"/>
        <v>4318.9168</v>
      </c>
      <c r="N76" s="129">
        <v>5485</v>
      </c>
      <c r="O76" s="129">
        <f t="shared" si="41"/>
        <v>4826.8</v>
      </c>
      <c r="P76" s="130">
        <v>0.15</v>
      </c>
      <c r="Q76" s="130">
        <v>0.185</v>
      </c>
      <c r="R76" s="129">
        <f t="shared" si="37"/>
        <v>5719.7579999999998</v>
      </c>
      <c r="S76" s="120" t="s">
        <v>804</v>
      </c>
      <c r="T76" s="142" t="s">
        <v>5917</v>
      </c>
      <c r="U76" s="131">
        <v>0.88</v>
      </c>
      <c r="V76" s="131">
        <v>0.2</v>
      </c>
      <c r="W76" s="132">
        <v>0.25</v>
      </c>
      <c r="X76" s="133">
        <f t="shared" si="38"/>
        <v>1206.7</v>
      </c>
      <c r="Y76" s="133">
        <f t="shared" si="39"/>
        <v>965.36000000000013</v>
      </c>
      <c r="Z76" s="133">
        <f t="shared" si="40"/>
        <v>1206.7</v>
      </c>
      <c r="AA76" s="117" t="s">
        <v>1713</v>
      </c>
      <c r="AB76" s="117" t="s">
        <v>6954</v>
      </c>
    </row>
    <row r="77" spans="3:28" ht="15.75" customHeight="1" x14ac:dyDescent="0.3">
      <c r="C77" s="120" t="s">
        <v>50</v>
      </c>
      <c r="D77" s="120" t="s">
        <v>1</v>
      </c>
      <c r="E77" s="117">
        <v>60141201</v>
      </c>
      <c r="F77" s="142" t="s">
        <v>5918</v>
      </c>
      <c r="G77" s="134" t="s">
        <v>5924</v>
      </c>
      <c r="H77" s="117" t="s">
        <v>46</v>
      </c>
      <c r="I77" s="125">
        <v>4446</v>
      </c>
      <c r="J77" s="242">
        <f t="shared" si="34"/>
        <v>3912.48</v>
      </c>
      <c r="K77" s="127">
        <v>0.1</v>
      </c>
      <c r="L77" s="128">
        <v>5.5E-2</v>
      </c>
      <c r="M77" s="129">
        <f t="shared" si="36"/>
        <v>4127.6664000000001</v>
      </c>
      <c r="N77" s="129">
        <v>5363</v>
      </c>
      <c r="O77" s="129">
        <f t="shared" si="41"/>
        <v>4719.4399999999996</v>
      </c>
      <c r="P77" s="130">
        <v>0.15</v>
      </c>
      <c r="Q77" s="130">
        <v>0.185</v>
      </c>
      <c r="R77" s="129">
        <f t="shared" si="37"/>
        <v>5592.536399999999</v>
      </c>
      <c r="S77" s="120" t="s">
        <v>804</v>
      </c>
      <c r="T77" s="142" t="s">
        <v>5918</v>
      </c>
      <c r="U77" s="131">
        <v>0.88</v>
      </c>
      <c r="V77" s="131">
        <v>0.2</v>
      </c>
      <c r="W77" s="132">
        <v>0.25</v>
      </c>
      <c r="X77" s="133">
        <f t="shared" si="38"/>
        <v>1179.8599999999999</v>
      </c>
      <c r="Y77" s="133">
        <f t="shared" si="39"/>
        <v>943.88799999999992</v>
      </c>
      <c r="Z77" s="133">
        <f t="shared" si="40"/>
        <v>1179.8599999999999</v>
      </c>
      <c r="AA77" s="117" t="s">
        <v>1713</v>
      </c>
      <c r="AB77" s="117" t="s">
        <v>6954</v>
      </c>
    </row>
    <row r="78" spans="3:28" ht="15.75" customHeight="1" x14ac:dyDescent="0.3">
      <c r="C78" s="120" t="s">
        <v>50</v>
      </c>
      <c r="D78" s="120" t="s">
        <v>1</v>
      </c>
      <c r="E78" s="117">
        <v>60141201</v>
      </c>
      <c r="F78" s="142" t="s">
        <v>5919</v>
      </c>
      <c r="G78" s="134" t="s">
        <v>5925</v>
      </c>
      <c r="H78" s="117" t="s">
        <v>46</v>
      </c>
      <c r="I78" s="125">
        <v>4549</v>
      </c>
      <c r="J78" s="242">
        <f t="shared" si="34"/>
        <v>4003.12</v>
      </c>
      <c r="K78" s="127">
        <v>0.1</v>
      </c>
      <c r="L78" s="128">
        <v>5.5E-2</v>
      </c>
      <c r="M78" s="129">
        <f t="shared" si="36"/>
        <v>4223.2915999999996</v>
      </c>
      <c r="N78" s="129">
        <v>5363</v>
      </c>
      <c r="O78" s="129">
        <f t="shared" si="41"/>
        <v>4719.4399999999996</v>
      </c>
      <c r="P78" s="130">
        <v>0.15</v>
      </c>
      <c r="Q78" s="130">
        <v>0.185</v>
      </c>
      <c r="R78" s="129">
        <f t="shared" si="37"/>
        <v>5592.536399999999</v>
      </c>
      <c r="S78" s="120" t="s">
        <v>804</v>
      </c>
      <c r="T78" s="142" t="s">
        <v>5919</v>
      </c>
      <c r="U78" s="131">
        <v>0.88</v>
      </c>
      <c r="V78" s="131">
        <v>0.2</v>
      </c>
      <c r="W78" s="132">
        <v>0.25</v>
      </c>
      <c r="X78" s="133">
        <f t="shared" si="38"/>
        <v>1179.8599999999999</v>
      </c>
      <c r="Y78" s="133">
        <f t="shared" si="39"/>
        <v>943.88799999999992</v>
      </c>
      <c r="Z78" s="133">
        <f t="shared" si="40"/>
        <v>1179.8599999999999</v>
      </c>
      <c r="AA78" s="117" t="s">
        <v>1713</v>
      </c>
      <c r="AB78" s="117" t="s">
        <v>6954</v>
      </c>
    </row>
    <row r="79" spans="3:28" ht="15.75" customHeight="1" x14ac:dyDescent="0.3">
      <c r="C79" s="120" t="s">
        <v>50</v>
      </c>
      <c r="D79" s="120" t="s">
        <v>1</v>
      </c>
      <c r="E79" s="117">
        <v>60141201</v>
      </c>
      <c r="F79" s="142" t="s">
        <v>5926</v>
      </c>
      <c r="G79" s="134" t="s">
        <v>5928</v>
      </c>
      <c r="H79" s="117" t="s">
        <v>46</v>
      </c>
      <c r="I79" s="125">
        <v>5442</v>
      </c>
      <c r="J79" s="242">
        <f t="shared" si="34"/>
        <v>4788.96</v>
      </c>
      <c r="K79" s="127">
        <v>0.1</v>
      </c>
      <c r="L79" s="128">
        <v>5.5E-2</v>
      </c>
      <c r="M79" s="129">
        <f t="shared" si="36"/>
        <v>5052.3527999999997</v>
      </c>
      <c r="N79" s="129">
        <v>6155</v>
      </c>
      <c r="O79" s="129">
        <f t="shared" si="41"/>
        <v>5416.4</v>
      </c>
      <c r="P79" s="130">
        <v>0.15</v>
      </c>
      <c r="Q79" s="130">
        <v>0.185</v>
      </c>
      <c r="R79" s="129">
        <f t="shared" si="37"/>
        <v>6418.4339999999993</v>
      </c>
      <c r="S79" s="120" t="s">
        <v>804</v>
      </c>
      <c r="T79" s="142" t="s">
        <v>5926</v>
      </c>
      <c r="U79" s="131">
        <v>0.88</v>
      </c>
      <c r="V79" s="131">
        <v>0.2</v>
      </c>
      <c r="W79" s="132">
        <v>0.25</v>
      </c>
      <c r="X79" s="133">
        <f t="shared" si="38"/>
        <v>1354.1</v>
      </c>
      <c r="Y79" s="133">
        <f t="shared" si="39"/>
        <v>1083.28</v>
      </c>
      <c r="Z79" s="133">
        <f t="shared" si="40"/>
        <v>1354.1</v>
      </c>
      <c r="AA79" s="117" t="s">
        <v>1713</v>
      </c>
      <c r="AB79" s="117" t="s">
        <v>6954</v>
      </c>
    </row>
    <row r="80" spans="3:28" ht="15.75" customHeight="1" x14ac:dyDescent="0.3">
      <c r="C80" s="120" t="s">
        <v>50</v>
      </c>
      <c r="D80" s="120" t="s">
        <v>1</v>
      </c>
      <c r="E80" s="117">
        <v>60141201</v>
      </c>
      <c r="F80" s="142" t="s">
        <v>5927</v>
      </c>
      <c r="G80" s="134" t="s">
        <v>5929</v>
      </c>
      <c r="H80" s="117" t="s">
        <v>46</v>
      </c>
      <c r="I80" s="125">
        <v>5713</v>
      </c>
      <c r="J80" s="242">
        <f t="shared" si="34"/>
        <v>5027.4399999999996</v>
      </c>
      <c r="K80" s="127">
        <v>0.1</v>
      </c>
      <c r="L80" s="128">
        <v>5.5E-2</v>
      </c>
      <c r="M80" s="129">
        <f t="shared" si="36"/>
        <v>5303.9491999999991</v>
      </c>
      <c r="N80" s="129">
        <v>6155</v>
      </c>
      <c r="O80" s="129">
        <f t="shared" si="41"/>
        <v>5416.4</v>
      </c>
      <c r="P80" s="130">
        <v>0.15</v>
      </c>
      <c r="Q80" s="130">
        <v>0.185</v>
      </c>
      <c r="R80" s="129">
        <f t="shared" si="37"/>
        <v>6418.4339999999993</v>
      </c>
      <c r="S80" s="120" t="s">
        <v>804</v>
      </c>
      <c r="T80" s="142" t="s">
        <v>5927</v>
      </c>
      <c r="U80" s="131">
        <v>0.88</v>
      </c>
      <c r="V80" s="131">
        <v>0.2</v>
      </c>
      <c r="W80" s="132">
        <v>0.25</v>
      </c>
      <c r="X80" s="133">
        <f t="shared" si="38"/>
        <v>1354.1</v>
      </c>
      <c r="Y80" s="133">
        <f t="shared" si="39"/>
        <v>1083.28</v>
      </c>
      <c r="Z80" s="133">
        <f t="shared" si="40"/>
        <v>1354.1</v>
      </c>
      <c r="AA80" s="117" t="s">
        <v>1713</v>
      </c>
      <c r="AB80" s="117" t="s">
        <v>6954</v>
      </c>
    </row>
    <row r="81" spans="3:28" ht="15.75" customHeight="1" x14ac:dyDescent="0.3">
      <c r="C81" s="120" t="s">
        <v>50</v>
      </c>
      <c r="D81" s="120" t="s">
        <v>1</v>
      </c>
      <c r="E81" s="117">
        <v>60141201</v>
      </c>
      <c r="F81" s="142" t="s">
        <v>6416</v>
      </c>
      <c r="G81" s="124" t="s">
        <v>5036</v>
      </c>
      <c r="H81" s="117" t="s">
        <v>46</v>
      </c>
      <c r="I81" s="125">
        <v>4431.82</v>
      </c>
      <c r="J81" s="242">
        <f t="shared" si="34"/>
        <v>3900.0015999999996</v>
      </c>
      <c r="K81" s="127">
        <v>0.1</v>
      </c>
      <c r="L81" s="128">
        <v>5.5E-2</v>
      </c>
      <c r="M81" s="129">
        <f t="shared" si="36"/>
        <v>4114.5016879999994</v>
      </c>
      <c r="N81" s="129">
        <v>2960</v>
      </c>
      <c r="O81" s="129">
        <f t="shared" si="41"/>
        <v>2604.8000000000002</v>
      </c>
      <c r="P81" s="130">
        <v>0.15</v>
      </c>
      <c r="Q81" s="130">
        <v>0.185</v>
      </c>
      <c r="R81" s="129">
        <f t="shared" si="37"/>
        <v>3086.6880000000001</v>
      </c>
      <c r="S81" s="120" t="s">
        <v>804</v>
      </c>
      <c r="T81" s="142" t="s">
        <v>6416</v>
      </c>
      <c r="U81" s="131">
        <v>0.88</v>
      </c>
      <c r="V81" s="131">
        <v>0.2</v>
      </c>
      <c r="W81" s="132">
        <v>0.25</v>
      </c>
      <c r="X81" s="133">
        <f t="shared" si="38"/>
        <v>651.20000000000005</v>
      </c>
      <c r="Y81" s="133">
        <f t="shared" si="39"/>
        <v>520.96</v>
      </c>
      <c r="Z81" s="133">
        <f t="shared" si="40"/>
        <v>651.20000000000005</v>
      </c>
      <c r="AA81" s="117" t="s">
        <v>1713</v>
      </c>
      <c r="AB81" s="117" t="s">
        <v>6954</v>
      </c>
    </row>
    <row r="82" spans="3:28" ht="15.75" customHeight="1" x14ac:dyDescent="0.3">
      <c r="C82" s="120" t="s">
        <v>50</v>
      </c>
      <c r="D82" s="120" t="s">
        <v>1</v>
      </c>
      <c r="E82" s="117">
        <v>60141201</v>
      </c>
      <c r="F82" s="142" t="s">
        <v>6417</v>
      </c>
      <c r="G82" s="124" t="s">
        <v>5037</v>
      </c>
      <c r="H82" s="117" t="s">
        <v>46</v>
      </c>
      <c r="I82" s="125">
        <v>3227.27</v>
      </c>
      <c r="J82" s="242">
        <f t="shared" si="34"/>
        <v>2839.9976000000001</v>
      </c>
      <c r="K82" s="127">
        <v>0.1</v>
      </c>
      <c r="L82" s="128">
        <v>5.5E-2</v>
      </c>
      <c r="M82" s="129">
        <f t="shared" si="36"/>
        <v>2996.1974680000003</v>
      </c>
      <c r="N82" s="129">
        <v>2184</v>
      </c>
      <c r="O82" s="129">
        <f t="shared" si="41"/>
        <v>1921.92</v>
      </c>
      <c r="P82" s="130">
        <v>0.15</v>
      </c>
      <c r="Q82" s="130">
        <v>0.185</v>
      </c>
      <c r="R82" s="129">
        <f t="shared" si="37"/>
        <v>2277.4751999999999</v>
      </c>
      <c r="S82" s="120" t="s">
        <v>804</v>
      </c>
      <c r="T82" s="142" t="s">
        <v>6417</v>
      </c>
      <c r="U82" s="131">
        <v>0.88</v>
      </c>
      <c r="V82" s="131">
        <v>0.2</v>
      </c>
      <c r="W82" s="132">
        <v>0.25</v>
      </c>
      <c r="X82" s="133">
        <f t="shared" si="38"/>
        <v>480.48</v>
      </c>
      <c r="Y82" s="133">
        <f t="shared" si="39"/>
        <v>384.38400000000001</v>
      </c>
      <c r="Z82" s="133">
        <f t="shared" si="40"/>
        <v>480.48</v>
      </c>
      <c r="AA82" s="117" t="s">
        <v>1713</v>
      </c>
      <c r="AB82" s="117" t="s">
        <v>6954</v>
      </c>
    </row>
    <row r="83" spans="3:28" ht="15.75" customHeight="1" x14ac:dyDescent="0.3">
      <c r="C83" s="120" t="s">
        <v>50</v>
      </c>
      <c r="D83" s="120" t="s">
        <v>1</v>
      </c>
      <c r="E83" s="117">
        <v>60141201</v>
      </c>
      <c r="F83" s="142" t="s">
        <v>6418</v>
      </c>
      <c r="G83" s="124" t="s">
        <v>5038</v>
      </c>
      <c r="H83" s="117" t="s">
        <v>46</v>
      </c>
      <c r="I83" s="125">
        <v>5729.17</v>
      </c>
      <c r="J83" s="242">
        <f t="shared" si="34"/>
        <v>5041.6696000000002</v>
      </c>
      <c r="K83" s="127">
        <v>0.1</v>
      </c>
      <c r="L83" s="128">
        <v>5.5E-2</v>
      </c>
      <c r="M83" s="129">
        <f t="shared" si="36"/>
        <v>5318.9614280000005</v>
      </c>
      <c r="N83" s="129">
        <v>3797</v>
      </c>
      <c r="O83" s="129">
        <f t="shared" si="41"/>
        <v>3341.36</v>
      </c>
      <c r="P83" s="130">
        <v>0.15</v>
      </c>
      <c r="Q83" s="130">
        <v>0.185</v>
      </c>
      <c r="R83" s="129">
        <f t="shared" si="37"/>
        <v>3959.5116000000003</v>
      </c>
      <c r="S83" s="120" t="s">
        <v>804</v>
      </c>
      <c r="T83" s="142" t="s">
        <v>6418</v>
      </c>
      <c r="U83" s="131">
        <v>0.88</v>
      </c>
      <c r="V83" s="131">
        <v>0.2</v>
      </c>
      <c r="W83" s="132">
        <v>0.25</v>
      </c>
      <c r="X83" s="133">
        <f t="shared" si="38"/>
        <v>835.34</v>
      </c>
      <c r="Y83" s="133">
        <f t="shared" si="39"/>
        <v>668.27200000000005</v>
      </c>
      <c r="Z83" s="133">
        <f t="shared" si="40"/>
        <v>835.34</v>
      </c>
      <c r="AA83" s="117" t="s">
        <v>1713</v>
      </c>
      <c r="AB83" s="117" t="s">
        <v>6954</v>
      </c>
    </row>
    <row r="84" spans="3:28" ht="15.75" customHeight="1" x14ac:dyDescent="0.3">
      <c r="C84" s="120" t="s">
        <v>50</v>
      </c>
      <c r="D84" s="120" t="s">
        <v>1</v>
      </c>
      <c r="E84" s="117">
        <v>60141201</v>
      </c>
      <c r="F84" s="124" t="s">
        <v>5033</v>
      </c>
      <c r="G84" s="124" t="s">
        <v>5039</v>
      </c>
      <c r="H84" s="117" t="s">
        <v>46</v>
      </c>
      <c r="I84" s="125">
        <v>2771.9</v>
      </c>
      <c r="J84" s="242">
        <f t="shared" si="34"/>
        <v>2439.2719999999999</v>
      </c>
      <c r="K84" s="127">
        <v>0.1</v>
      </c>
      <c r="L84" s="128">
        <v>5.5E-2</v>
      </c>
      <c r="M84" s="129">
        <f t="shared" si="36"/>
        <v>2573.4319599999999</v>
      </c>
      <c r="N84" s="129">
        <v>2985</v>
      </c>
      <c r="O84" s="129">
        <f t="shared" si="41"/>
        <v>2626.8</v>
      </c>
      <c r="P84" s="130">
        <v>0.15</v>
      </c>
      <c r="Q84" s="130">
        <v>0.185</v>
      </c>
      <c r="R84" s="129">
        <f t="shared" si="37"/>
        <v>3112.7580000000003</v>
      </c>
      <c r="S84" s="120" t="s">
        <v>804</v>
      </c>
      <c r="T84" s="124" t="s">
        <v>5033</v>
      </c>
      <c r="U84" s="131">
        <v>0.88</v>
      </c>
      <c r="V84" s="131">
        <v>0.2</v>
      </c>
      <c r="W84" s="132">
        <v>0.25</v>
      </c>
      <c r="X84" s="133">
        <f t="shared" si="38"/>
        <v>656.7</v>
      </c>
      <c r="Y84" s="133">
        <f t="shared" si="39"/>
        <v>525.36</v>
      </c>
      <c r="Z84" s="133">
        <f t="shared" si="40"/>
        <v>656.7</v>
      </c>
      <c r="AA84" s="117" t="s">
        <v>1713</v>
      </c>
      <c r="AB84" s="117" t="s">
        <v>6954</v>
      </c>
    </row>
    <row r="85" spans="3:28" ht="15.75" customHeight="1" x14ac:dyDescent="0.3">
      <c r="C85" s="120" t="s">
        <v>50</v>
      </c>
      <c r="D85" s="120" t="s">
        <v>1</v>
      </c>
      <c r="E85" s="117">
        <v>60141201</v>
      </c>
      <c r="F85" s="124" t="s">
        <v>5034</v>
      </c>
      <c r="G85" s="124" t="s">
        <v>5040</v>
      </c>
      <c r="H85" s="117" t="s">
        <v>46</v>
      </c>
      <c r="I85" s="125">
        <v>2062.7600000000002</v>
      </c>
      <c r="J85" s="242">
        <f t="shared" si="34"/>
        <v>1815.2288000000001</v>
      </c>
      <c r="K85" s="127">
        <v>0.1</v>
      </c>
      <c r="L85" s="128">
        <v>5.5E-2</v>
      </c>
      <c r="M85" s="129">
        <f t="shared" ref="M85:M99" si="46">J85+(J85*L85)</f>
        <v>1915.0663840000002</v>
      </c>
      <c r="N85" s="129">
        <v>2223</v>
      </c>
      <c r="O85" s="129">
        <f t="shared" si="41"/>
        <v>1956.24</v>
      </c>
      <c r="P85" s="130">
        <v>0.15</v>
      </c>
      <c r="Q85" s="130">
        <v>0.185</v>
      </c>
      <c r="R85" s="129">
        <f t="shared" si="37"/>
        <v>2318.1444000000001</v>
      </c>
      <c r="S85" s="120" t="s">
        <v>804</v>
      </c>
      <c r="T85" s="124" t="s">
        <v>5034</v>
      </c>
      <c r="U85" s="131">
        <v>0.88</v>
      </c>
      <c r="V85" s="131">
        <v>0.2</v>
      </c>
      <c r="W85" s="132">
        <v>0.25</v>
      </c>
      <c r="X85" s="133">
        <f t="shared" si="38"/>
        <v>489.06</v>
      </c>
      <c r="Y85" s="133">
        <f t="shared" si="39"/>
        <v>391.24800000000005</v>
      </c>
      <c r="Z85" s="133">
        <f t="shared" si="40"/>
        <v>489.06</v>
      </c>
      <c r="AA85" s="117" t="s">
        <v>1713</v>
      </c>
      <c r="AB85" s="117" t="s">
        <v>6954</v>
      </c>
    </row>
    <row r="86" spans="3:28" ht="15.75" customHeight="1" x14ac:dyDescent="0.3">
      <c r="C86" s="120" t="s">
        <v>50</v>
      </c>
      <c r="D86" s="120" t="s">
        <v>1</v>
      </c>
      <c r="E86" s="117">
        <v>60141201</v>
      </c>
      <c r="F86" s="144" t="s">
        <v>5634</v>
      </c>
      <c r="G86" s="124" t="s">
        <v>5635</v>
      </c>
      <c r="H86" s="117" t="s">
        <v>46</v>
      </c>
      <c r="I86" s="145">
        <v>4082.06</v>
      </c>
      <c r="J86" s="242">
        <f t="shared" si="34"/>
        <v>3592.2127999999998</v>
      </c>
      <c r="K86" s="127">
        <v>0.1</v>
      </c>
      <c r="L86" s="128">
        <v>5.5E-2</v>
      </c>
      <c r="M86" s="129">
        <f t="shared" si="46"/>
        <v>3789.7845039999997</v>
      </c>
      <c r="N86" s="129">
        <v>4213</v>
      </c>
      <c r="O86" s="129">
        <f t="shared" ref="O86:O100" si="47">SUM(N86*0.88)</f>
        <v>3707.44</v>
      </c>
      <c r="P86" s="130">
        <v>0.15</v>
      </c>
      <c r="Q86" s="130">
        <v>0.185</v>
      </c>
      <c r="R86" s="129">
        <f t="shared" si="37"/>
        <v>4393.3163999999997</v>
      </c>
      <c r="S86" s="120" t="s">
        <v>804</v>
      </c>
      <c r="T86" s="144" t="s">
        <v>5634</v>
      </c>
      <c r="U86" s="131">
        <v>0.88</v>
      </c>
      <c r="V86" s="131">
        <v>0.2</v>
      </c>
      <c r="W86" s="132">
        <v>0.25</v>
      </c>
      <c r="X86" s="133">
        <f t="shared" si="38"/>
        <v>926.86</v>
      </c>
      <c r="Y86" s="133">
        <f t="shared" si="39"/>
        <v>741.48800000000006</v>
      </c>
      <c r="Z86" s="133">
        <f t="shared" si="40"/>
        <v>926.86</v>
      </c>
      <c r="AA86" s="117" t="s">
        <v>1713</v>
      </c>
      <c r="AB86" s="117" t="s">
        <v>6954</v>
      </c>
    </row>
    <row r="87" spans="3:28" ht="15.75" customHeight="1" x14ac:dyDescent="0.3">
      <c r="C87" s="120" t="s">
        <v>50</v>
      </c>
      <c r="D87" s="120" t="s">
        <v>1</v>
      </c>
      <c r="E87" s="117">
        <v>60141201</v>
      </c>
      <c r="F87" s="124" t="s">
        <v>5035</v>
      </c>
      <c r="G87" s="124" t="s">
        <v>5041</v>
      </c>
      <c r="H87" s="117" t="s">
        <v>46</v>
      </c>
      <c r="I87" s="125">
        <v>3910.34</v>
      </c>
      <c r="J87" s="242">
        <f t="shared" si="34"/>
        <v>3441.0992000000001</v>
      </c>
      <c r="K87" s="127">
        <v>0.1</v>
      </c>
      <c r="L87" s="128">
        <v>5.5E-2</v>
      </c>
      <c r="M87" s="129">
        <f t="shared" si="46"/>
        <v>3630.3596560000001</v>
      </c>
      <c r="N87" s="129">
        <v>4213</v>
      </c>
      <c r="O87" s="129">
        <f t="shared" si="47"/>
        <v>3707.44</v>
      </c>
      <c r="P87" s="130">
        <v>0.15</v>
      </c>
      <c r="Q87" s="130">
        <v>0.185</v>
      </c>
      <c r="R87" s="129">
        <f t="shared" si="37"/>
        <v>4393.3163999999997</v>
      </c>
      <c r="S87" s="120" t="s">
        <v>804</v>
      </c>
      <c r="T87" s="124" t="s">
        <v>5035</v>
      </c>
      <c r="U87" s="131">
        <v>0.88</v>
      </c>
      <c r="V87" s="131">
        <v>0.2</v>
      </c>
      <c r="W87" s="132">
        <v>0.25</v>
      </c>
      <c r="X87" s="133">
        <f t="shared" si="38"/>
        <v>926.86</v>
      </c>
      <c r="Y87" s="133">
        <f t="shared" si="39"/>
        <v>741.48800000000006</v>
      </c>
      <c r="Z87" s="133">
        <f t="shared" si="40"/>
        <v>926.86</v>
      </c>
      <c r="AA87" s="117" t="s">
        <v>1713</v>
      </c>
      <c r="AB87" s="117" t="s">
        <v>6954</v>
      </c>
    </row>
    <row r="88" spans="3:28" ht="15.75" customHeight="1" x14ac:dyDescent="0.3">
      <c r="C88" s="120" t="s">
        <v>50</v>
      </c>
      <c r="D88" s="120" t="s">
        <v>1</v>
      </c>
      <c r="E88" s="117">
        <v>60141201</v>
      </c>
      <c r="F88" s="146" t="s">
        <v>5902</v>
      </c>
      <c r="G88" s="134" t="s">
        <v>5906</v>
      </c>
      <c r="H88" s="117" t="s">
        <v>46</v>
      </c>
      <c r="I88" s="143">
        <v>558.88000000000011</v>
      </c>
      <c r="J88" s="242">
        <f t="shared" ref="J88:J91" si="48">SUM(I88*0.88)</f>
        <v>491.81440000000009</v>
      </c>
      <c r="K88" s="127">
        <v>0.1</v>
      </c>
      <c r="L88" s="128">
        <v>5.5E-2</v>
      </c>
      <c r="M88" s="129">
        <f t="shared" si="46"/>
        <v>518.86419200000012</v>
      </c>
      <c r="N88" s="129">
        <v>646</v>
      </c>
      <c r="O88" s="129">
        <f t="shared" si="47"/>
        <v>568.48</v>
      </c>
      <c r="P88" s="130">
        <v>0.15</v>
      </c>
      <c r="Q88" s="130">
        <v>0.185</v>
      </c>
      <c r="R88" s="129">
        <f t="shared" si="37"/>
        <v>673.64880000000005</v>
      </c>
      <c r="S88" s="120" t="s">
        <v>804</v>
      </c>
      <c r="T88" s="146" t="s">
        <v>5902</v>
      </c>
      <c r="U88" s="131">
        <v>0.88</v>
      </c>
      <c r="V88" s="131">
        <v>0.2</v>
      </c>
      <c r="W88" s="132">
        <v>0.25</v>
      </c>
      <c r="X88" s="133">
        <f t="shared" si="38"/>
        <v>142.12</v>
      </c>
      <c r="Y88" s="133">
        <f t="shared" si="39"/>
        <v>113.69600000000001</v>
      </c>
      <c r="Z88" s="133">
        <f t="shared" si="40"/>
        <v>142.12</v>
      </c>
      <c r="AA88" s="117" t="s">
        <v>1713</v>
      </c>
      <c r="AB88" s="117" t="s">
        <v>6954</v>
      </c>
    </row>
    <row r="89" spans="3:28" ht="15.75" customHeight="1" x14ac:dyDescent="0.3">
      <c r="C89" s="120" t="s">
        <v>50</v>
      </c>
      <c r="D89" s="120" t="s">
        <v>1</v>
      </c>
      <c r="E89" s="117">
        <v>60141201</v>
      </c>
      <c r="F89" s="146" t="s">
        <v>5903</v>
      </c>
      <c r="G89" s="134" t="s">
        <v>5907</v>
      </c>
      <c r="H89" s="117" t="s">
        <v>46</v>
      </c>
      <c r="I89" s="143">
        <v>682.08</v>
      </c>
      <c r="J89" s="242">
        <f t="shared" si="48"/>
        <v>600.23040000000003</v>
      </c>
      <c r="K89" s="127">
        <v>0.1</v>
      </c>
      <c r="L89" s="128">
        <v>5.5E-2</v>
      </c>
      <c r="M89" s="129">
        <f t="shared" si="46"/>
        <v>633.24307199999998</v>
      </c>
      <c r="N89" s="129">
        <v>788</v>
      </c>
      <c r="O89" s="129">
        <f t="shared" si="47"/>
        <v>693.44</v>
      </c>
      <c r="P89" s="130">
        <v>0.15</v>
      </c>
      <c r="Q89" s="130">
        <v>0.185</v>
      </c>
      <c r="R89" s="129">
        <f t="shared" si="37"/>
        <v>821.72640000000001</v>
      </c>
      <c r="S89" s="120" t="s">
        <v>804</v>
      </c>
      <c r="T89" s="146" t="s">
        <v>5903</v>
      </c>
      <c r="U89" s="131">
        <v>0.88</v>
      </c>
      <c r="V89" s="131">
        <v>0.2</v>
      </c>
      <c r="W89" s="132">
        <v>0.25</v>
      </c>
      <c r="X89" s="133">
        <f t="shared" si="38"/>
        <v>173.36</v>
      </c>
      <c r="Y89" s="133">
        <f t="shared" si="39"/>
        <v>138.68800000000002</v>
      </c>
      <c r="Z89" s="133">
        <f t="shared" si="40"/>
        <v>173.36</v>
      </c>
      <c r="AA89" s="117" t="s">
        <v>1713</v>
      </c>
      <c r="AB89" s="117" t="s">
        <v>6954</v>
      </c>
    </row>
    <row r="90" spans="3:28" ht="15.75" customHeight="1" x14ac:dyDescent="0.3">
      <c r="C90" s="120" t="s">
        <v>50</v>
      </c>
      <c r="D90" s="120" t="s">
        <v>1</v>
      </c>
      <c r="E90" s="117">
        <v>60141201</v>
      </c>
      <c r="F90" s="146" t="s">
        <v>5904</v>
      </c>
      <c r="G90" s="134" t="s">
        <v>5908</v>
      </c>
      <c r="H90" s="117" t="s">
        <v>46</v>
      </c>
      <c r="I90" s="143">
        <v>1041.6000000000001</v>
      </c>
      <c r="J90" s="242">
        <f t="shared" si="48"/>
        <v>916.60800000000017</v>
      </c>
      <c r="K90" s="127">
        <v>0.1</v>
      </c>
      <c r="L90" s="128">
        <v>5.5E-2</v>
      </c>
      <c r="M90" s="129">
        <f t="shared" si="46"/>
        <v>967.02144000000021</v>
      </c>
      <c r="N90" s="129">
        <v>1203</v>
      </c>
      <c r="O90" s="129">
        <f t="shared" si="47"/>
        <v>1058.6400000000001</v>
      </c>
      <c r="P90" s="130">
        <v>0.15</v>
      </c>
      <c r="Q90" s="130">
        <v>0.185</v>
      </c>
      <c r="R90" s="129">
        <f t="shared" si="37"/>
        <v>1254.4884000000002</v>
      </c>
      <c r="S90" s="120" t="s">
        <v>804</v>
      </c>
      <c r="T90" s="146" t="s">
        <v>5904</v>
      </c>
      <c r="U90" s="131">
        <v>0.88</v>
      </c>
      <c r="V90" s="131">
        <v>0.2</v>
      </c>
      <c r="W90" s="132">
        <v>0.25</v>
      </c>
      <c r="X90" s="133">
        <f t="shared" si="38"/>
        <v>264.66000000000003</v>
      </c>
      <c r="Y90" s="133">
        <f t="shared" si="39"/>
        <v>211.72800000000004</v>
      </c>
      <c r="Z90" s="133">
        <f t="shared" si="40"/>
        <v>264.66000000000003</v>
      </c>
      <c r="AA90" s="117" t="s">
        <v>1713</v>
      </c>
      <c r="AB90" s="117" t="s">
        <v>6954</v>
      </c>
    </row>
    <row r="91" spans="3:28" ht="15.75" customHeight="1" x14ac:dyDescent="0.3">
      <c r="C91" s="120" t="s">
        <v>50</v>
      </c>
      <c r="D91" s="120" t="s">
        <v>1</v>
      </c>
      <c r="E91" s="117">
        <v>60141201</v>
      </c>
      <c r="F91" s="146" t="s">
        <v>5905</v>
      </c>
      <c r="G91" s="134" t="s">
        <v>5909</v>
      </c>
      <c r="H91" s="117" t="s">
        <v>46</v>
      </c>
      <c r="I91" s="143">
        <v>1545.6000000000001</v>
      </c>
      <c r="J91" s="242">
        <f t="shared" si="48"/>
        <v>1360.1280000000002</v>
      </c>
      <c r="K91" s="127">
        <v>0.1</v>
      </c>
      <c r="L91" s="128">
        <v>5.5E-2</v>
      </c>
      <c r="M91" s="129">
        <f t="shared" si="46"/>
        <v>1434.9350400000001</v>
      </c>
      <c r="N91" s="129">
        <v>1786</v>
      </c>
      <c r="O91" s="129">
        <f t="shared" si="47"/>
        <v>1571.68</v>
      </c>
      <c r="P91" s="130">
        <v>0.15</v>
      </c>
      <c r="Q91" s="130">
        <v>0.185</v>
      </c>
      <c r="R91" s="129">
        <f t="shared" si="37"/>
        <v>1862.4408000000001</v>
      </c>
      <c r="S91" s="120" t="s">
        <v>804</v>
      </c>
      <c r="T91" s="146" t="s">
        <v>5905</v>
      </c>
      <c r="U91" s="131">
        <v>0.88</v>
      </c>
      <c r="V91" s="131">
        <v>0.2</v>
      </c>
      <c r="W91" s="132">
        <v>0.25</v>
      </c>
      <c r="X91" s="133">
        <f t="shared" si="38"/>
        <v>392.92</v>
      </c>
      <c r="Y91" s="133">
        <f t="shared" si="39"/>
        <v>314.33600000000001</v>
      </c>
      <c r="Z91" s="133">
        <f t="shared" si="40"/>
        <v>392.92</v>
      </c>
      <c r="AA91" s="117" t="s">
        <v>1713</v>
      </c>
      <c r="AB91" s="117" t="s">
        <v>6954</v>
      </c>
    </row>
    <row r="92" spans="3:28" ht="15.75" customHeight="1" x14ac:dyDescent="0.3">
      <c r="C92" s="120" t="s">
        <v>50</v>
      </c>
      <c r="D92" s="120" t="s">
        <v>2</v>
      </c>
      <c r="E92" s="117">
        <v>60141201</v>
      </c>
      <c r="F92" s="124">
        <v>47203</v>
      </c>
      <c r="G92" s="124" t="s">
        <v>4972</v>
      </c>
      <c r="H92" s="117" t="s">
        <v>46</v>
      </c>
      <c r="I92" s="125">
        <v>3247</v>
      </c>
      <c r="J92" s="242">
        <f>SUM(I92*0.88)</f>
        <v>2857.36</v>
      </c>
      <c r="K92" s="127">
        <v>0.1</v>
      </c>
      <c r="L92" s="128">
        <v>5.5E-2</v>
      </c>
      <c r="M92" s="129">
        <f t="shared" si="46"/>
        <v>3014.5147999999999</v>
      </c>
      <c r="N92" s="129">
        <v>4444</v>
      </c>
      <c r="O92" s="129">
        <f t="shared" si="47"/>
        <v>3910.72</v>
      </c>
      <c r="P92" s="130">
        <v>0.15</v>
      </c>
      <c r="Q92" s="130">
        <v>0.185</v>
      </c>
      <c r="R92" s="129">
        <f t="shared" si="37"/>
        <v>4634.2031999999999</v>
      </c>
      <c r="S92" s="120" t="s">
        <v>804</v>
      </c>
      <c r="T92" s="124">
        <v>47203</v>
      </c>
      <c r="U92" s="131">
        <v>0.88</v>
      </c>
      <c r="V92" s="131">
        <v>0.2</v>
      </c>
      <c r="W92" s="132">
        <v>0.25</v>
      </c>
      <c r="X92" s="133">
        <f t="shared" si="38"/>
        <v>977.68</v>
      </c>
      <c r="Y92" s="133">
        <f t="shared" si="39"/>
        <v>782.14400000000001</v>
      </c>
      <c r="Z92" s="133">
        <f t="shared" si="40"/>
        <v>977.68</v>
      </c>
      <c r="AA92" s="117" t="s">
        <v>1713</v>
      </c>
      <c r="AB92" s="117" t="s">
        <v>6954</v>
      </c>
    </row>
    <row r="93" spans="3:28" ht="15.75" customHeight="1" x14ac:dyDescent="0.3">
      <c r="C93" s="120" t="s">
        <v>50</v>
      </c>
      <c r="D93" s="120" t="s">
        <v>2</v>
      </c>
      <c r="E93" s="117">
        <v>60141203</v>
      </c>
      <c r="F93" s="124">
        <v>47209</v>
      </c>
      <c r="G93" s="124" t="s">
        <v>4973</v>
      </c>
      <c r="H93" s="117" t="s">
        <v>46</v>
      </c>
      <c r="I93" s="125">
        <v>4873.7</v>
      </c>
      <c r="J93" s="242">
        <f t="shared" si="0"/>
        <v>4288.8559999999998</v>
      </c>
      <c r="K93" s="127">
        <v>0.1</v>
      </c>
      <c r="L93" s="128">
        <v>5.5E-2</v>
      </c>
      <c r="M93" s="129">
        <f t="shared" si="46"/>
        <v>4524.7430800000002</v>
      </c>
      <c r="N93" s="129">
        <v>6500</v>
      </c>
      <c r="O93" s="129">
        <f t="shared" si="47"/>
        <v>5720</v>
      </c>
      <c r="P93" s="130">
        <v>0.15</v>
      </c>
      <c r="Q93" s="130">
        <v>0.185</v>
      </c>
      <c r="R93" s="129">
        <f t="shared" si="37"/>
        <v>6778.2</v>
      </c>
      <c r="S93" s="120" t="s">
        <v>804</v>
      </c>
      <c r="T93" s="124">
        <v>47209</v>
      </c>
      <c r="U93" s="131">
        <v>0.88</v>
      </c>
      <c r="V93" s="131">
        <v>0.2</v>
      </c>
      <c r="W93" s="132">
        <v>0.25</v>
      </c>
      <c r="X93" s="133">
        <f t="shared" si="38"/>
        <v>1430</v>
      </c>
      <c r="Y93" s="133">
        <f t="shared" si="39"/>
        <v>1144</v>
      </c>
      <c r="Z93" s="133">
        <f t="shared" si="40"/>
        <v>1430</v>
      </c>
      <c r="AA93" s="117" t="s">
        <v>1713</v>
      </c>
      <c r="AB93" s="117" t="s">
        <v>6954</v>
      </c>
    </row>
    <row r="94" spans="3:28" ht="15.75" customHeight="1" x14ac:dyDescent="0.3">
      <c r="C94" s="120" t="s">
        <v>50</v>
      </c>
      <c r="D94" s="120" t="s">
        <v>2</v>
      </c>
      <c r="E94" s="117">
        <v>60141203</v>
      </c>
      <c r="F94" s="124" t="s">
        <v>127</v>
      </c>
      <c r="G94" s="124" t="s">
        <v>4974</v>
      </c>
      <c r="H94" s="117" t="s">
        <v>46</v>
      </c>
      <c r="I94" s="125">
        <v>10626</v>
      </c>
      <c r="J94" s="242">
        <f t="shared" si="0"/>
        <v>9350.8799999999992</v>
      </c>
      <c r="K94" s="127">
        <v>0.1</v>
      </c>
      <c r="L94" s="128">
        <v>5.5E-2</v>
      </c>
      <c r="M94" s="129">
        <f t="shared" si="46"/>
        <v>9865.1783999999989</v>
      </c>
      <c r="N94" s="129">
        <v>8548</v>
      </c>
      <c r="O94" s="129">
        <f>SUM(N94*0.88)</f>
        <v>7522.24</v>
      </c>
      <c r="P94" s="130">
        <v>0.15</v>
      </c>
      <c r="Q94" s="130">
        <v>0.185</v>
      </c>
      <c r="R94" s="129">
        <f t="shared" si="37"/>
        <v>8913.8544000000002</v>
      </c>
      <c r="S94" s="120" t="s">
        <v>804</v>
      </c>
      <c r="T94" s="124" t="s">
        <v>127</v>
      </c>
      <c r="U94" s="131">
        <v>0.88</v>
      </c>
      <c r="V94" s="131">
        <v>0.2</v>
      </c>
      <c r="W94" s="132">
        <v>0.25</v>
      </c>
      <c r="X94" s="133">
        <f t="shared" si="38"/>
        <v>1880.56</v>
      </c>
      <c r="Y94" s="133">
        <f t="shared" si="39"/>
        <v>1504.4480000000001</v>
      </c>
      <c r="Z94" s="133">
        <f t="shared" si="40"/>
        <v>1880.56</v>
      </c>
      <c r="AA94" s="117" t="s">
        <v>1713</v>
      </c>
      <c r="AB94" s="117" t="s">
        <v>6954</v>
      </c>
    </row>
    <row r="95" spans="3:28" ht="15.75" customHeight="1" x14ac:dyDescent="0.3">
      <c r="C95" s="120" t="s">
        <v>50</v>
      </c>
      <c r="D95" s="120" t="s">
        <v>2</v>
      </c>
      <c r="E95" s="117">
        <v>60141203</v>
      </c>
      <c r="F95" s="124">
        <v>47504</v>
      </c>
      <c r="G95" s="124" t="s">
        <v>4975</v>
      </c>
      <c r="H95" s="117" t="s">
        <v>46</v>
      </c>
      <c r="I95" s="125">
        <v>7126.55</v>
      </c>
      <c r="J95" s="242">
        <f t="shared" si="0"/>
        <v>6271.3640000000005</v>
      </c>
      <c r="K95" s="127">
        <v>0.1</v>
      </c>
      <c r="L95" s="128">
        <v>5.5E-2</v>
      </c>
      <c r="M95" s="129">
        <f t="shared" si="46"/>
        <v>6616.2890200000002</v>
      </c>
      <c r="N95" s="129">
        <v>7804</v>
      </c>
      <c r="O95" s="129">
        <f>SUM(N95*0.88)</f>
        <v>6867.52</v>
      </c>
      <c r="P95" s="130">
        <v>0.15</v>
      </c>
      <c r="Q95" s="130">
        <v>0.185</v>
      </c>
      <c r="R95" s="129">
        <f t="shared" si="37"/>
        <v>8138.0112000000008</v>
      </c>
      <c r="S95" s="120" t="s">
        <v>804</v>
      </c>
      <c r="T95" s="124">
        <v>47504</v>
      </c>
      <c r="U95" s="131">
        <v>0.88</v>
      </c>
      <c r="V95" s="131">
        <v>0.2</v>
      </c>
      <c r="W95" s="132">
        <v>0.25</v>
      </c>
      <c r="X95" s="133">
        <f t="shared" si="38"/>
        <v>1716.88</v>
      </c>
      <c r="Y95" s="133">
        <f t="shared" si="39"/>
        <v>1373.5040000000001</v>
      </c>
      <c r="Z95" s="133">
        <f t="shared" si="40"/>
        <v>1716.88</v>
      </c>
      <c r="AA95" s="117" t="s">
        <v>1713</v>
      </c>
      <c r="AB95" s="117" t="s">
        <v>6954</v>
      </c>
    </row>
    <row r="96" spans="3:28" ht="15.75" customHeight="1" x14ac:dyDescent="0.3">
      <c r="C96" s="120" t="s">
        <v>50</v>
      </c>
      <c r="D96" s="120" t="s">
        <v>2</v>
      </c>
      <c r="E96" s="117">
        <v>60141203</v>
      </c>
      <c r="F96" s="124">
        <v>47510</v>
      </c>
      <c r="G96" s="124" t="s">
        <v>4976</v>
      </c>
      <c r="H96" s="117" t="s">
        <v>46</v>
      </c>
      <c r="I96" s="125">
        <v>4796.6499999999996</v>
      </c>
      <c r="J96" s="242">
        <f t="shared" si="0"/>
        <v>4221.0519999999997</v>
      </c>
      <c r="K96" s="127">
        <v>0.1</v>
      </c>
      <c r="L96" s="128">
        <v>5.5E-2</v>
      </c>
      <c r="M96" s="129">
        <f t="shared" si="46"/>
        <v>4453.2098599999999</v>
      </c>
      <c r="N96" s="129">
        <v>7000</v>
      </c>
      <c r="O96" s="129">
        <f>SUM(N96*0.88)</f>
        <v>6160</v>
      </c>
      <c r="P96" s="130">
        <v>0.15</v>
      </c>
      <c r="Q96" s="130">
        <v>0.185</v>
      </c>
      <c r="R96" s="129">
        <f t="shared" si="37"/>
        <v>7299.6</v>
      </c>
      <c r="S96" s="120" t="s">
        <v>804</v>
      </c>
      <c r="T96" s="124">
        <v>47510</v>
      </c>
      <c r="U96" s="131">
        <v>0.88</v>
      </c>
      <c r="V96" s="131">
        <v>0.2</v>
      </c>
      <c r="W96" s="132">
        <v>0.25</v>
      </c>
      <c r="X96" s="133">
        <f t="shared" si="38"/>
        <v>1540</v>
      </c>
      <c r="Y96" s="133">
        <f t="shared" si="39"/>
        <v>1232</v>
      </c>
      <c r="Z96" s="133">
        <f t="shared" si="40"/>
        <v>1540</v>
      </c>
      <c r="AA96" s="117" t="s">
        <v>1713</v>
      </c>
      <c r="AB96" s="117" t="s">
        <v>6954</v>
      </c>
    </row>
    <row r="97" spans="1:28" ht="15.75" customHeight="1" x14ac:dyDescent="0.3">
      <c r="C97" s="120" t="s">
        <v>50</v>
      </c>
      <c r="D97" s="120" t="s">
        <v>2</v>
      </c>
      <c r="E97" s="117">
        <v>60141203</v>
      </c>
      <c r="F97" s="124">
        <v>47508</v>
      </c>
      <c r="G97" s="124" t="s">
        <v>4977</v>
      </c>
      <c r="H97" s="117" t="s">
        <v>46</v>
      </c>
      <c r="I97" s="125">
        <v>4796.6499999999996</v>
      </c>
      <c r="J97" s="242">
        <f t="shared" si="0"/>
        <v>4221.0519999999997</v>
      </c>
      <c r="K97" s="127">
        <v>0.1</v>
      </c>
      <c r="L97" s="128">
        <v>5.5E-2</v>
      </c>
      <c r="M97" s="129">
        <f t="shared" si="46"/>
        <v>4453.2098599999999</v>
      </c>
      <c r="N97" s="129">
        <v>6900</v>
      </c>
      <c r="O97" s="129">
        <f t="shared" si="47"/>
        <v>6072</v>
      </c>
      <c r="P97" s="130">
        <v>0.15</v>
      </c>
      <c r="Q97" s="130">
        <v>0.185</v>
      </c>
      <c r="R97" s="129">
        <f t="shared" si="37"/>
        <v>7195.32</v>
      </c>
      <c r="S97" s="120" t="s">
        <v>804</v>
      </c>
      <c r="T97" s="124">
        <v>47508</v>
      </c>
      <c r="U97" s="131">
        <v>0.88</v>
      </c>
      <c r="V97" s="131">
        <v>0.2</v>
      </c>
      <c r="W97" s="132">
        <v>0.25</v>
      </c>
      <c r="X97" s="133">
        <f t="shared" si="38"/>
        <v>1518</v>
      </c>
      <c r="Y97" s="133">
        <f t="shared" si="39"/>
        <v>1214.4000000000001</v>
      </c>
      <c r="Z97" s="133">
        <f t="shared" si="40"/>
        <v>1518</v>
      </c>
      <c r="AA97" s="117" t="s">
        <v>1713</v>
      </c>
      <c r="AB97" s="117" t="s">
        <v>6954</v>
      </c>
    </row>
    <row r="98" spans="1:28" ht="15.75" customHeight="1" x14ac:dyDescent="0.3">
      <c r="C98" s="120" t="s">
        <v>50</v>
      </c>
      <c r="D98" s="120" t="s">
        <v>2</v>
      </c>
      <c r="E98" s="117">
        <v>60141203</v>
      </c>
      <c r="F98" s="147" t="s">
        <v>5372</v>
      </c>
      <c r="G98" s="148" t="s">
        <v>5376</v>
      </c>
      <c r="H98" s="117" t="s">
        <v>46</v>
      </c>
      <c r="I98" s="143">
        <v>6614.9</v>
      </c>
      <c r="J98" s="242">
        <f t="shared" si="0"/>
        <v>5821.1120000000001</v>
      </c>
      <c r="K98" s="127">
        <v>0.1</v>
      </c>
      <c r="L98" s="128">
        <v>5.5E-2</v>
      </c>
      <c r="M98" s="129">
        <f t="shared" si="46"/>
        <v>6141.2731599999997</v>
      </c>
      <c r="N98" s="129">
        <v>7500</v>
      </c>
      <c r="O98" s="129">
        <f t="shared" si="47"/>
        <v>6600</v>
      </c>
      <c r="P98" s="130">
        <v>0.15</v>
      </c>
      <c r="Q98" s="130">
        <v>0.185</v>
      </c>
      <c r="R98" s="129">
        <f t="shared" si="37"/>
        <v>7821</v>
      </c>
      <c r="S98" s="120" t="s">
        <v>804</v>
      </c>
      <c r="T98" s="147" t="s">
        <v>5372</v>
      </c>
      <c r="U98" s="131">
        <v>0.88</v>
      </c>
      <c r="V98" s="131">
        <v>0.2</v>
      </c>
      <c r="W98" s="132">
        <v>0.25</v>
      </c>
      <c r="X98" s="133">
        <f t="shared" si="38"/>
        <v>1650</v>
      </c>
      <c r="Y98" s="133">
        <f t="shared" si="39"/>
        <v>1320</v>
      </c>
      <c r="Z98" s="133">
        <f t="shared" si="40"/>
        <v>1650</v>
      </c>
      <c r="AA98" s="117" t="s">
        <v>1713</v>
      </c>
      <c r="AB98" s="117" t="s">
        <v>6954</v>
      </c>
    </row>
    <row r="99" spans="1:28" ht="15.75" customHeight="1" x14ac:dyDescent="0.3">
      <c r="C99" s="120" t="s">
        <v>50</v>
      </c>
      <c r="D99" s="120" t="s">
        <v>2</v>
      </c>
      <c r="E99" s="117">
        <v>60141203</v>
      </c>
      <c r="F99" s="147" t="s">
        <v>5373</v>
      </c>
      <c r="G99" s="148" t="s">
        <v>5377</v>
      </c>
      <c r="H99" s="117" t="s">
        <v>46</v>
      </c>
      <c r="I99" s="143">
        <v>5340.5999999999995</v>
      </c>
      <c r="J99" s="242">
        <f t="shared" si="0"/>
        <v>4699.7279999999992</v>
      </c>
      <c r="K99" s="127">
        <v>0.1</v>
      </c>
      <c r="L99" s="128">
        <v>5.5E-2</v>
      </c>
      <c r="M99" s="129">
        <f t="shared" si="46"/>
        <v>4958.2130399999987</v>
      </c>
      <c r="N99" s="129">
        <v>8716</v>
      </c>
      <c r="O99" s="129">
        <f t="shared" si="47"/>
        <v>7670.08</v>
      </c>
      <c r="P99" s="130">
        <v>0.15</v>
      </c>
      <c r="Q99" s="130">
        <v>0.185</v>
      </c>
      <c r="R99" s="129">
        <f t="shared" si="37"/>
        <v>9089.0447999999997</v>
      </c>
      <c r="S99" s="120" t="s">
        <v>804</v>
      </c>
      <c r="T99" s="147" t="s">
        <v>5373</v>
      </c>
      <c r="U99" s="131">
        <v>0.88</v>
      </c>
      <c r="V99" s="131">
        <v>0.2</v>
      </c>
      <c r="W99" s="132">
        <v>0.25</v>
      </c>
      <c r="X99" s="133">
        <f t="shared" si="38"/>
        <v>1917.52</v>
      </c>
      <c r="Y99" s="133">
        <f t="shared" si="39"/>
        <v>1534.0160000000001</v>
      </c>
      <c r="Z99" s="133">
        <f t="shared" si="40"/>
        <v>1917.52</v>
      </c>
      <c r="AA99" s="117" t="s">
        <v>1713</v>
      </c>
      <c r="AB99" s="117" t="s">
        <v>6954</v>
      </c>
    </row>
    <row r="100" spans="1:28" ht="15.75" customHeight="1" x14ac:dyDescent="0.3">
      <c r="C100" s="120" t="s">
        <v>50</v>
      </c>
      <c r="D100" s="120" t="s">
        <v>2</v>
      </c>
      <c r="E100" s="117">
        <v>60141203</v>
      </c>
      <c r="F100" s="149">
        <v>47219</v>
      </c>
      <c r="G100" s="148" t="s">
        <v>5378</v>
      </c>
      <c r="H100" s="117" t="s">
        <v>46</v>
      </c>
      <c r="I100" s="143">
        <v>4669</v>
      </c>
      <c r="J100" s="242">
        <f t="shared" si="0"/>
        <v>4108.72</v>
      </c>
      <c r="K100" s="127">
        <v>0.1</v>
      </c>
      <c r="L100" s="128">
        <v>5.5E-2</v>
      </c>
      <c r="M100" s="129">
        <f t="shared" ref="M100:M111" si="49">J100+(J100*L100)</f>
        <v>4334.6995999999999</v>
      </c>
      <c r="N100" s="150">
        <v>5113</v>
      </c>
      <c r="O100" s="129">
        <f t="shared" si="47"/>
        <v>4499.4399999999996</v>
      </c>
      <c r="P100" s="130">
        <v>0.15</v>
      </c>
      <c r="Q100" s="130">
        <v>0.185</v>
      </c>
      <c r="R100" s="129">
        <f t="shared" si="37"/>
        <v>5331.8363999999992</v>
      </c>
      <c r="S100" s="120" t="s">
        <v>804</v>
      </c>
      <c r="T100" s="149">
        <v>47219</v>
      </c>
      <c r="U100" s="131">
        <v>0.88</v>
      </c>
      <c r="V100" s="131">
        <v>0.2</v>
      </c>
      <c r="W100" s="132">
        <v>0.25</v>
      </c>
      <c r="X100" s="133">
        <f t="shared" si="38"/>
        <v>1124.8599999999999</v>
      </c>
      <c r="Y100" s="133">
        <f t="shared" si="39"/>
        <v>899.88799999999992</v>
      </c>
      <c r="Z100" s="133">
        <f t="shared" si="40"/>
        <v>1124.8599999999999</v>
      </c>
      <c r="AA100" s="117" t="s">
        <v>1713</v>
      </c>
      <c r="AB100" s="117" t="s">
        <v>6954</v>
      </c>
    </row>
    <row r="101" spans="1:28" ht="15.75" customHeight="1" x14ac:dyDescent="0.3">
      <c r="C101" s="120" t="s">
        <v>50</v>
      </c>
      <c r="D101" s="120" t="s">
        <v>2</v>
      </c>
      <c r="E101" s="117">
        <v>60141203</v>
      </c>
      <c r="F101" s="149">
        <v>47214</v>
      </c>
      <c r="G101" s="148" t="s">
        <v>5379</v>
      </c>
      <c r="H101" s="117" t="s">
        <v>46</v>
      </c>
      <c r="I101" s="143">
        <v>850</v>
      </c>
      <c r="J101" s="242">
        <f t="shared" si="0"/>
        <v>748</v>
      </c>
      <c r="K101" s="127">
        <v>0.1</v>
      </c>
      <c r="L101" s="128">
        <v>5.5E-2</v>
      </c>
      <c r="M101" s="129">
        <f t="shared" si="49"/>
        <v>789.14</v>
      </c>
      <c r="N101" s="150">
        <v>636</v>
      </c>
      <c r="O101" s="129">
        <f t="shared" ref="O101:O111" si="50">SUM(N101*0.88)</f>
        <v>559.67999999999995</v>
      </c>
      <c r="P101" s="130">
        <v>0.15</v>
      </c>
      <c r="Q101" s="130">
        <v>0.185</v>
      </c>
      <c r="R101" s="129">
        <f t="shared" ref="R101:R111" si="51">O101+(O101*Q101)</f>
        <v>663.22079999999994</v>
      </c>
      <c r="S101" s="120" t="s">
        <v>804</v>
      </c>
      <c r="T101" s="149">
        <v>47214</v>
      </c>
      <c r="U101" s="131">
        <v>0.88</v>
      </c>
      <c r="V101" s="131">
        <v>0.2</v>
      </c>
      <c r="W101" s="132">
        <v>0.25</v>
      </c>
      <c r="X101" s="133">
        <f t="shared" ref="X101:X111" si="52">O101*W101</f>
        <v>139.91999999999999</v>
      </c>
      <c r="Y101" s="133">
        <f t="shared" ref="Y101:Y111" si="53">O101*V101</f>
        <v>111.93599999999999</v>
      </c>
      <c r="Z101" s="133">
        <f t="shared" ref="Z101:Z111" si="54">O101*W101</f>
        <v>139.91999999999999</v>
      </c>
      <c r="AA101" s="117" t="s">
        <v>1713</v>
      </c>
      <c r="AB101" s="117" t="s">
        <v>6954</v>
      </c>
    </row>
    <row r="102" spans="1:28" ht="15.75" customHeight="1" x14ac:dyDescent="0.3">
      <c r="C102" s="120" t="s">
        <v>50</v>
      </c>
      <c r="D102" s="120" t="s">
        <v>2</v>
      </c>
      <c r="E102" s="117">
        <v>60141203</v>
      </c>
      <c r="F102" s="149" t="s">
        <v>5374</v>
      </c>
      <c r="G102" s="148" t="s">
        <v>5380</v>
      </c>
      <c r="H102" s="117" t="s">
        <v>46</v>
      </c>
      <c r="I102" s="143">
        <v>850</v>
      </c>
      <c r="J102" s="242">
        <f t="shared" si="0"/>
        <v>748</v>
      </c>
      <c r="K102" s="127">
        <v>0.1</v>
      </c>
      <c r="L102" s="128">
        <v>5.5E-2</v>
      </c>
      <c r="M102" s="129">
        <f t="shared" si="49"/>
        <v>789.14</v>
      </c>
      <c r="N102" s="150">
        <v>635</v>
      </c>
      <c r="O102" s="129">
        <f t="shared" si="50"/>
        <v>558.79999999999995</v>
      </c>
      <c r="P102" s="130">
        <v>0.15</v>
      </c>
      <c r="Q102" s="130">
        <v>0.185</v>
      </c>
      <c r="R102" s="129">
        <f t="shared" si="51"/>
        <v>662.17799999999988</v>
      </c>
      <c r="S102" s="120" t="s">
        <v>804</v>
      </c>
      <c r="T102" s="149" t="s">
        <v>5374</v>
      </c>
      <c r="U102" s="131">
        <v>0.88</v>
      </c>
      <c r="V102" s="131">
        <v>0.2</v>
      </c>
      <c r="W102" s="132">
        <v>0.25</v>
      </c>
      <c r="X102" s="133">
        <f t="shared" si="52"/>
        <v>139.69999999999999</v>
      </c>
      <c r="Y102" s="133">
        <f t="shared" si="53"/>
        <v>111.75999999999999</v>
      </c>
      <c r="Z102" s="133">
        <f t="shared" si="54"/>
        <v>139.69999999999999</v>
      </c>
      <c r="AA102" s="117" t="s">
        <v>1713</v>
      </c>
      <c r="AB102" s="117" t="s">
        <v>6954</v>
      </c>
    </row>
    <row r="103" spans="1:28" ht="15.75" customHeight="1" x14ac:dyDescent="0.3">
      <c r="C103" s="120" t="s">
        <v>50</v>
      </c>
      <c r="D103" s="120" t="s">
        <v>2</v>
      </c>
      <c r="E103" s="117">
        <v>60141203</v>
      </c>
      <c r="F103" s="149" t="s">
        <v>5375</v>
      </c>
      <c r="G103" s="151" t="s">
        <v>5381</v>
      </c>
      <c r="H103" s="117" t="s">
        <v>46</v>
      </c>
      <c r="I103" s="143">
        <v>309.34999999999997</v>
      </c>
      <c r="J103" s="242">
        <f t="shared" si="0"/>
        <v>272.22799999999995</v>
      </c>
      <c r="K103" s="127">
        <v>0.1</v>
      </c>
      <c r="L103" s="128">
        <v>5.5E-2</v>
      </c>
      <c r="M103" s="129">
        <f t="shared" si="49"/>
        <v>287.20053999999993</v>
      </c>
      <c r="N103" s="150">
        <v>403</v>
      </c>
      <c r="O103" s="129">
        <f t="shared" si="50"/>
        <v>354.64</v>
      </c>
      <c r="P103" s="130">
        <v>0.15</v>
      </c>
      <c r="Q103" s="130">
        <v>0.185</v>
      </c>
      <c r="R103" s="129">
        <f t="shared" si="51"/>
        <v>420.2484</v>
      </c>
      <c r="S103" s="120" t="s">
        <v>804</v>
      </c>
      <c r="T103" s="149" t="s">
        <v>5375</v>
      </c>
      <c r="U103" s="131">
        <v>0.88</v>
      </c>
      <c r="V103" s="131">
        <v>0.2</v>
      </c>
      <c r="W103" s="132">
        <v>0.25</v>
      </c>
      <c r="X103" s="133">
        <f t="shared" si="52"/>
        <v>88.66</v>
      </c>
      <c r="Y103" s="133">
        <f t="shared" si="53"/>
        <v>70.927999999999997</v>
      </c>
      <c r="Z103" s="133">
        <f t="shared" si="54"/>
        <v>88.66</v>
      </c>
      <c r="AA103" s="117" t="s">
        <v>1713</v>
      </c>
      <c r="AB103" s="117" t="s">
        <v>6954</v>
      </c>
    </row>
    <row r="104" spans="1:28" ht="15.75" customHeight="1" x14ac:dyDescent="0.3">
      <c r="C104" s="120" t="s">
        <v>50</v>
      </c>
      <c r="D104" s="120" t="s">
        <v>2</v>
      </c>
      <c r="E104" s="117">
        <v>60141203</v>
      </c>
      <c r="F104" s="149">
        <v>47210</v>
      </c>
      <c r="G104" s="148" t="s">
        <v>5382</v>
      </c>
      <c r="H104" s="117" t="s">
        <v>46</v>
      </c>
      <c r="I104" s="143">
        <v>487.6</v>
      </c>
      <c r="J104" s="242">
        <f t="shared" si="0"/>
        <v>429.08800000000002</v>
      </c>
      <c r="K104" s="127">
        <v>0.1</v>
      </c>
      <c r="L104" s="128">
        <v>5.5E-2</v>
      </c>
      <c r="M104" s="129">
        <f t="shared" si="49"/>
        <v>452.68784000000005</v>
      </c>
      <c r="N104" s="150">
        <v>627</v>
      </c>
      <c r="O104" s="129">
        <f t="shared" si="50"/>
        <v>551.76</v>
      </c>
      <c r="P104" s="130">
        <v>0.15</v>
      </c>
      <c r="Q104" s="130">
        <v>0.185</v>
      </c>
      <c r="R104" s="129">
        <f t="shared" si="51"/>
        <v>653.8356</v>
      </c>
      <c r="S104" s="120" t="s">
        <v>804</v>
      </c>
      <c r="T104" s="149">
        <v>47210</v>
      </c>
      <c r="U104" s="131">
        <v>0.88</v>
      </c>
      <c r="V104" s="131">
        <v>0.2</v>
      </c>
      <c r="W104" s="132">
        <v>0.25</v>
      </c>
      <c r="X104" s="133">
        <f t="shared" si="52"/>
        <v>137.94</v>
      </c>
      <c r="Y104" s="133">
        <f t="shared" si="53"/>
        <v>110.352</v>
      </c>
      <c r="Z104" s="133">
        <f t="shared" si="54"/>
        <v>137.94</v>
      </c>
      <c r="AA104" s="117" t="s">
        <v>1713</v>
      </c>
      <c r="AB104" s="117" t="s">
        <v>6954</v>
      </c>
    </row>
    <row r="105" spans="1:28" ht="15.75" customHeight="1" x14ac:dyDescent="0.3">
      <c r="C105" s="120" t="s">
        <v>50</v>
      </c>
      <c r="D105" s="120" t="s">
        <v>2</v>
      </c>
      <c r="E105" s="117">
        <v>60141203</v>
      </c>
      <c r="F105" s="147">
        <v>46122</v>
      </c>
      <c r="G105" s="148" t="s">
        <v>5383</v>
      </c>
      <c r="H105" s="117" t="s">
        <v>46</v>
      </c>
      <c r="I105" s="143">
        <v>135.69999999999999</v>
      </c>
      <c r="J105" s="242">
        <f t="shared" si="0"/>
        <v>119.416</v>
      </c>
      <c r="K105" s="127">
        <v>0.1</v>
      </c>
      <c r="L105" s="128">
        <v>5.5E-2</v>
      </c>
      <c r="M105" s="129">
        <f t="shared" si="49"/>
        <v>125.98388</v>
      </c>
      <c r="N105" s="150">
        <v>195</v>
      </c>
      <c r="O105" s="129">
        <f t="shared" si="50"/>
        <v>171.6</v>
      </c>
      <c r="P105" s="130">
        <v>0.15</v>
      </c>
      <c r="Q105" s="130">
        <v>0.185</v>
      </c>
      <c r="R105" s="129">
        <f t="shared" si="51"/>
        <v>203.346</v>
      </c>
      <c r="S105" s="120" t="s">
        <v>804</v>
      </c>
      <c r="T105" s="147">
        <v>46122</v>
      </c>
      <c r="U105" s="131">
        <v>0.88</v>
      </c>
      <c r="V105" s="131">
        <v>0.2</v>
      </c>
      <c r="W105" s="132">
        <v>0.25</v>
      </c>
      <c r="X105" s="133">
        <f t="shared" si="52"/>
        <v>42.9</v>
      </c>
      <c r="Y105" s="133">
        <f t="shared" si="53"/>
        <v>34.32</v>
      </c>
      <c r="Z105" s="133">
        <f t="shared" si="54"/>
        <v>42.9</v>
      </c>
      <c r="AA105" s="117" t="s">
        <v>1713</v>
      </c>
      <c r="AB105" s="117" t="s">
        <v>6954</v>
      </c>
    </row>
    <row r="106" spans="1:28" ht="15.75" customHeight="1" x14ac:dyDescent="0.3">
      <c r="C106" s="120" t="s">
        <v>50</v>
      </c>
      <c r="D106" s="120" t="s">
        <v>2</v>
      </c>
      <c r="E106" s="117">
        <v>60141203</v>
      </c>
      <c r="F106" s="152">
        <v>47215</v>
      </c>
      <c r="G106" s="153" t="s">
        <v>5384</v>
      </c>
      <c r="H106" s="117" t="s">
        <v>46</v>
      </c>
      <c r="I106" s="143">
        <v>216.2</v>
      </c>
      <c r="J106" s="242">
        <f t="shared" si="0"/>
        <v>190.256</v>
      </c>
      <c r="K106" s="127">
        <v>0.1</v>
      </c>
      <c r="L106" s="128">
        <v>5.5E-2</v>
      </c>
      <c r="M106" s="129">
        <f t="shared" si="49"/>
        <v>200.72008</v>
      </c>
      <c r="N106" s="150">
        <v>237</v>
      </c>
      <c r="O106" s="129">
        <f t="shared" si="50"/>
        <v>208.56</v>
      </c>
      <c r="P106" s="130">
        <v>0.15</v>
      </c>
      <c r="Q106" s="130">
        <v>0.185</v>
      </c>
      <c r="R106" s="129">
        <f t="shared" si="51"/>
        <v>247.14359999999999</v>
      </c>
      <c r="S106" s="120" t="s">
        <v>804</v>
      </c>
      <c r="T106" s="152">
        <v>47215</v>
      </c>
      <c r="U106" s="131">
        <v>0.88</v>
      </c>
      <c r="V106" s="131">
        <v>0.2</v>
      </c>
      <c r="W106" s="132">
        <v>0.25</v>
      </c>
      <c r="X106" s="133">
        <f t="shared" si="52"/>
        <v>52.14</v>
      </c>
      <c r="Y106" s="133">
        <f t="shared" si="53"/>
        <v>41.712000000000003</v>
      </c>
      <c r="Z106" s="133">
        <f t="shared" si="54"/>
        <v>52.14</v>
      </c>
      <c r="AA106" s="117" t="s">
        <v>1713</v>
      </c>
      <c r="AB106" s="117" t="s">
        <v>6954</v>
      </c>
    </row>
    <row r="107" spans="1:28" ht="15.75" customHeight="1" x14ac:dyDescent="0.3">
      <c r="C107" s="120" t="s">
        <v>50</v>
      </c>
      <c r="D107" s="120" t="s">
        <v>2</v>
      </c>
      <c r="E107" s="117">
        <v>60141203</v>
      </c>
      <c r="F107" s="142" t="s">
        <v>5893</v>
      </c>
      <c r="G107" s="134" t="s">
        <v>5894</v>
      </c>
      <c r="H107" s="117" t="s">
        <v>46</v>
      </c>
      <c r="I107" s="143">
        <v>6228</v>
      </c>
      <c r="J107" s="242">
        <f t="shared" si="0"/>
        <v>5480.64</v>
      </c>
      <c r="K107" s="127">
        <v>0.1</v>
      </c>
      <c r="L107" s="128">
        <v>5.5E-2</v>
      </c>
      <c r="M107" s="129">
        <f t="shared" si="49"/>
        <v>5782.0752000000002</v>
      </c>
      <c r="N107" s="129">
        <v>7058</v>
      </c>
      <c r="O107" s="129">
        <f t="shared" si="50"/>
        <v>6211.04</v>
      </c>
      <c r="P107" s="130">
        <v>0.15</v>
      </c>
      <c r="Q107" s="130">
        <v>0.185</v>
      </c>
      <c r="R107" s="129">
        <f t="shared" si="51"/>
        <v>7360.0824000000002</v>
      </c>
      <c r="S107" s="120" t="s">
        <v>804</v>
      </c>
      <c r="T107" s="142" t="s">
        <v>5893</v>
      </c>
      <c r="U107" s="131">
        <v>0.88</v>
      </c>
      <c r="V107" s="131">
        <v>0.2</v>
      </c>
      <c r="W107" s="132">
        <v>0.25</v>
      </c>
      <c r="X107" s="133">
        <f t="shared" si="52"/>
        <v>1552.76</v>
      </c>
      <c r="Y107" s="133">
        <f t="shared" si="53"/>
        <v>1242.2080000000001</v>
      </c>
      <c r="Z107" s="133">
        <f t="shared" si="54"/>
        <v>1552.76</v>
      </c>
      <c r="AA107" s="117" t="s">
        <v>1713</v>
      </c>
      <c r="AB107" s="117" t="s">
        <v>6954</v>
      </c>
    </row>
    <row r="108" spans="1:28" ht="15.75" customHeight="1" x14ac:dyDescent="0.3">
      <c r="C108" s="120" t="s">
        <v>50</v>
      </c>
      <c r="D108" s="120" t="s">
        <v>3</v>
      </c>
      <c r="E108" s="117">
        <v>60141204</v>
      </c>
      <c r="F108" s="147" t="s">
        <v>821</v>
      </c>
      <c r="G108" s="154" t="s">
        <v>5426</v>
      </c>
      <c r="H108" s="117" t="s">
        <v>46</v>
      </c>
      <c r="I108" s="143">
        <v>272.54999999999995</v>
      </c>
      <c r="J108" s="242">
        <f t="shared" si="0"/>
        <v>239.84399999999997</v>
      </c>
      <c r="K108" s="127">
        <v>0.1</v>
      </c>
      <c r="L108" s="128">
        <v>5.5E-2</v>
      </c>
      <c r="M108" s="129">
        <f t="shared" si="49"/>
        <v>253.03541999999996</v>
      </c>
      <c r="N108" s="129">
        <v>309</v>
      </c>
      <c r="O108" s="129">
        <f t="shared" si="50"/>
        <v>271.92</v>
      </c>
      <c r="P108" s="130">
        <v>0.15</v>
      </c>
      <c r="Q108" s="130">
        <v>0.185</v>
      </c>
      <c r="R108" s="129">
        <f t="shared" si="51"/>
        <v>322.22520000000003</v>
      </c>
      <c r="S108" s="120" t="s">
        <v>804</v>
      </c>
      <c r="T108" s="147" t="s">
        <v>821</v>
      </c>
      <c r="U108" s="131">
        <v>0.88</v>
      </c>
      <c r="V108" s="131">
        <v>0.2</v>
      </c>
      <c r="W108" s="132">
        <v>0.25</v>
      </c>
      <c r="X108" s="133">
        <f t="shared" si="52"/>
        <v>67.98</v>
      </c>
      <c r="Y108" s="133">
        <f t="shared" si="53"/>
        <v>54.384000000000007</v>
      </c>
      <c r="Z108" s="133">
        <f t="shared" si="54"/>
        <v>67.98</v>
      </c>
      <c r="AA108" s="117" t="s">
        <v>1713</v>
      </c>
      <c r="AB108" s="117" t="s">
        <v>6954</v>
      </c>
    </row>
    <row r="109" spans="1:28" ht="15.75" customHeight="1" x14ac:dyDescent="0.3">
      <c r="C109" s="120" t="s">
        <v>50</v>
      </c>
      <c r="D109" s="120" t="s">
        <v>3</v>
      </c>
      <c r="E109" s="117">
        <v>60141204</v>
      </c>
      <c r="F109" s="149" t="s">
        <v>6535</v>
      </c>
      <c r="G109" s="148" t="s">
        <v>5427</v>
      </c>
      <c r="H109" s="117" t="s">
        <v>46</v>
      </c>
      <c r="I109" s="143">
        <v>282.89999999999998</v>
      </c>
      <c r="J109" s="242">
        <f t="shared" si="0"/>
        <v>248.95199999999997</v>
      </c>
      <c r="K109" s="127">
        <v>0.1</v>
      </c>
      <c r="L109" s="128">
        <v>5.5E-2</v>
      </c>
      <c r="M109" s="129">
        <f t="shared" si="49"/>
        <v>262.64435999999995</v>
      </c>
      <c r="N109" s="129">
        <v>321</v>
      </c>
      <c r="O109" s="129">
        <f t="shared" si="50"/>
        <v>282.48</v>
      </c>
      <c r="P109" s="130">
        <v>0.15</v>
      </c>
      <c r="Q109" s="130">
        <v>0.185</v>
      </c>
      <c r="R109" s="129">
        <f t="shared" si="51"/>
        <v>334.73880000000003</v>
      </c>
      <c r="S109" s="120" t="s">
        <v>804</v>
      </c>
      <c r="T109" s="149" t="s">
        <v>6535</v>
      </c>
      <c r="U109" s="131">
        <v>0.88</v>
      </c>
      <c r="V109" s="131">
        <v>0.2</v>
      </c>
      <c r="W109" s="132">
        <v>0.25</v>
      </c>
      <c r="X109" s="133">
        <f t="shared" si="52"/>
        <v>70.62</v>
      </c>
      <c r="Y109" s="133">
        <f t="shared" si="53"/>
        <v>56.496000000000009</v>
      </c>
      <c r="Z109" s="133">
        <f t="shared" si="54"/>
        <v>70.62</v>
      </c>
      <c r="AA109" s="117" t="s">
        <v>1713</v>
      </c>
      <c r="AB109" s="117" t="s">
        <v>6954</v>
      </c>
    </row>
    <row r="110" spans="1:28" ht="15.75" customHeight="1" x14ac:dyDescent="0.3">
      <c r="C110" s="120" t="s">
        <v>50</v>
      </c>
      <c r="D110" s="120" t="s">
        <v>3</v>
      </c>
      <c r="E110" s="117">
        <v>60141204</v>
      </c>
      <c r="F110" s="147" t="s">
        <v>6536</v>
      </c>
      <c r="G110" s="148" t="s">
        <v>5428</v>
      </c>
      <c r="H110" s="117" t="s">
        <v>46</v>
      </c>
      <c r="I110" s="143">
        <v>568</v>
      </c>
      <c r="J110" s="242">
        <f t="shared" si="0"/>
        <v>499.84</v>
      </c>
      <c r="K110" s="127">
        <v>0.1</v>
      </c>
      <c r="L110" s="128">
        <v>5.5E-2</v>
      </c>
      <c r="M110" s="129">
        <f t="shared" si="49"/>
        <v>527.33119999999997</v>
      </c>
      <c r="N110" s="129">
        <v>644</v>
      </c>
      <c r="O110" s="129">
        <f t="shared" si="50"/>
        <v>566.72</v>
      </c>
      <c r="P110" s="130">
        <v>0.15</v>
      </c>
      <c r="Q110" s="130">
        <v>0.185</v>
      </c>
      <c r="R110" s="129">
        <f t="shared" si="51"/>
        <v>671.56320000000005</v>
      </c>
      <c r="S110" s="120" t="s">
        <v>804</v>
      </c>
      <c r="T110" s="147" t="s">
        <v>6536</v>
      </c>
      <c r="U110" s="131">
        <v>0.88</v>
      </c>
      <c r="V110" s="131">
        <v>0.2</v>
      </c>
      <c r="W110" s="132">
        <v>0.25</v>
      </c>
      <c r="X110" s="133">
        <f t="shared" si="52"/>
        <v>141.68</v>
      </c>
      <c r="Y110" s="133">
        <f t="shared" si="53"/>
        <v>113.34400000000001</v>
      </c>
      <c r="Z110" s="133">
        <f t="shared" si="54"/>
        <v>141.68</v>
      </c>
      <c r="AA110" s="117" t="s">
        <v>1713</v>
      </c>
      <c r="AB110" s="117" t="s">
        <v>6954</v>
      </c>
    </row>
    <row r="111" spans="1:28" ht="15.75" customHeight="1" x14ac:dyDescent="0.3">
      <c r="C111" s="120" t="s">
        <v>50</v>
      </c>
      <c r="D111" s="120" t="s">
        <v>3</v>
      </c>
      <c r="E111" s="117">
        <v>60141204</v>
      </c>
      <c r="F111" s="149" t="s">
        <v>5430</v>
      </c>
      <c r="G111" s="154" t="s">
        <v>5429</v>
      </c>
      <c r="H111" s="117" t="s">
        <v>46</v>
      </c>
      <c r="I111" s="143">
        <v>272.54999999999995</v>
      </c>
      <c r="J111" s="242">
        <f t="shared" si="0"/>
        <v>239.84399999999997</v>
      </c>
      <c r="K111" s="127">
        <v>0.1</v>
      </c>
      <c r="L111" s="128">
        <v>5.5E-2</v>
      </c>
      <c r="M111" s="129">
        <f t="shared" si="49"/>
        <v>253.03541999999996</v>
      </c>
      <c r="N111" s="129">
        <v>309</v>
      </c>
      <c r="O111" s="129">
        <f t="shared" si="50"/>
        <v>271.92</v>
      </c>
      <c r="P111" s="130">
        <v>0.15</v>
      </c>
      <c r="Q111" s="130">
        <v>0.185</v>
      </c>
      <c r="R111" s="129">
        <f t="shared" si="51"/>
        <v>322.22520000000003</v>
      </c>
      <c r="S111" s="120" t="s">
        <v>804</v>
      </c>
      <c r="T111" s="149" t="s">
        <v>5430</v>
      </c>
      <c r="U111" s="131">
        <v>0.88</v>
      </c>
      <c r="V111" s="131">
        <v>0.2</v>
      </c>
      <c r="W111" s="132">
        <v>0.25</v>
      </c>
      <c r="X111" s="133">
        <f t="shared" si="52"/>
        <v>67.98</v>
      </c>
      <c r="Y111" s="133">
        <f t="shared" si="53"/>
        <v>54.384000000000007</v>
      </c>
      <c r="Z111" s="133">
        <f t="shared" si="54"/>
        <v>67.98</v>
      </c>
      <c r="AA111" s="117" t="s">
        <v>1713</v>
      </c>
      <c r="AB111" s="117" t="s">
        <v>6954</v>
      </c>
    </row>
    <row r="112" spans="1:28" ht="15.75" customHeight="1" x14ac:dyDescent="0.3">
      <c r="A112" s="117">
        <v>101</v>
      </c>
      <c r="B112" s="118">
        <v>101</v>
      </c>
      <c r="C112" s="119" t="s">
        <v>4</v>
      </c>
      <c r="H112" s="117" t="s">
        <v>46</v>
      </c>
      <c r="I112" s="129"/>
      <c r="J112" s="242">
        <f t="shared" si="0"/>
        <v>0</v>
      </c>
      <c r="L112" s="128"/>
      <c r="N112" s="129"/>
      <c r="O112" s="129"/>
      <c r="P112" s="130"/>
      <c r="Q112" s="130"/>
      <c r="R112" s="129"/>
      <c r="S112" s="120" t="s">
        <v>804</v>
      </c>
      <c r="U112" s="131">
        <v>0.88</v>
      </c>
      <c r="V112" s="131">
        <v>0.2</v>
      </c>
      <c r="W112" s="132">
        <v>0.25</v>
      </c>
      <c r="X112" s="133">
        <f>O112*W112</f>
        <v>0</v>
      </c>
      <c r="Y112" s="133">
        <f>O112*V112</f>
        <v>0</v>
      </c>
      <c r="Z112" s="133">
        <f>O112*W112</f>
        <v>0</v>
      </c>
      <c r="AA112" s="117" t="s">
        <v>1713</v>
      </c>
      <c r="AB112" s="117" t="s">
        <v>6954</v>
      </c>
    </row>
    <row r="113" spans="3:28" ht="15.75" customHeight="1" x14ac:dyDescent="0.3">
      <c r="C113" s="120" t="s">
        <v>50</v>
      </c>
      <c r="D113" s="120" t="s">
        <v>205</v>
      </c>
      <c r="E113" s="117">
        <v>10111306</v>
      </c>
      <c r="F113" s="155" t="s">
        <v>5242</v>
      </c>
      <c r="G113" s="156" t="s">
        <v>5244</v>
      </c>
      <c r="H113" s="117" t="s">
        <v>46</v>
      </c>
      <c r="I113" s="143">
        <v>1314.4</v>
      </c>
      <c r="J113" s="242">
        <f t="shared" si="0"/>
        <v>1156.672</v>
      </c>
      <c r="K113" s="127">
        <v>0.1</v>
      </c>
      <c r="L113" s="128">
        <v>5.5E-2</v>
      </c>
      <c r="M113" s="129">
        <f t="shared" ref="M113:M145" si="55">J113+(J113*L113)</f>
        <v>1220.2889600000001</v>
      </c>
      <c r="N113" s="129">
        <v>1463</v>
      </c>
      <c r="O113" s="129">
        <f>SUM(N113*0.9)</f>
        <v>1316.7</v>
      </c>
      <c r="P113" s="130">
        <v>0.15</v>
      </c>
      <c r="Q113" s="130">
        <v>0.22</v>
      </c>
      <c r="R113" s="129">
        <f>O113+(O113*Q113)</f>
        <v>1606.374</v>
      </c>
      <c r="S113" s="120" t="s">
        <v>804</v>
      </c>
      <c r="T113" s="155" t="s">
        <v>5242</v>
      </c>
      <c r="U113" s="131">
        <v>0.9</v>
      </c>
      <c r="V113" s="131">
        <f t="shared" ref="V113:V157" si="56">V112</f>
        <v>0.2</v>
      </c>
      <c r="W113" s="131">
        <v>0.25</v>
      </c>
      <c r="X113" s="133">
        <f>O113*W113</f>
        <v>329.17500000000001</v>
      </c>
      <c r="Y113" s="133">
        <f>O113*V113</f>
        <v>263.34000000000003</v>
      </c>
      <c r="Z113" s="133">
        <f>O113*W113</f>
        <v>329.17500000000001</v>
      </c>
      <c r="AA113" s="117" t="s">
        <v>1713</v>
      </c>
      <c r="AB113" s="117" t="s">
        <v>6954</v>
      </c>
    </row>
    <row r="114" spans="3:28" ht="15.75" customHeight="1" x14ac:dyDescent="0.3">
      <c r="C114" s="120" t="s">
        <v>50</v>
      </c>
      <c r="D114" s="120" t="s">
        <v>205</v>
      </c>
      <c r="E114" s="117">
        <v>10111306</v>
      </c>
      <c r="F114" s="155" t="s">
        <v>5243</v>
      </c>
      <c r="G114" s="156" t="s">
        <v>5245</v>
      </c>
      <c r="H114" s="117" t="s">
        <v>46</v>
      </c>
      <c r="I114" s="143">
        <v>1314.4</v>
      </c>
      <c r="J114" s="242">
        <f t="shared" si="0"/>
        <v>1156.672</v>
      </c>
      <c r="K114" s="127">
        <v>0.1</v>
      </c>
      <c r="L114" s="128">
        <v>5.5E-2</v>
      </c>
      <c r="M114" s="129">
        <f t="shared" si="55"/>
        <v>1220.2889600000001</v>
      </c>
      <c r="N114" s="129">
        <v>1463</v>
      </c>
      <c r="O114" s="129">
        <f t="shared" ref="O114:O165" si="57">SUM(N114*0.9)</f>
        <v>1316.7</v>
      </c>
      <c r="P114" s="130">
        <v>0.15</v>
      </c>
      <c r="Q114" s="130">
        <v>0.22</v>
      </c>
      <c r="R114" s="129">
        <f t="shared" ref="R114:R138" si="58">O114+(O114*Q114)</f>
        <v>1606.374</v>
      </c>
      <c r="S114" s="120" t="s">
        <v>804</v>
      </c>
      <c r="T114" s="155" t="s">
        <v>5243</v>
      </c>
      <c r="U114" s="131">
        <v>0.9</v>
      </c>
      <c r="V114" s="131">
        <f t="shared" si="56"/>
        <v>0.2</v>
      </c>
      <c r="W114" s="131">
        <v>0.25</v>
      </c>
      <c r="X114" s="133">
        <f t="shared" ref="X114:X165" si="59">O114*W114</f>
        <v>329.17500000000001</v>
      </c>
      <c r="Y114" s="133">
        <f t="shared" ref="Y114:Y165" si="60">O114*V114</f>
        <v>263.34000000000003</v>
      </c>
      <c r="Z114" s="133">
        <f t="shared" ref="Z114:Z165" si="61">O114*W114</f>
        <v>329.17500000000001</v>
      </c>
      <c r="AA114" s="117" t="s">
        <v>1713</v>
      </c>
      <c r="AB114" s="117" t="s">
        <v>6954</v>
      </c>
    </row>
    <row r="115" spans="3:28" ht="15.75" customHeight="1" x14ac:dyDescent="0.3">
      <c r="C115" s="120" t="s">
        <v>50</v>
      </c>
      <c r="D115" s="120" t="s">
        <v>205</v>
      </c>
      <c r="E115" s="117">
        <v>10111306</v>
      </c>
      <c r="F115" s="157" t="s">
        <v>5246</v>
      </c>
      <c r="G115" s="153" t="s">
        <v>5252</v>
      </c>
      <c r="H115" s="117" t="s">
        <v>46</v>
      </c>
      <c r="I115" s="238">
        <v>1033.5</v>
      </c>
      <c r="J115" s="242">
        <f t="shared" si="0"/>
        <v>909.48</v>
      </c>
      <c r="K115" s="127">
        <v>0.1</v>
      </c>
      <c r="L115" s="128">
        <v>5.5E-2</v>
      </c>
      <c r="M115" s="129">
        <f t="shared" si="55"/>
        <v>959.50139999999999</v>
      </c>
      <c r="N115" s="129">
        <v>1150</v>
      </c>
      <c r="O115" s="129">
        <f t="shared" si="57"/>
        <v>1035</v>
      </c>
      <c r="P115" s="130">
        <v>0.15</v>
      </c>
      <c r="Q115" s="130">
        <v>0.22</v>
      </c>
      <c r="R115" s="129">
        <f t="shared" si="58"/>
        <v>1262.7</v>
      </c>
      <c r="S115" s="120" t="s">
        <v>804</v>
      </c>
      <c r="T115" s="157" t="s">
        <v>5246</v>
      </c>
      <c r="U115" s="131">
        <v>0.9</v>
      </c>
      <c r="V115" s="131">
        <f t="shared" si="56"/>
        <v>0.2</v>
      </c>
      <c r="W115" s="131">
        <v>0.25</v>
      </c>
      <c r="X115" s="133">
        <f t="shared" si="59"/>
        <v>258.75</v>
      </c>
      <c r="Y115" s="133">
        <f t="shared" si="60"/>
        <v>207</v>
      </c>
      <c r="Z115" s="133">
        <f t="shared" si="61"/>
        <v>258.75</v>
      </c>
      <c r="AA115" s="117" t="s">
        <v>1713</v>
      </c>
      <c r="AB115" s="117" t="s">
        <v>6954</v>
      </c>
    </row>
    <row r="116" spans="3:28" ht="15.75" customHeight="1" x14ac:dyDescent="0.3">
      <c r="C116" s="120" t="s">
        <v>50</v>
      </c>
      <c r="D116" s="120" t="s">
        <v>205</v>
      </c>
      <c r="E116" s="117">
        <v>10111306</v>
      </c>
      <c r="F116" s="157" t="s">
        <v>5247</v>
      </c>
      <c r="G116" s="153" t="s">
        <v>5253</v>
      </c>
      <c r="H116" s="117" t="s">
        <v>46</v>
      </c>
      <c r="I116" s="238">
        <v>1017.6</v>
      </c>
      <c r="J116" s="242">
        <f t="shared" ref="J116:J216" si="62">SUM(I116*0.88)</f>
        <v>895.48800000000006</v>
      </c>
      <c r="K116" s="127">
        <v>0.1</v>
      </c>
      <c r="L116" s="128">
        <v>5.5E-2</v>
      </c>
      <c r="M116" s="129">
        <f t="shared" si="55"/>
        <v>944.73984000000007</v>
      </c>
      <c r="N116" s="129">
        <v>1132</v>
      </c>
      <c r="O116" s="129">
        <f t="shared" si="57"/>
        <v>1018.8000000000001</v>
      </c>
      <c r="P116" s="130">
        <v>0.15</v>
      </c>
      <c r="Q116" s="130">
        <v>0.22</v>
      </c>
      <c r="R116" s="129">
        <f t="shared" si="58"/>
        <v>1242.9360000000001</v>
      </c>
      <c r="S116" s="120" t="s">
        <v>804</v>
      </c>
      <c r="T116" s="157" t="s">
        <v>5247</v>
      </c>
      <c r="U116" s="131">
        <v>0.9</v>
      </c>
      <c r="V116" s="131">
        <f t="shared" si="56"/>
        <v>0.2</v>
      </c>
      <c r="W116" s="131">
        <v>0.25</v>
      </c>
      <c r="X116" s="133">
        <f t="shared" si="59"/>
        <v>254.70000000000002</v>
      </c>
      <c r="Y116" s="133">
        <f t="shared" si="60"/>
        <v>203.76000000000002</v>
      </c>
      <c r="Z116" s="133">
        <f t="shared" si="61"/>
        <v>254.70000000000002</v>
      </c>
      <c r="AA116" s="117" t="s">
        <v>1713</v>
      </c>
      <c r="AB116" s="117" t="s">
        <v>6954</v>
      </c>
    </row>
    <row r="117" spans="3:28" ht="15.75" customHeight="1" x14ac:dyDescent="0.3">
      <c r="C117" s="120" t="s">
        <v>50</v>
      </c>
      <c r="D117" s="120" t="s">
        <v>205</v>
      </c>
      <c r="E117" s="117">
        <v>10111306</v>
      </c>
      <c r="F117" s="157" t="s">
        <v>5248</v>
      </c>
      <c r="G117" s="153" t="s">
        <v>5254</v>
      </c>
      <c r="H117" s="117" t="s">
        <v>46</v>
      </c>
      <c r="I117" s="238">
        <v>1017.6</v>
      </c>
      <c r="J117" s="242">
        <f t="shared" si="62"/>
        <v>895.48800000000006</v>
      </c>
      <c r="K117" s="127">
        <v>0.1</v>
      </c>
      <c r="L117" s="128">
        <v>5.5E-2</v>
      </c>
      <c r="M117" s="129">
        <f t="shared" si="55"/>
        <v>944.73984000000007</v>
      </c>
      <c r="N117" s="129">
        <v>1132</v>
      </c>
      <c r="O117" s="129">
        <f t="shared" si="57"/>
        <v>1018.8000000000001</v>
      </c>
      <c r="P117" s="130">
        <v>0.15</v>
      </c>
      <c r="Q117" s="130">
        <v>0.22</v>
      </c>
      <c r="R117" s="129">
        <f t="shared" si="58"/>
        <v>1242.9360000000001</v>
      </c>
      <c r="S117" s="120" t="s">
        <v>804</v>
      </c>
      <c r="T117" s="157" t="s">
        <v>5248</v>
      </c>
      <c r="U117" s="131">
        <v>0.9</v>
      </c>
      <c r="V117" s="131">
        <f t="shared" si="56"/>
        <v>0.2</v>
      </c>
      <c r="W117" s="131">
        <v>0.25</v>
      </c>
      <c r="X117" s="133">
        <f t="shared" si="59"/>
        <v>254.70000000000002</v>
      </c>
      <c r="Y117" s="133">
        <f t="shared" si="60"/>
        <v>203.76000000000002</v>
      </c>
      <c r="Z117" s="133">
        <f t="shared" si="61"/>
        <v>254.70000000000002</v>
      </c>
      <c r="AA117" s="117" t="s">
        <v>1713</v>
      </c>
      <c r="AB117" s="117" t="s">
        <v>6954</v>
      </c>
    </row>
    <row r="118" spans="3:28" ht="15.75" customHeight="1" x14ac:dyDescent="0.3">
      <c r="C118" s="120" t="s">
        <v>50</v>
      </c>
      <c r="D118" s="120" t="s">
        <v>205</v>
      </c>
      <c r="E118" s="117">
        <v>10111306</v>
      </c>
      <c r="F118" s="157" t="s">
        <v>5249</v>
      </c>
      <c r="G118" s="153" t="s">
        <v>5255</v>
      </c>
      <c r="H118" s="117" t="s">
        <v>46</v>
      </c>
      <c r="I118" s="238">
        <v>1033.5</v>
      </c>
      <c r="J118" s="242">
        <f t="shared" si="62"/>
        <v>909.48</v>
      </c>
      <c r="K118" s="127">
        <v>0.1</v>
      </c>
      <c r="L118" s="128">
        <v>5.5E-2</v>
      </c>
      <c r="M118" s="129">
        <f t="shared" si="55"/>
        <v>959.50139999999999</v>
      </c>
      <c r="N118" s="129">
        <v>1150</v>
      </c>
      <c r="O118" s="129">
        <f t="shared" si="57"/>
        <v>1035</v>
      </c>
      <c r="P118" s="130">
        <v>0.15</v>
      </c>
      <c r="Q118" s="130">
        <v>0.22</v>
      </c>
      <c r="R118" s="129">
        <f t="shared" si="58"/>
        <v>1262.7</v>
      </c>
      <c r="S118" s="120" t="s">
        <v>804</v>
      </c>
      <c r="T118" s="157" t="s">
        <v>5249</v>
      </c>
      <c r="U118" s="131">
        <v>0.9</v>
      </c>
      <c r="V118" s="131">
        <f t="shared" si="56"/>
        <v>0.2</v>
      </c>
      <c r="W118" s="131">
        <v>0.25</v>
      </c>
      <c r="X118" s="133">
        <f t="shared" si="59"/>
        <v>258.75</v>
      </c>
      <c r="Y118" s="133">
        <f t="shared" si="60"/>
        <v>207</v>
      </c>
      <c r="Z118" s="133">
        <f t="shared" si="61"/>
        <v>258.75</v>
      </c>
      <c r="AA118" s="117" t="s">
        <v>1713</v>
      </c>
      <c r="AB118" s="117" t="s">
        <v>6954</v>
      </c>
    </row>
    <row r="119" spans="3:28" ht="15.75" customHeight="1" x14ac:dyDescent="0.3">
      <c r="C119" s="120" t="s">
        <v>50</v>
      </c>
      <c r="D119" s="120" t="s">
        <v>205</v>
      </c>
      <c r="E119" s="117">
        <v>10111306</v>
      </c>
      <c r="F119" s="157" t="s">
        <v>5250</v>
      </c>
      <c r="G119" s="153" t="s">
        <v>5256</v>
      </c>
      <c r="H119" s="117" t="s">
        <v>46</v>
      </c>
      <c r="I119" s="238">
        <v>1017.6</v>
      </c>
      <c r="J119" s="242">
        <f t="shared" si="62"/>
        <v>895.48800000000006</v>
      </c>
      <c r="K119" s="127">
        <v>0.1</v>
      </c>
      <c r="L119" s="128">
        <v>5.5E-2</v>
      </c>
      <c r="M119" s="129">
        <f t="shared" si="55"/>
        <v>944.73984000000007</v>
      </c>
      <c r="N119" s="129">
        <v>1132</v>
      </c>
      <c r="O119" s="129">
        <f t="shared" si="57"/>
        <v>1018.8000000000001</v>
      </c>
      <c r="P119" s="130">
        <v>0.15</v>
      </c>
      <c r="Q119" s="130">
        <v>0.22</v>
      </c>
      <c r="R119" s="129">
        <f t="shared" si="58"/>
        <v>1242.9360000000001</v>
      </c>
      <c r="S119" s="120" t="s">
        <v>804</v>
      </c>
      <c r="T119" s="157" t="s">
        <v>5250</v>
      </c>
      <c r="U119" s="131">
        <v>0.9</v>
      </c>
      <c r="V119" s="131">
        <f t="shared" si="56"/>
        <v>0.2</v>
      </c>
      <c r="W119" s="131">
        <v>0.25</v>
      </c>
      <c r="X119" s="133">
        <f t="shared" si="59"/>
        <v>254.70000000000002</v>
      </c>
      <c r="Y119" s="133">
        <f t="shared" si="60"/>
        <v>203.76000000000002</v>
      </c>
      <c r="Z119" s="133">
        <f t="shared" si="61"/>
        <v>254.70000000000002</v>
      </c>
      <c r="AA119" s="117" t="s">
        <v>1713</v>
      </c>
      <c r="AB119" s="117" t="s">
        <v>6954</v>
      </c>
    </row>
    <row r="120" spans="3:28" ht="15.75" customHeight="1" x14ac:dyDescent="0.3">
      <c r="C120" s="120" t="s">
        <v>50</v>
      </c>
      <c r="D120" s="120" t="s">
        <v>205</v>
      </c>
      <c r="E120" s="117">
        <v>10111306</v>
      </c>
      <c r="F120" s="157" t="s">
        <v>5251</v>
      </c>
      <c r="G120" s="153" t="s">
        <v>5257</v>
      </c>
      <c r="H120" s="117" t="s">
        <v>46</v>
      </c>
      <c r="I120" s="238">
        <v>1017.6</v>
      </c>
      <c r="J120" s="242">
        <f t="shared" si="62"/>
        <v>895.48800000000006</v>
      </c>
      <c r="K120" s="127">
        <v>0.1</v>
      </c>
      <c r="L120" s="128">
        <v>5.5E-2</v>
      </c>
      <c r="M120" s="129">
        <f t="shared" si="55"/>
        <v>944.73984000000007</v>
      </c>
      <c r="N120" s="129">
        <v>1132</v>
      </c>
      <c r="O120" s="129">
        <f t="shared" si="57"/>
        <v>1018.8000000000001</v>
      </c>
      <c r="P120" s="130">
        <v>0.15</v>
      </c>
      <c r="Q120" s="130">
        <v>0.22</v>
      </c>
      <c r="R120" s="129">
        <f t="shared" si="58"/>
        <v>1242.9360000000001</v>
      </c>
      <c r="S120" s="120" t="s">
        <v>804</v>
      </c>
      <c r="T120" s="157" t="s">
        <v>5251</v>
      </c>
      <c r="U120" s="131">
        <v>0.9</v>
      </c>
      <c r="V120" s="131">
        <f t="shared" si="56"/>
        <v>0.2</v>
      </c>
      <c r="W120" s="131">
        <v>0.25</v>
      </c>
      <c r="X120" s="133">
        <f t="shared" si="59"/>
        <v>254.70000000000002</v>
      </c>
      <c r="Y120" s="133">
        <f t="shared" si="60"/>
        <v>203.76000000000002</v>
      </c>
      <c r="Z120" s="133">
        <f t="shared" si="61"/>
        <v>254.70000000000002</v>
      </c>
      <c r="AA120" s="117" t="s">
        <v>1713</v>
      </c>
      <c r="AB120" s="117" t="s">
        <v>6954</v>
      </c>
    </row>
    <row r="121" spans="3:28" ht="15.75" customHeight="1" x14ac:dyDescent="0.3">
      <c r="C121" s="120" t="s">
        <v>50</v>
      </c>
      <c r="D121" s="120" t="s">
        <v>205</v>
      </c>
      <c r="E121" s="117">
        <v>10111306</v>
      </c>
      <c r="F121" s="158" t="s">
        <v>5258</v>
      </c>
      <c r="G121" s="159" t="s">
        <v>5264</v>
      </c>
      <c r="H121" s="117" t="s">
        <v>46</v>
      </c>
      <c r="I121" s="129">
        <v>805.6</v>
      </c>
      <c r="J121" s="242">
        <f t="shared" si="62"/>
        <v>708.928</v>
      </c>
      <c r="K121" s="127">
        <v>0.1</v>
      </c>
      <c r="L121" s="128">
        <v>5.5E-2</v>
      </c>
      <c r="M121" s="129">
        <f t="shared" si="55"/>
        <v>747.91904</v>
      </c>
      <c r="N121" s="129">
        <v>897</v>
      </c>
      <c r="O121" s="129">
        <f t="shared" si="57"/>
        <v>807.30000000000007</v>
      </c>
      <c r="P121" s="130">
        <v>0.15</v>
      </c>
      <c r="Q121" s="130">
        <v>0.22</v>
      </c>
      <c r="R121" s="129">
        <f t="shared" si="58"/>
        <v>984.90600000000006</v>
      </c>
      <c r="S121" s="120" t="s">
        <v>804</v>
      </c>
      <c r="T121" s="158" t="s">
        <v>5258</v>
      </c>
      <c r="U121" s="131">
        <v>0.9</v>
      </c>
      <c r="V121" s="131">
        <f t="shared" si="56"/>
        <v>0.2</v>
      </c>
      <c r="W121" s="131">
        <v>0.25</v>
      </c>
      <c r="X121" s="133">
        <f t="shared" si="59"/>
        <v>201.82500000000002</v>
      </c>
      <c r="Y121" s="133">
        <f t="shared" si="60"/>
        <v>161.46000000000004</v>
      </c>
      <c r="Z121" s="133">
        <f t="shared" si="61"/>
        <v>201.82500000000002</v>
      </c>
      <c r="AA121" s="117" t="s">
        <v>1713</v>
      </c>
      <c r="AB121" s="117" t="s">
        <v>6954</v>
      </c>
    </row>
    <row r="122" spans="3:28" ht="15.75" customHeight="1" x14ac:dyDescent="0.3">
      <c r="C122" s="120" t="s">
        <v>50</v>
      </c>
      <c r="D122" s="120" t="s">
        <v>205</v>
      </c>
      <c r="E122" s="117">
        <v>10111306</v>
      </c>
      <c r="F122" s="158" t="s">
        <v>5259</v>
      </c>
      <c r="G122" s="159" t="s">
        <v>5265</v>
      </c>
      <c r="H122" s="117" t="s">
        <v>46</v>
      </c>
      <c r="I122" s="129">
        <v>805.6</v>
      </c>
      <c r="J122" s="242">
        <f t="shared" si="62"/>
        <v>708.928</v>
      </c>
      <c r="K122" s="127">
        <v>0.1</v>
      </c>
      <c r="L122" s="128">
        <v>5.5E-2</v>
      </c>
      <c r="M122" s="129">
        <f t="shared" si="55"/>
        <v>747.91904</v>
      </c>
      <c r="N122" s="129">
        <v>897</v>
      </c>
      <c r="O122" s="129">
        <f t="shared" si="57"/>
        <v>807.30000000000007</v>
      </c>
      <c r="P122" s="130">
        <v>0.15</v>
      </c>
      <c r="Q122" s="130">
        <v>0.22</v>
      </c>
      <c r="R122" s="129">
        <f t="shared" si="58"/>
        <v>984.90600000000006</v>
      </c>
      <c r="S122" s="120" t="s">
        <v>804</v>
      </c>
      <c r="T122" s="158" t="s">
        <v>5259</v>
      </c>
      <c r="U122" s="131">
        <v>0.9</v>
      </c>
      <c r="V122" s="131">
        <f t="shared" si="56"/>
        <v>0.2</v>
      </c>
      <c r="W122" s="131">
        <v>0.25</v>
      </c>
      <c r="X122" s="133">
        <f t="shared" si="59"/>
        <v>201.82500000000002</v>
      </c>
      <c r="Y122" s="133">
        <f t="shared" si="60"/>
        <v>161.46000000000004</v>
      </c>
      <c r="Z122" s="133">
        <f t="shared" si="61"/>
        <v>201.82500000000002</v>
      </c>
      <c r="AA122" s="117" t="s">
        <v>1713</v>
      </c>
      <c r="AB122" s="117" t="s">
        <v>6954</v>
      </c>
    </row>
    <row r="123" spans="3:28" ht="15.75" customHeight="1" x14ac:dyDescent="0.3">
      <c r="C123" s="120" t="s">
        <v>50</v>
      </c>
      <c r="D123" s="120" t="s">
        <v>205</v>
      </c>
      <c r="E123" s="117">
        <v>10111306</v>
      </c>
      <c r="F123" s="158" t="s">
        <v>5260</v>
      </c>
      <c r="G123" s="159" t="s">
        <v>5266</v>
      </c>
      <c r="H123" s="117" t="s">
        <v>46</v>
      </c>
      <c r="I123" s="129">
        <v>805.6</v>
      </c>
      <c r="J123" s="242">
        <f t="shared" si="62"/>
        <v>708.928</v>
      </c>
      <c r="K123" s="127">
        <v>0.1</v>
      </c>
      <c r="L123" s="128">
        <v>5.5E-2</v>
      </c>
      <c r="M123" s="129">
        <f t="shared" si="55"/>
        <v>747.91904</v>
      </c>
      <c r="N123" s="129">
        <v>897</v>
      </c>
      <c r="O123" s="129">
        <f t="shared" si="57"/>
        <v>807.30000000000007</v>
      </c>
      <c r="P123" s="130">
        <v>0.15</v>
      </c>
      <c r="Q123" s="130">
        <v>0.22</v>
      </c>
      <c r="R123" s="129">
        <f t="shared" si="58"/>
        <v>984.90600000000006</v>
      </c>
      <c r="S123" s="120" t="s">
        <v>804</v>
      </c>
      <c r="T123" s="158" t="s">
        <v>5260</v>
      </c>
      <c r="U123" s="131">
        <v>0.9</v>
      </c>
      <c r="V123" s="131">
        <f t="shared" si="56"/>
        <v>0.2</v>
      </c>
      <c r="W123" s="131">
        <v>0.25</v>
      </c>
      <c r="X123" s="133">
        <f t="shared" si="59"/>
        <v>201.82500000000002</v>
      </c>
      <c r="Y123" s="133">
        <f t="shared" si="60"/>
        <v>161.46000000000004</v>
      </c>
      <c r="Z123" s="133">
        <f t="shared" si="61"/>
        <v>201.82500000000002</v>
      </c>
      <c r="AA123" s="117" t="s">
        <v>1713</v>
      </c>
      <c r="AB123" s="117" t="s">
        <v>6954</v>
      </c>
    </row>
    <row r="124" spans="3:28" ht="15.75" customHeight="1" x14ac:dyDescent="0.3">
      <c r="C124" s="120" t="s">
        <v>50</v>
      </c>
      <c r="D124" s="120" t="s">
        <v>205</v>
      </c>
      <c r="E124" s="117">
        <v>10111306</v>
      </c>
      <c r="F124" s="158" t="s">
        <v>5261</v>
      </c>
      <c r="G124" s="159" t="s">
        <v>5267</v>
      </c>
      <c r="H124" s="117" t="s">
        <v>46</v>
      </c>
      <c r="I124" s="129">
        <v>805.6</v>
      </c>
      <c r="J124" s="242">
        <f t="shared" si="62"/>
        <v>708.928</v>
      </c>
      <c r="K124" s="127">
        <v>0.1</v>
      </c>
      <c r="L124" s="128">
        <v>5.5E-2</v>
      </c>
      <c r="M124" s="129">
        <f t="shared" si="55"/>
        <v>747.91904</v>
      </c>
      <c r="N124" s="129">
        <v>897</v>
      </c>
      <c r="O124" s="129">
        <f t="shared" si="57"/>
        <v>807.30000000000007</v>
      </c>
      <c r="P124" s="130">
        <v>0.15</v>
      </c>
      <c r="Q124" s="130">
        <v>0.22</v>
      </c>
      <c r="R124" s="129">
        <f t="shared" si="58"/>
        <v>984.90600000000006</v>
      </c>
      <c r="S124" s="120" t="s">
        <v>804</v>
      </c>
      <c r="T124" s="158" t="s">
        <v>5261</v>
      </c>
      <c r="U124" s="131">
        <v>0.9</v>
      </c>
      <c r="V124" s="131">
        <f t="shared" si="56"/>
        <v>0.2</v>
      </c>
      <c r="W124" s="131">
        <v>0.25</v>
      </c>
      <c r="X124" s="133">
        <f t="shared" si="59"/>
        <v>201.82500000000002</v>
      </c>
      <c r="Y124" s="133">
        <f t="shared" si="60"/>
        <v>161.46000000000004</v>
      </c>
      <c r="Z124" s="133">
        <f t="shared" si="61"/>
        <v>201.82500000000002</v>
      </c>
      <c r="AA124" s="117" t="s">
        <v>1713</v>
      </c>
      <c r="AB124" s="117" t="s">
        <v>6954</v>
      </c>
    </row>
    <row r="125" spans="3:28" ht="15.75" customHeight="1" x14ac:dyDescent="0.3">
      <c r="C125" s="120" t="s">
        <v>50</v>
      </c>
      <c r="D125" s="120" t="s">
        <v>205</v>
      </c>
      <c r="E125" s="117">
        <v>10111306</v>
      </c>
      <c r="F125" s="158" t="s">
        <v>5262</v>
      </c>
      <c r="G125" s="159" t="s">
        <v>5268</v>
      </c>
      <c r="H125" s="117" t="s">
        <v>46</v>
      </c>
      <c r="I125" s="129">
        <v>805.6</v>
      </c>
      <c r="J125" s="242">
        <f t="shared" si="62"/>
        <v>708.928</v>
      </c>
      <c r="K125" s="127">
        <v>0.1</v>
      </c>
      <c r="L125" s="128">
        <v>5.5E-2</v>
      </c>
      <c r="M125" s="129">
        <f t="shared" si="55"/>
        <v>747.91904</v>
      </c>
      <c r="N125" s="129">
        <v>897</v>
      </c>
      <c r="O125" s="129">
        <f t="shared" si="57"/>
        <v>807.30000000000007</v>
      </c>
      <c r="P125" s="130">
        <v>0.15</v>
      </c>
      <c r="Q125" s="130">
        <v>0.22</v>
      </c>
      <c r="R125" s="129">
        <f t="shared" si="58"/>
        <v>984.90600000000006</v>
      </c>
      <c r="S125" s="120" t="s">
        <v>804</v>
      </c>
      <c r="T125" s="158" t="s">
        <v>5262</v>
      </c>
      <c r="U125" s="131">
        <v>0.9</v>
      </c>
      <c r="V125" s="131">
        <f t="shared" si="56"/>
        <v>0.2</v>
      </c>
      <c r="W125" s="131">
        <v>0.25</v>
      </c>
      <c r="X125" s="133">
        <f t="shared" si="59"/>
        <v>201.82500000000002</v>
      </c>
      <c r="Y125" s="133">
        <f t="shared" si="60"/>
        <v>161.46000000000004</v>
      </c>
      <c r="Z125" s="133">
        <f t="shared" si="61"/>
        <v>201.82500000000002</v>
      </c>
      <c r="AA125" s="117" t="s">
        <v>1713</v>
      </c>
      <c r="AB125" s="117" t="s">
        <v>6954</v>
      </c>
    </row>
    <row r="126" spans="3:28" ht="15.75" customHeight="1" x14ac:dyDescent="0.3">
      <c r="C126" s="120" t="s">
        <v>50</v>
      </c>
      <c r="D126" s="120" t="s">
        <v>205</v>
      </c>
      <c r="E126" s="117">
        <v>10111306</v>
      </c>
      <c r="F126" s="158" t="s">
        <v>5263</v>
      </c>
      <c r="G126" s="159" t="s">
        <v>5269</v>
      </c>
      <c r="H126" s="117" t="s">
        <v>46</v>
      </c>
      <c r="I126" s="129">
        <v>805.6</v>
      </c>
      <c r="J126" s="242">
        <f t="shared" si="62"/>
        <v>708.928</v>
      </c>
      <c r="K126" s="127">
        <v>0.1</v>
      </c>
      <c r="L126" s="128">
        <v>5.5E-2</v>
      </c>
      <c r="M126" s="129">
        <f t="shared" si="55"/>
        <v>747.91904</v>
      </c>
      <c r="N126" s="129">
        <v>897</v>
      </c>
      <c r="O126" s="129">
        <f t="shared" si="57"/>
        <v>807.30000000000007</v>
      </c>
      <c r="P126" s="130">
        <v>0.15</v>
      </c>
      <c r="Q126" s="130">
        <v>0.22</v>
      </c>
      <c r="R126" s="129">
        <f t="shared" si="58"/>
        <v>984.90600000000006</v>
      </c>
      <c r="S126" s="120" t="s">
        <v>804</v>
      </c>
      <c r="T126" s="158" t="s">
        <v>5263</v>
      </c>
      <c r="U126" s="131">
        <v>0.9</v>
      </c>
      <c r="V126" s="131">
        <f t="shared" si="56"/>
        <v>0.2</v>
      </c>
      <c r="W126" s="131">
        <v>0.25</v>
      </c>
      <c r="X126" s="133">
        <f t="shared" si="59"/>
        <v>201.82500000000002</v>
      </c>
      <c r="Y126" s="133">
        <f t="shared" si="60"/>
        <v>161.46000000000004</v>
      </c>
      <c r="Z126" s="133">
        <f t="shared" si="61"/>
        <v>201.82500000000002</v>
      </c>
      <c r="AA126" s="117" t="s">
        <v>1713</v>
      </c>
      <c r="AB126" s="117" t="s">
        <v>6954</v>
      </c>
    </row>
    <row r="127" spans="3:28" ht="15.75" customHeight="1" x14ac:dyDescent="0.3">
      <c r="C127" s="120" t="s">
        <v>50</v>
      </c>
      <c r="D127" s="120" t="s">
        <v>205</v>
      </c>
      <c r="E127" s="117">
        <v>10111306</v>
      </c>
      <c r="F127" s="158" t="s">
        <v>5270</v>
      </c>
      <c r="G127" s="159" t="s">
        <v>5276</v>
      </c>
      <c r="H127" s="117" t="s">
        <v>46</v>
      </c>
      <c r="I127" s="129">
        <v>838.46</v>
      </c>
      <c r="J127" s="242">
        <f t="shared" si="62"/>
        <v>737.84480000000008</v>
      </c>
      <c r="K127" s="127">
        <v>0.1</v>
      </c>
      <c r="L127" s="128">
        <v>5.5E-2</v>
      </c>
      <c r="M127" s="129">
        <f t="shared" si="55"/>
        <v>778.42626400000006</v>
      </c>
      <c r="N127" s="129">
        <v>933</v>
      </c>
      <c r="O127" s="129">
        <f t="shared" si="57"/>
        <v>839.7</v>
      </c>
      <c r="P127" s="130">
        <v>0.15</v>
      </c>
      <c r="Q127" s="130">
        <v>0.22</v>
      </c>
      <c r="R127" s="129">
        <f t="shared" si="58"/>
        <v>1024.434</v>
      </c>
      <c r="S127" s="120" t="s">
        <v>804</v>
      </c>
      <c r="T127" s="158" t="s">
        <v>5270</v>
      </c>
      <c r="U127" s="131">
        <v>0.9</v>
      </c>
      <c r="V127" s="131">
        <f t="shared" si="56"/>
        <v>0.2</v>
      </c>
      <c r="W127" s="131">
        <v>0.25</v>
      </c>
      <c r="X127" s="133">
        <f t="shared" si="59"/>
        <v>209.92500000000001</v>
      </c>
      <c r="Y127" s="133">
        <f t="shared" si="60"/>
        <v>167.94000000000003</v>
      </c>
      <c r="Z127" s="133">
        <f t="shared" si="61"/>
        <v>209.92500000000001</v>
      </c>
      <c r="AA127" s="117" t="s">
        <v>1713</v>
      </c>
      <c r="AB127" s="117" t="s">
        <v>6954</v>
      </c>
    </row>
    <row r="128" spans="3:28" ht="15.75" customHeight="1" x14ac:dyDescent="0.3">
      <c r="C128" s="120" t="s">
        <v>50</v>
      </c>
      <c r="D128" s="120" t="s">
        <v>205</v>
      </c>
      <c r="E128" s="117">
        <v>10111306</v>
      </c>
      <c r="F128" s="158" t="s">
        <v>5271</v>
      </c>
      <c r="G128" s="159" t="s">
        <v>5277</v>
      </c>
      <c r="H128" s="117" t="s">
        <v>46</v>
      </c>
      <c r="I128" s="129">
        <v>838.46</v>
      </c>
      <c r="J128" s="242">
        <f t="shared" si="62"/>
        <v>737.84480000000008</v>
      </c>
      <c r="K128" s="127">
        <v>0.1</v>
      </c>
      <c r="L128" s="128">
        <v>5.5E-2</v>
      </c>
      <c r="M128" s="129">
        <f t="shared" si="55"/>
        <v>778.42626400000006</v>
      </c>
      <c r="N128" s="129">
        <v>933</v>
      </c>
      <c r="O128" s="129">
        <f t="shared" si="57"/>
        <v>839.7</v>
      </c>
      <c r="P128" s="130">
        <v>0.15</v>
      </c>
      <c r="Q128" s="130">
        <v>0.22</v>
      </c>
      <c r="R128" s="129">
        <f t="shared" si="58"/>
        <v>1024.434</v>
      </c>
      <c r="S128" s="120" t="s">
        <v>804</v>
      </c>
      <c r="T128" s="158" t="s">
        <v>5271</v>
      </c>
      <c r="U128" s="131">
        <v>0.9</v>
      </c>
      <c r="V128" s="131">
        <f t="shared" si="56"/>
        <v>0.2</v>
      </c>
      <c r="W128" s="131">
        <v>0.25</v>
      </c>
      <c r="X128" s="133">
        <f t="shared" si="59"/>
        <v>209.92500000000001</v>
      </c>
      <c r="Y128" s="133">
        <f t="shared" si="60"/>
        <v>167.94000000000003</v>
      </c>
      <c r="Z128" s="133">
        <f t="shared" si="61"/>
        <v>209.92500000000001</v>
      </c>
      <c r="AA128" s="117" t="s">
        <v>1713</v>
      </c>
      <c r="AB128" s="117" t="s">
        <v>6954</v>
      </c>
    </row>
    <row r="129" spans="3:28" ht="15.75" customHeight="1" x14ac:dyDescent="0.3">
      <c r="C129" s="120" t="s">
        <v>50</v>
      </c>
      <c r="D129" s="120" t="s">
        <v>205</v>
      </c>
      <c r="E129" s="117">
        <v>10111306</v>
      </c>
      <c r="F129" s="158" t="s">
        <v>5272</v>
      </c>
      <c r="G129" s="159" t="s">
        <v>5278</v>
      </c>
      <c r="H129" s="117" t="s">
        <v>46</v>
      </c>
      <c r="I129" s="129">
        <v>838.46</v>
      </c>
      <c r="J129" s="242">
        <f t="shared" si="62"/>
        <v>737.84480000000008</v>
      </c>
      <c r="K129" s="127">
        <v>0.1</v>
      </c>
      <c r="L129" s="128">
        <v>5.5E-2</v>
      </c>
      <c r="M129" s="129">
        <f t="shared" si="55"/>
        <v>778.42626400000006</v>
      </c>
      <c r="N129" s="129">
        <v>933</v>
      </c>
      <c r="O129" s="129">
        <f t="shared" si="57"/>
        <v>839.7</v>
      </c>
      <c r="P129" s="130">
        <v>0.15</v>
      </c>
      <c r="Q129" s="130">
        <v>0.22</v>
      </c>
      <c r="R129" s="129">
        <f t="shared" si="58"/>
        <v>1024.434</v>
      </c>
      <c r="S129" s="120" t="s">
        <v>804</v>
      </c>
      <c r="T129" s="158" t="s">
        <v>5272</v>
      </c>
      <c r="U129" s="131">
        <v>0.9</v>
      </c>
      <c r="V129" s="131">
        <f t="shared" si="56"/>
        <v>0.2</v>
      </c>
      <c r="W129" s="131">
        <v>0.25</v>
      </c>
      <c r="X129" s="133">
        <f t="shared" si="59"/>
        <v>209.92500000000001</v>
      </c>
      <c r="Y129" s="133">
        <f t="shared" si="60"/>
        <v>167.94000000000003</v>
      </c>
      <c r="Z129" s="133">
        <f t="shared" si="61"/>
        <v>209.92500000000001</v>
      </c>
      <c r="AA129" s="117" t="s">
        <v>1713</v>
      </c>
      <c r="AB129" s="117" t="s">
        <v>6954</v>
      </c>
    </row>
    <row r="130" spans="3:28" ht="15.75" customHeight="1" x14ac:dyDescent="0.3">
      <c r="C130" s="120" t="s">
        <v>50</v>
      </c>
      <c r="D130" s="120" t="s">
        <v>205</v>
      </c>
      <c r="E130" s="117">
        <v>10111306</v>
      </c>
      <c r="F130" s="158" t="s">
        <v>5273</v>
      </c>
      <c r="G130" s="159" t="s">
        <v>5279</v>
      </c>
      <c r="H130" s="117" t="s">
        <v>46</v>
      </c>
      <c r="I130" s="129">
        <v>838.46</v>
      </c>
      <c r="J130" s="242">
        <f t="shared" si="62"/>
        <v>737.84480000000008</v>
      </c>
      <c r="K130" s="127">
        <v>0.1</v>
      </c>
      <c r="L130" s="128">
        <v>5.5E-2</v>
      </c>
      <c r="M130" s="129">
        <f t="shared" si="55"/>
        <v>778.42626400000006</v>
      </c>
      <c r="N130" s="129">
        <v>933</v>
      </c>
      <c r="O130" s="129">
        <f t="shared" si="57"/>
        <v>839.7</v>
      </c>
      <c r="P130" s="130">
        <v>0.15</v>
      </c>
      <c r="Q130" s="130">
        <v>0.22</v>
      </c>
      <c r="R130" s="129">
        <f t="shared" si="58"/>
        <v>1024.434</v>
      </c>
      <c r="S130" s="120" t="s">
        <v>804</v>
      </c>
      <c r="T130" s="158" t="s">
        <v>5273</v>
      </c>
      <c r="U130" s="131">
        <v>0.9</v>
      </c>
      <c r="V130" s="131">
        <f t="shared" si="56"/>
        <v>0.2</v>
      </c>
      <c r="W130" s="131">
        <v>0.25</v>
      </c>
      <c r="X130" s="133">
        <f t="shared" si="59"/>
        <v>209.92500000000001</v>
      </c>
      <c r="Y130" s="133">
        <f t="shared" si="60"/>
        <v>167.94000000000003</v>
      </c>
      <c r="Z130" s="133">
        <f t="shared" si="61"/>
        <v>209.92500000000001</v>
      </c>
      <c r="AA130" s="117" t="s">
        <v>1713</v>
      </c>
      <c r="AB130" s="117" t="s">
        <v>6954</v>
      </c>
    </row>
    <row r="131" spans="3:28" ht="15.75" customHeight="1" x14ac:dyDescent="0.3">
      <c r="C131" s="120" t="s">
        <v>50</v>
      </c>
      <c r="D131" s="120" t="s">
        <v>205</v>
      </c>
      <c r="E131" s="117">
        <v>10111306</v>
      </c>
      <c r="F131" s="158" t="s">
        <v>5274</v>
      </c>
      <c r="G131" s="159" t="s">
        <v>5280</v>
      </c>
      <c r="H131" s="117" t="s">
        <v>46</v>
      </c>
      <c r="I131" s="129">
        <v>838.46</v>
      </c>
      <c r="J131" s="242">
        <f t="shared" si="62"/>
        <v>737.84480000000008</v>
      </c>
      <c r="K131" s="127">
        <v>0.1</v>
      </c>
      <c r="L131" s="128">
        <v>5.5E-2</v>
      </c>
      <c r="M131" s="129">
        <f t="shared" si="55"/>
        <v>778.42626400000006</v>
      </c>
      <c r="N131" s="129">
        <v>933</v>
      </c>
      <c r="O131" s="129">
        <f t="shared" si="57"/>
        <v>839.7</v>
      </c>
      <c r="P131" s="130">
        <v>0.15</v>
      </c>
      <c r="Q131" s="130">
        <v>0.22</v>
      </c>
      <c r="R131" s="129">
        <f t="shared" si="58"/>
        <v>1024.434</v>
      </c>
      <c r="S131" s="120" t="s">
        <v>804</v>
      </c>
      <c r="T131" s="158" t="s">
        <v>5274</v>
      </c>
      <c r="U131" s="131">
        <v>0.9</v>
      </c>
      <c r="V131" s="131">
        <f t="shared" si="56"/>
        <v>0.2</v>
      </c>
      <c r="W131" s="131">
        <v>0.25</v>
      </c>
      <c r="X131" s="133">
        <f t="shared" si="59"/>
        <v>209.92500000000001</v>
      </c>
      <c r="Y131" s="133">
        <f t="shared" si="60"/>
        <v>167.94000000000003</v>
      </c>
      <c r="Z131" s="133">
        <f t="shared" si="61"/>
        <v>209.92500000000001</v>
      </c>
      <c r="AA131" s="117" t="s">
        <v>1713</v>
      </c>
      <c r="AB131" s="117" t="s">
        <v>6954</v>
      </c>
    </row>
    <row r="132" spans="3:28" ht="15.75" customHeight="1" x14ac:dyDescent="0.3">
      <c r="C132" s="120" t="s">
        <v>50</v>
      </c>
      <c r="D132" s="120" t="s">
        <v>205</v>
      </c>
      <c r="E132" s="117">
        <v>10111306</v>
      </c>
      <c r="F132" s="158" t="s">
        <v>5275</v>
      </c>
      <c r="G132" s="159" t="s">
        <v>5281</v>
      </c>
      <c r="H132" s="117" t="s">
        <v>46</v>
      </c>
      <c r="I132" s="129">
        <v>838.46</v>
      </c>
      <c r="J132" s="242">
        <f t="shared" si="62"/>
        <v>737.84480000000008</v>
      </c>
      <c r="K132" s="127">
        <v>0.1</v>
      </c>
      <c r="L132" s="128">
        <v>5.5E-2</v>
      </c>
      <c r="M132" s="129">
        <f t="shared" si="55"/>
        <v>778.42626400000006</v>
      </c>
      <c r="N132" s="129">
        <v>933</v>
      </c>
      <c r="O132" s="129">
        <f t="shared" si="57"/>
        <v>839.7</v>
      </c>
      <c r="P132" s="130">
        <v>0.15</v>
      </c>
      <c r="Q132" s="130">
        <v>0.22</v>
      </c>
      <c r="R132" s="129">
        <f t="shared" si="58"/>
        <v>1024.434</v>
      </c>
      <c r="S132" s="120" t="s">
        <v>804</v>
      </c>
      <c r="T132" s="158" t="s">
        <v>5275</v>
      </c>
      <c r="U132" s="131">
        <v>0.9</v>
      </c>
      <c r="V132" s="131">
        <f t="shared" si="56"/>
        <v>0.2</v>
      </c>
      <c r="W132" s="131">
        <v>0.25</v>
      </c>
      <c r="X132" s="133">
        <f t="shared" si="59"/>
        <v>209.92500000000001</v>
      </c>
      <c r="Y132" s="133">
        <f t="shared" si="60"/>
        <v>167.94000000000003</v>
      </c>
      <c r="Z132" s="133">
        <f t="shared" si="61"/>
        <v>209.92500000000001</v>
      </c>
      <c r="AA132" s="117" t="s">
        <v>1713</v>
      </c>
      <c r="AB132" s="117" t="s">
        <v>6954</v>
      </c>
    </row>
    <row r="133" spans="3:28" ht="15.75" customHeight="1" x14ac:dyDescent="0.3">
      <c r="C133" s="120" t="s">
        <v>50</v>
      </c>
      <c r="D133" s="120" t="s">
        <v>205</v>
      </c>
      <c r="E133" s="117">
        <v>10111306</v>
      </c>
      <c r="F133" s="158" t="s">
        <v>5282</v>
      </c>
      <c r="G133" s="159" t="s">
        <v>5284</v>
      </c>
      <c r="H133" s="117" t="s">
        <v>46</v>
      </c>
      <c r="I133" s="129">
        <v>567.1</v>
      </c>
      <c r="J133" s="242">
        <f t="shared" si="62"/>
        <v>499.048</v>
      </c>
      <c r="K133" s="127">
        <v>0.1</v>
      </c>
      <c r="L133" s="128">
        <v>5.5E-2</v>
      </c>
      <c r="M133" s="129">
        <f t="shared" si="55"/>
        <v>526.49563999999998</v>
      </c>
      <c r="N133" s="129">
        <v>631</v>
      </c>
      <c r="O133" s="129">
        <f t="shared" si="57"/>
        <v>567.9</v>
      </c>
      <c r="P133" s="130">
        <v>0.15</v>
      </c>
      <c r="Q133" s="130">
        <v>0.22</v>
      </c>
      <c r="R133" s="129">
        <f t="shared" si="58"/>
        <v>692.83799999999997</v>
      </c>
      <c r="S133" s="120" t="s">
        <v>804</v>
      </c>
      <c r="T133" s="158" t="s">
        <v>5282</v>
      </c>
      <c r="U133" s="131">
        <v>0.9</v>
      </c>
      <c r="V133" s="131">
        <f t="shared" si="56"/>
        <v>0.2</v>
      </c>
      <c r="W133" s="131">
        <v>0.25</v>
      </c>
      <c r="X133" s="133">
        <f t="shared" si="59"/>
        <v>141.97499999999999</v>
      </c>
      <c r="Y133" s="133">
        <f t="shared" si="60"/>
        <v>113.58</v>
      </c>
      <c r="Z133" s="133">
        <f t="shared" si="61"/>
        <v>141.97499999999999</v>
      </c>
      <c r="AA133" s="117" t="s">
        <v>1713</v>
      </c>
      <c r="AB133" s="117" t="s">
        <v>6954</v>
      </c>
    </row>
    <row r="134" spans="3:28" ht="15.75" customHeight="1" x14ac:dyDescent="0.3">
      <c r="C134" s="120" t="s">
        <v>50</v>
      </c>
      <c r="D134" s="120" t="s">
        <v>205</v>
      </c>
      <c r="E134" s="117">
        <v>10111306</v>
      </c>
      <c r="F134" s="158" t="s">
        <v>5283</v>
      </c>
      <c r="G134" s="159" t="s">
        <v>5285</v>
      </c>
      <c r="H134" s="117" t="s">
        <v>46</v>
      </c>
      <c r="I134" s="129">
        <v>567.1</v>
      </c>
      <c r="J134" s="242">
        <f t="shared" si="62"/>
        <v>499.048</v>
      </c>
      <c r="K134" s="127">
        <v>0.1</v>
      </c>
      <c r="L134" s="128">
        <v>5.5E-2</v>
      </c>
      <c r="M134" s="129">
        <f t="shared" si="55"/>
        <v>526.49563999999998</v>
      </c>
      <c r="N134" s="129">
        <v>631</v>
      </c>
      <c r="O134" s="129">
        <f t="shared" si="57"/>
        <v>567.9</v>
      </c>
      <c r="P134" s="130">
        <v>0.15</v>
      </c>
      <c r="Q134" s="130">
        <v>0.22</v>
      </c>
      <c r="R134" s="129">
        <f t="shared" si="58"/>
        <v>692.83799999999997</v>
      </c>
      <c r="S134" s="120" t="s">
        <v>804</v>
      </c>
      <c r="T134" s="158" t="s">
        <v>5283</v>
      </c>
      <c r="U134" s="131">
        <v>0.9</v>
      </c>
      <c r="V134" s="131">
        <f t="shared" si="56"/>
        <v>0.2</v>
      </c>
      <c r="W134" s="131">
        <v>0.25</v>
      </c>
      <c r="X134" s="133">
        <f t="shared" si="59"/>
        <v>141.97499999999999</v>
      </c>
      <c r="Y134" s="133">
        <f t="shared" si="60"/>
        <v>113.58</v>
      </c>
      <c r="Z134" s="133">
        <f t="shared" si="61"/>
        <v>141.97499999999999</v>
      </c>
      <c r="AA134" s="117" t="s">
        <v>1713</v>
      </c>
      <c r="AB134" s="117" t="s">
        <v>6954</v>
      </c>
    </row>
    <row r="135" spans="3:28" ht="15.75" customHeight="1" x14ac:dyDescent="0.3">
      <c r="C135" s="120" t="s">
        <v>50</v>
      </c>
      <c r="D135" s="120" t="s">
        <v>205</v>
      </c>
      <c r="E135" s="117">
        <v>10111306</v>
      </c>
      <c r="F135" s="158" t="s">
        <v>5286</v>
      </c>
      <c r="G135" s="159" t="s">
        <v>5288</v>
      </c>
      <c r="H135" s="117" t="s">
        <v>46</v>
      </c>
      <c r="I135" s="129">
        <v>689</v>
      </c>
      <c r="J135" s="242">
        <f t="shared" si="62"/>
        <v>606.32000000000005</v>
      </c>
      <c r="K135" s="127">
        <v>0.1</v>
      </c>
      <c r="L135" s="128">
        <v>5.5E-2</v>
      </c>
      <c r="M135" s="129">
        <f t="shared" si="55"/>
        <v>639.66759999999999</v>
      </c>
      <c r="N135" s="129">
        <v>767</v>
      </c>
      <c r="O135" s="129">
        <f t="shared" si="57"/>
        <v>690.30000000000007</v>
      </c>
      <c r="P135" s="130">
        <v>0.15</v>
      </c>
      <c r="Q135" s="130">
        <v>0.22</v>
      </c>
      <c r="R135" s="129">
        <f t="shared" si="58"/>
        <v>842.16600000000005</v>
      </c>
      <c r="S135" s="120" t="s">
        <v>804</v>
      </c>
      <c r="T135" s="158" t="s">
        <v>5286</v>
      </c>
      <c r="U135" s="131">
        <v>0.9</v>
      </c>
      <c r="V135" s="131">
        <f t="shared" si="56"/>
        <v>0.2</v>
      </c>
      <c r="W135" s="131">
        <v>0.25</v>
      </c>
      <c r="X135" s="133">
        <f t="shared" si="59"/>
        <v>172.57500000000002</v>
      </c>
      <c r="Y135" s="133">
        <f t="shared" si="60"/>
        <v>138.06000000000003</v>
      </c>
      <c r="Z135" s="133">
        <f t="shared" si="61"/>
        <v>172.57500000000002</v>
      </c>
      <c r="AA135" s="117" t="s">
        <v>1713</v>
      </c>
      <c r="AB135" s="117" t="s">
        <v>6954</v>
      </c>
    </row>
    <row r="136" spans="3:28" ht="15.75" customHeight="1" x14ac:dyDescent="0.3">
      <c r="C136" s="120" t="s">
        <v>50</v>
      </c>
      <c r="D136" s="120" t="s">
        <v>205</v>
      </c>
      <c r="E136" s="117">
        <v>10111306</v>
      </c>
      <c r="F136" s="158" t="s">
        <v>5287</v>
      </c>
      <c r="G136" s="159" t="s">
        <v>5289</v>
      </c>
      <c r="H136" s="117" t="s">
        <v>46</v>
      </c>
      <c r="I136" s="129">
        <v>689</v>
      </c>
      <c r="J136" s="242">
        <f t="shared" si="62"/>
        <v>606.32000000000005</v>
      </c>
      <c r="K136" s="127">
        <v>0.1</v>
      </c>
      <c r="L136" s="128">
        <v>5.5E-2</v>
      </c>
      <c r="M136" s="129">
        <f t="shared" si="55"/>
        <v>639.66759999999999</v>
      </c>
      <c r="N136" s="129">
        <v>767</v>
      </c>
      <c r="O136" s="129">
        <f t="shared" si="57"/>
        <v>690.30000000000007</v>
      </c>
      <c r="P136" s="130">
        <v>0.15</v>
      </c>
      <c r="Q136" s="130">
        <v>0.22</v>
      </c>
      <c r="R136" s="129">
        <f t="shared" si="58"/>
        <v>842.16600000000005</v>
      </c>
      <c r="S136" s="120" t="s">
        <v>804</v>
      </c>
      <c r="T136" s="158" t="s">
        <v>5287</v>
      </c>
      <c r="U136" s="131">
        <v>0.9</v>
      </c>
      <c r="V136" s="131">
        <f t="shared" si="56"/>
        <v>0.2</v>
      </c>
      <c r="W136" s="131">
        <v>0.25</v>
      </c>
      <c r="X136" s="133">
        <f t="shared" si="59"/>
        <v>172.57500000000002</v>
      </c>
      <c r="Y136" s="133">
        <f t="shared" si="60"/>
        <v>138.06000000000003</v>
      </c>
      <c r="Z136" s="133">
        <f t="shared" si="61"/>
        <v>172.57500000000002</v>
      </c>
      <c r="AA136" s="117" t="s">
        <v>1713</v>
      </c>
      <c r="AB136" s="117" t="s">
        <v>6954</v>
      </c>
    </row>
    <row r="137" spans="3:28" ht="15.75" customHeight="1" x14ac:dyDescent="0.3">
      <c r="C137" s="120" t="s">
        <v>50</v>
      </c>
      <c r="D137" s="120" t="s">
        <v>205</v>
      </c>
      <c r="E137" s="117">
        <v>10111306</v>
      </c>
      <c r="F137" s="158" t="s">
        <v>5290</v>
      </c>
      <c r="G137" s="159" t="s">
        <v>5292</v>
      </c>
      <c r="H137" s="117" t="s">
        <v>46</v>
      </c>
      <c r="I137" s="129">
        <v>702.78000000000009</v>
      </c>
      <c r="J137" s="242">
        <f t="shared" si="62"/>
        <v>618.44640000000004</v>
      </c>
      <c r="K137" s="127">
        <v>0.1</v>
      </c>
      <c r="L137" s="128">
        <v>5.5E-2</v>
      </c>
      <c r="M137" s="129">
        <f t="shared" si="55"/>
        <v>652.46095200000002</v>
      </c>
      <c r="N137" s="129">
        <v>782</v>
      </c>
      <c r="O137" s="129">
        <f t="shared" si="57"/>
        <v>703.80000000000007</v>
      </c>
      <c r="P137" s="130">
        <v>0.15</v>
      </c>
      <c r="Q137" s="130">
        <v>0.22</v>
      </c>
      <c r="R137" s="129">
        <f t="shared" si="58"/>
        <v>858.63600000000008</v>
      </c>
      <c r="S137" s="120" t="s">
        <v>804</v>
      </c>
      <c r="T137" s="158" t="s">
        <v>5290</v>
      </c>
      <c r="U137" s="131">
        <v>0.9</v>
      </c>
      <c r="V137" s="131">
        <f t="shared" si="56"/>
        <v>0.2</v>
      </c>
      <c r="W137" s="131">
        <v>0.25</v>
      </c>
      <c r="X137" s="133">
        <f t="shared" si="59"/>
        <v>175.95000000000002</v>
      </c>
      <c r="Y137" s="133">
        <f t="shared" si="60"/>
        <v>140.76000000000002</v>
      </c>
      <c r="Z137" s="133">
        <f t="shared" si="61"/>
        <v>175.95000000000002</v>
      </c>
      <c r="AA137" s="117" t="s">
        <v>1713</v>
      </c>
      <c r="AB137" s="117" t="s">
        <v>6954</v>
      </c>
    </row>
    <row r="138" spans="3:28" ht="15.75" customHeight="1" x14ac:dyDescent="0.3">
      <c r="C138" s="120" t="s">
        <v>50</v>
      </c>
      <c r="D138" s="120" t="s">
        <v>205</v>
      </c>
      <c r="E138" s="117">
        <v>10111306</v>
      </c>
      <c r="F138" s="158" t="s">
        <v>5291</v>
      </c>
      <c r="G138" s="159" t="s">
        <v>5293</v>
      </c>
      <c r="H138" s="117" t="s">
        <v>46</v>
      </c>
      <c r="I138" s="129">
        <v>702.78000000000009</v>
      </c>
      <c r="J138" s="242">
        <f t="shared" si="62"/>
        <v>618.44640000000004</v>
      </c>
      <c r="K138" s="127">
        <v>0.1</v>
      </c>
      <c r="L138" s="128">
        <v>5.5E-2</v>
      </c>
      <c r="M138" s="129">
        <f t="shared" si="55"/>
        <v>652.46095200000002</v>
      </c>
      <c r="N138" s="129">
        <v>782</v>
      </c>
      <c r="O138" s="129">
        <f t="shared" si="57"/>
        <v>703.80000000000007</v>
      </c>
      <c r="P138" s="130">
        <v>0.15</v>
      </c>
      <c r="Q138" s="130">
        <v>0.22</v>
      </c>
      <c r="R138" s="129">
        <f t="shared" si="58"/>
        <v>858.63600000000008</v>
      </c>
      <c r="S138" s="120" t="s">
        <v>804</v>
      </c>
      <c r="T138" s="158" t="s">
        <v>5291</v>
      </c>
      <c r="U138" s="131">
        <v>0.9</v>
      </c>
      <c r="V138" s="131">
        <f t="shared" si="56"/>
        <v>0.2</v>
      </c>
      <c r="W138" s="131">
        <v>0.25</v>
      </c>
      <c r="X138" s="133">
        <f t="shared" si="59"/>
        <v>175.95000000000002</v>
      </c>
      <c r="Y138" s="133">
        <f t="shared" si="60"/>
        <v>140.76000000000002</v>
      </c>
      <c r="Z138" s="133">
        <f t="shared" si="61"/>
        <v>175.95000000000002</v>
      </c>
      <c r="AA138" s="117" t="s">
        <v>1713</v>
      </c>
      <c r="AB138" s="117" t="s">
        <v>6954</v>
      </c>
    </row>
    <row r="139" spans="3:28" ht="15.75" customHeight="1" x14ac:dyDescent="0.3">
      <c r="C139" s="120" t="s">
        <v>50</v>
      </c>
      <c r="D139" s="120" t="s">
        <v>205</v>
      </c>
      <c r="E139" s="117">
        <v>10111306</v>
      </c>
      <c r="F139" s="158" t="s">
        <v>5294</v>
      </c>
      <c r="G139" s="159" t="s">
        <v>5298</v>
      </c>
      <c r="H139" s="117" t="s">
        <v>46</v>
      </c>
      <c r="I139" s="129">
        <v>3983.48</v>
      </c>
      <c r="J139" s="242">
        <f t="shared" si="62"/>
        <v>3505.4623999999999</v>
      </c>
      <c r="K139" s="127">
        <v>0.1</v>
      </c>
      <c r="L139" s="128">
        <v>5.5E-2</v>
      </c>
      <c r="M139" s="129">
        <f t="shared" si="55"/>
        <v>3698.2628319999999</v>
      </c>
      <c r="N139" s="129">
        <v>4537</v>
      </c>
      <c r="O139" s="129">
        <f t="shared" si="57"/>
        <v>4083.3</v>
      </c>
      <c r="P139" s="130">
        <v>0.15</v>
      </c>
      <c r="Q139" s="130">
        <v>0.22</v>
      </c>
      <c r="R139" s="129">
        <f t="shared" ref="R139:R165" si="63">O139+(O139*Q139)</f>
        <v>4981.6260000000002</v>
      </c>
      <c r="S139" s="120" t="s">
        <v>804</v>
      </c>
      <c r="T139" s="158" t="s">
        <v>5294</v>
      </c>
      <c r="U139" s="131">
        <v>0.9</v>
      </c>
      <c r="V139" s="131">
        <f t="shared" si="56"/>
        <v>0.2</v>
      </c>
      <c r="W139" s="131">
        <v>0.25</v>
      </c>
      <c r="X139" s="133">
        <f t="shared" si="59"/>
        <v>1020.825</v>
      </c>
      <c r="Y139" s="133">
        <f t="shared" si="60"/>
        <v>816.66000000000008</v>
      </c>
      <c r="Z139" s="133">
        <f t="shared" si="61"/>
        <v>1020.825</v>
      </c>
      <c r="AA139" s="117" t="s">
        <v>1713</v>
      </c>
      <c r="AB139" s="117" t="s">
        <v>6954</v>
      </c>
    </row>
    <row r="140" spans="3:28" ht="15.75" customHeight="1" x14ac:dyDescent="0.3">
      <c r="C140" s="120" t="s">
        <v>50</v>
      </c>
      <c r="D140" s="120" t="s">
        <v>205</v>
      </c>
      <c r="E140" s="117">
        <v>10111306</v>
      </c>
      <c r="F140" s="158" t="s">
        <v>5295</v>
      </c>
      <c r="G140" s="159" t="s">
        <v>5299</v>
      </c>
      <c r="H140" s="117" t="s">
        <v>46</v>
      </c>
      <c r="I140" s="129">
        <v>3983.48</v>
      </c>
      <c r="J140" s="242">
        <f t="shared" si="62"/>
        <v>3505.4623999999999</v>
      </c>
      <c r="K140" s="127">
        <v>0.1</v>
      </c>
      <c r="L140" s="128">
        <v>5.5E-2</v>
      </c>
      <c r="M140" s="129">
        <f t="shared" si="55"/>
        <v>3698.2628319999999</v>
      </c>
      <c r="N140" s="129">
        <v>4537</v>
      </c>
      <c r="O140" s="129">
        <f t="shared" si="57"/>
        <v>4083.3</v>
      </c>
      <c r="P140" s="130">
        <v>0.15</v>
      </c>
      <c r="Q140" s="130">
        <v>0.22</v>
      </c>
      <c r="R140" s="129">
        <f t="shared" si="63"/>
        <v>4981.6260000000002</v>
      </c>
      <c r="S140" s="120" t="s">
        <v>804</v>
      </c>
      <c r="T140" s="158" t="s">
        <v>5295</v>
      </c>
      <c r="U140" s="131">
        <v>0.9</v>
      </c>
      <c r="V140" s="131">
        <f t="shared" si="56"/>
        <v>0.2</v>
      </c>
      <c r="W140" s="131">
        <v>0.25</v>
      </c>
      <c r="X140" s="133">
        <f t="shared" si="59"/>
        <v>1020.825</v>
      </c>
      <c r="Y140" s="133">
        <f t="shared" si="60"/>
        <v>816.66000000000008</v>
      </c>
      <c r="Z140" s="133">
        <f t="shared" si="61"/>
        <v>1020.825</v>
      </c>
      <c r="AA140" s="117" t="s">
        <v>1713</v>
      </c>
      <c r="AB140" s="117" t="s">
        <v>6954</v>
      </c>
    </row>
    <row r="141" spans="3:28" ht="15.75" customHeight="1" x14ac:dyDescent="0.3">
      <c r="C141" s="120" t="s">
        <v>50</v>
      </c>
      <c r="D141" s="120" t="s">
        <v>205</v>
      </c>
      <c r="E141" s="117">
        <v>10111306</v>
      </c>
      <c r="F141" s="158" t="s">
        <v>5296</v>
      </c>
      <c r="G141" s="159" t="s">
        <v>5300</v>
      </c>
      <c r="H141" s="117" t="s">
        <v>46</v>
      </c>
      <c r="I141" s="129">
        <v>1860.3000000000002</v>
      </c>
      <c r="J141" s="242">
        <f t="shared" si="62"/>
        <v>1637.0640000000001</v>
      </c>
      <c r="K141" s="127">
        <v>0.1</v>
      </c>
      <c r="L141" s="128">
        <v>5.5E-2</v>
      </c>
      <c r="M141" s="129">
        <f t="shared" si="55"/>
        <v>1727.1025200000001</v>
      </c>
      <c r="N141" s="129">
        <v>2119</v>
      </c>
      <c r="O141" s="129">
        <f t="shared" si="57"/>
        <v>1907.1000000000001</v>
      </c>
      <c r="P141" s="130">
        <v>0.15</v>
      </c>
      <c r="Q141" s="130">
        <v>0.22</v>
      </c>
      <c r="R141" s="129">
        <f t="shared" si="63"/>
        <v>2326.6620000000003</v>
      </c>
      <c r="S141" s="120" t="s">
        <v>804</v>
      </c>
      <c r="T141" s="158" t="s">
        <v>5296</v>
      </c>
      <c r="U141" s="131">
        <v>0.9</v>
      </c>
      <c r="V141" s="131">
        <f t="shared" si="56"/>
        <v>0.2</v>
      </c>
      <c r="W141" s="131">
        <v>0.25</v>
      </c>
      <c r="X141" s="133">
        <f t="shared" si="59"/>
        <v>476.77500000000003</v>
      </c>
      <c r="Y141" s="133">
        <f t="shared" si="60"/>
        <v>381.42000000000007</v>
      </c>
      <c r="Z141" s="133">
        <f t="shared" si="61"/>
        <v>476.77500000000003</v>
      </c>
      <c r="AA141" s="117" t="s">
        <v>1713</v>
      </c>
      <c r="AB141" s="117" t="s">
        <v>6954</v>
      </c>
    </row>
    <row r="142" spans="3:28" ht="15.75" customHeight="1" x14ac:dyDescent="0.3">
      <c r="C142" s="120" t="s">
        <v>50</v>
      </c>
      <c r="D142" s="120" t="s">
        <v>205</v>
      </c>
      <c r="E142" s="117">
        <v>10111306</v>
      </c>
      <c r="F142" s="158" t="s">
        <v>5297</v>
      </c>
      <c r="G142" s="159" t="s">
        <v>5301</v>
      </c>
      <c r="H142" s="117" t="s">
        <v>46</v>
      </c>
      <c r="I142" s="129">
        <v>505.62</v>
      </c>
      <c r="J142" s="242">
        <f t="shared" si="62"/>
        <v>444.94560000000001</v>
      </c>
      <c r="K142" s="127">
        <v>0.1</v>
      </c>
      <c r="L142" s="128">
        <v>5.5E-2</v>
      </c>
      <c r="M142" s="129">
        <f t="shared" si="55"/>
        <v>469.41760800000003</v>
      </c>
      <c r="N142" s="129">
        <v>371</v>
      </c>
      <c r="O142" s="129">
        <f t="shared" si="57"/>
        <v>333.90000000000003</v>
      </c>
      <c r="P142" s="130">
        <v>0.15</v>
      </c>
      <c r="Q142" s="130">
        <v>0.22</v>
      </c>
      <c r="R142" s="129">
        <f t="shared" si="63"/>
        <v>407.35800000000006</v>
      </c>
      <c r="S142" s="120" t="s">
        <v>804</v>
      </c>
      <c r="T142" s="158" t="s">
        <v>5297</v>
      </c>
      <c r="U142" s="131">
        <v>0.9</v>
      </c>
      <c r="V142" s="131">
        <f t="shared" si="56"/>
        <v>0.2</v>
      </c>
      <c r="W142" s="131">
        <v>0.25</v>
      </c>
      <c r="X142" s="133">
        <f t="shared" si="59"/>
        <v>83.475000000000009</v>
      </c>
      <c r="Y142" s="133">
        <f t="shared" si="60"/>
        <v>66.780000000000015</v>
      </c>
      <c r="Z142" s="133">
        <f t="shared" si="61"/>
        <v>83.475000000000009</v>
      </c>
      <c r="AA142" s="117" t="s">
        <v>1713</v>
      </c>
      <c r="AB142" s="117" t="s">
        <v>6954</v>
      </c>
    </row>
    <row r="143" spans="3:28" s="161" customFormat="1" ht="15.75" customHeight="1" x14ac:dyDescent="0.3">
      <c r="C143" s="160"/>
      <c r="D143" s="160" t="s">
        <v>205</v>
      </c>
      <c r="E143" s="161">
        <v>10111306</v>
      </c>
      <c r="F143" s="162" t="s">
        <v>6328</v>
      </c>
      <c r="G143" s="163" t="s">
        <v>5301</v>
      </c>
      <c r="H143" s="161" t="s">
        <v>46</v>
      </c>
      <c r="I143" s="166"/>
      <c r="J143" s="244"/>
      <c r="K143" s="164"/>
      <c r="L143" s="165"/>
      <c r="M143" s="166"/>
      <c r="N143" s="166">
        <v>371</v>
      </c>
      <c r="O143" s="166">
        <f t="shared" si="57"/>
        <v>333.90000000000003</v>
      </c>
      <c r="P143" s="130">
        <v>0.15</v>
      </c>
      <c r="Q143" s="167">
        <v>0.22</v>
      </c>
      <c r="R143" s="166">
        <f t="shared" si="63"/>
        <v>407.35800000000006</v>
      </c>
      <c r="S143" s="160" t="s">
        <v>804</v>
      </c>
      <c r="T143" s="162" t="s">
        <v>6328</v>
      </c>
      <c r="U143" s="131">
        <v>0.9</v>
      </c>
      <c r="V143" s="131">
        <f t="shared" si="56"/>
        <v>0.2</v>
      </c>
      <c r="W143" s="131">
        <v>0.25</v>
      </c>
      <c r="X143" s="133">
        <f t="shared" si="59"/>
        <v>83.475000000000009</v>
      </c>
      <c r="Y143" s="133">
        <f t="shared" si="60"/>
        <v>66.780000000000015</v>
      </c>
      <c r="Z143" s="133">
        <f t="shared" si="61"/>
        <v>83.475000000000009</v>
      </c>
      <c r="AA143" s="161" t="s">
        <v>1713</v>
      </c>
      <c r="AB143" s="117" t="s">
        <v>6954</v>
      </c>
    </row>
    <row r="144" spans="3:28" ht="15.75" customHeight="1" x14ac:dyDescent="0.3">
      <c r="C144" s="120" t="s">
        <v>50</v>
      </c>
      <c r="D144" s="120" t="s">
        <v>205</v>
      </c>
      <c r="E144" s="117">
        <v>10111306</v>
      </c>
      <c r="F144" s="168" t="s">
        <v>212</v>
      </c>
      <c r="G144" s="169" t="s">
        <v>5306</v>
      </c>
      <c r="H144" s="117" t="s">
        <v>46</v>
      </c>
      <c r="I144" s="129">
        <v>1719.3200000000002</v>
      </c>
      <c r="J144" s="242">
        <f t="shared" si="62"/>
        <v>1513.0016000000001</v>
      </c>
      <c r="K144" s="127">
        <v>0.1</v>
      </c>
      <c r="L144" s="128">
        <v>5.5E-2</v>
      </c>
      <c r="M144" s="129">
        <f t="shared" si="55"/>
        <v>1596.216688</v>
      </c>
      <c r="N144" s="129">
        <v>2146</v>
      </c>
      <c r="O144" s="129">
        <f t="shared" si="57"/>
        <v>1931.4</v>
      </c>
      <c r="P144" s="130">
        <v>0.15</v>
      </c>
      <c r="Q144" s="130">
        <v>0.185</v>
      </c>
      <c r="R144" s="129">
        <f t="shared" si="63"/>
        <v>2288.7090000000003</v>
      </c>
      <c r="S144" s="120" t="s">
        <v>804</v>
      </c>
      <c r="T144" s="168" t="s">
        <v>212</v>
      </c>
      <c r="U144" s="131">
        <v>0.9</v>
      </c>
      <c r="V144" s="131">
        <f t="shared" si="56"/>
        <v>0.2</v>
      </c>
      <c r="W144" s="131">
        <v>0.25</v>
      </c>
      <c r="X144" s="133">
        <f t="shared" si="59"/>
        <v>482.85</v>
      </c>
      <c r="Y144" s="133">
        <f t="shared" si="60"/>
        <v>386.28000000000003</v>
      </c>
      <c r="Z144" s="133">
        <f t="shared" si="61"/>
        <v>482.85</v>
      </c>
      <c r="AA144" s="117" t="s">
        <v>1713</v>
      </c>
      <c r="AB144" s="117" t="s">
        <v>6954</v>
      </c>
    </row>
    <row r="145" spans="3:28" ht="15.75" customHeight="1" x14ac:dyDescent="0.3">
      <c r="C145" s="120" t="s">
        <v>50</v>
      </c>
      <c r="D145" s="120" t="s">
        <v>205</v>
      </c>
      <c r="E145" s="117">
        <v>10111306</v>
      </c>
      <c r="F145" s="158" t="s">
        <v>207</v>
      </c>
      <c r="G145" s="159" t="s">
        <v>5307</v>
      </c>
      <c r="H145" s="117" t="s">
        <v>46</v>
      </c>
      <c r="I145" s="129">
        <v>2882.1400000000003</v>
      </c>
      <c r="J145" s="242">
        <f t="shared" si="62"/>
        <v>2536.2832000000003</v>
      </c>
      <c r="K145" s="127">
        <v>0.1</v>
      </c>
      <c r="L145" s="128">
        <v>5.5E-2</v>
      </c>
      <c r="M145" s="129">
        <f t="shared" si="55"/>
        <v>2675.7787760000001</v>
      </c>
      <c r="N145" s="129">
        <v>2019</v>
      </c>
      <c r="O145" s="129">
        <f t="shared" si="57"/>
        <v>1817.1000000000001</v>
      </c>
      <c r="P145" s="130">
        <v>0.15</v>
      </c>
      <c r="Q145" s="130">
        <v>0.185</v>
      </c>
      <c r="R145" s="129">
        <f t="shared" si="63"/>
        <v>2153.2635</v>
      </c>
      <c r="S145" s="120" t="s">
        <v>804</v>
      </c>
      <c r="T145" s="158" t="s">
        <v>207</v>
      </c>
      <c r="U145" s="131">
        <v>0.9</v>
      </c>
      <c r="V145" s="131">
        <f t="shared" si="56"/>
        <v>0.2</v>
      </c>
      <c r="W145" s="131">
        <v>0.25</v>
      </c>
      <c r="X145" s="133">
        <f t="shared" si="59"/>
        <v>454.27500000000003</v>
      </c>
      <c r="Y145" s="133">
        <f t="shared" si="60"/>
        <v>363.42000000000007</v>
      </c>
      <c r="Z145" s="133">
        <f t="shared" si="61"/>
        <v>454.27500000000003</v>
      </c>
      <c r="AA145" s="117" t="s">
        <v>1713</v>
      </c>
      <c r="AB145" s="117" t="s">
        <v>6954</v>
      </c>
    </row>
    <row r="146" spans="3:28" ht="15.75" customHeight="1" x14ac:dyDescent="0.3">
      <c r="C146" s="120" t="s">
        <v>50</v>
      </c>
      <c r="D146" s="120" t="s">
        <v>205</v>
      </c>
      <c r="E146" s="117">
        <v>10111306</v>
      </c>
      <c r="F146" s="168" t="s">
        <v>210</v>
      </c>
      <c r="G146" s="169" t="s">
        <v>5308</v>
      </c>
      <c r="H146" s="117" t="s">
        <v>46</v>
      </c>
      <c r="I146" s="129">
        <v>1048.3400000000001</v>
      </c>
      <c r="J146" s="242">
        <f t="shared" si="62"/>
        <v>922.53920000000016</v>
      </c>
      <c r="K146" s="127">
        <v>0.1</v>
      </c>
      <c r="L146" s="128">
        <v>5.5E-2</v>
      </c>
      <c r="M146" s="129">
        <f t="shared" ref="M146:M165" si="64">J146+(J146*L146)</f>
        <v>973.27885600000013</v>
      </c>
      <c r="N146" s="129">
        <v>1687</v>
      </c>
      <c r="O146" s="129">
        <f t="shared" si="57"/>
        <v>1518.3</v>
      </c>
      <c r="P146" s="130">
        <v>0.15</v>
      </c>
      <c r="Q146" s="130">
        <v>0.185</v>
      </c>
      <c r="R146" s="129">
        <f t="shared" si="63"/>
        <v>1799.1855</v>
      </c>
      <c r="S146" s="120" t="s">
        <v>804</v>
      </c>
      <c r="T146" s="168" t="s">
        <v>210</v>
      </c>
      <c r="U146" s="131">
        <v>0.9</v>
      </c>
      <c r="V146" s="131">
        <f t="shared" si="56"/>
        <v>0.2</v>
      </c>
      <c r="W146" s="131">
        <v>0.25</v>
      </c>
      <c r="X146" s="133">
        <f t="shared" si="59"/>
        <v>379.57499999999999</v>
      </c>
      <c r="Y146" s="133">
        <f t="shared" si="60"/>
        <v>303.66000000000003</v>
      </c>
      <c r="Z146" s="133">
        <f t="shared" si="61"/>
        <v>379.57499999999999</v>
      </c>
      <c r="AA146" s="117" t="s">
        <v>1713</v>
      </c>
      <c r="AB146" s="117" t="s">
        <v>6954</v>
      </c>
    </row>
    <row r="147" spans="3:28" ht="15.75" customHeight="1" x14ac:dyDescent="0.3">
      <c r="C147" s="120" t="s">
        <v>50</v>
      </c>
      <c r="D147" s="120" t="s">
        <v>205</v>
      </c>
      <c r="E147" s="117">
        <v>10111306</v>
      </c>
      <c r="F147" s="168" t="s">
        <v>5302</v>
      </c>
      <c r="G147" s="169" t="s">
        <v>5309</v>
      </c>
      <c r="H147" s="117" t="s">
        <v>46</v>
      </c>
      <c r="I147" s="129">
        <v>1048.3400000000001</v>
      </c>
      <c r="J147" s="242">
        <f t="shared" si="62"/>
        <v>922.53920000000016</v>
      </c>
      <c r="K147" s="127">
        <v>0.1</v>
      </c>
      <c r="L147" s="128">
        <v>5.5E-2</v>
      </c>
      <c r="M147" s="129">
        <f t="shared" si="64"/>
        <v>973.27885600000013</v>
      </c>
      <c r="N147" s="129">
        <v>694</v>
      </c>
      <c r="O147" s="129">
        <f t="shared" si="57"/>
        <v>624.6</v>
      </c>
      <c r="P147" s="130">
        <v>0.15</v>
      </c>
      <c r="Q147" s="130">
        <v>0.185</v>
      </c>
      <c r="R147" s="129">
        <f t="shared" si="63"/>
        <v>740.15100000000007</v>
      </c>
      <c r="S147" s="120" t="s">
        <v>804</v>
      </c>
      <c r="T147" s="168" t="s">
        <v>5302</v>
      </c>
      <c r="U147" s="131">
        <v>0.9</v>
      </c>
      <c r="V147" s="131">
        <f t="shared" si="56"/>
        <v>0.2</v>
      </c>
      <c r="W147" s="131">
        <v>0.25</v>
      </c>
      <c r="X147" s="133">
        <f t="shared" si="59"/>
        <v>156.15</v>
      </c>
      <c r="Y147" s="133">
        <f t="shared" si="60"/>
        <v>124.92000000000002</v>
      </c>
      <c r="Z147" s="133">
        <f t="shared" si="61"/>
        <v>156.15</v>
      </c>
      <c r="AA147" s="117" t="s">
        <v>1713</v>
      </c>
      <c r="AB147" s="117" t="s">
        <v>6954</v>
      </c>
    </row>
    <row r="148" spans="3:28" ht="15.75" customHeight="1" x14ac:dyDescent="0.3">
      <c r="C148" s="120" t="s">
        <v>50</v>
      </c>
      <c r="D148" s="120" t="s">
        <v>205</v>
      </c>
      <c r="E148" s="117">
        <v>10111306</v>
      </c>
      <c r="F148" s="168" t="s">
        <v>209</v>
      </c>
      <c r="G148" s="169" t="s">
        <v>5310</v>
      </c>
      <c r="H148" s="117" t="s">
        <v>46</v>
      </c>
      <c r="I148" s="129">
        <v>2441.1800000000003</v>
      </c>
      <c r="J148" s="242">
        <f t="shared" si="62"/>
        <v>2148.2384000000002</v>
      </c>
      <c r="K148" s="127">
        <v>0.1</v>
      </c>
      <c r="L148" s="128">
        <v>5.5E-2</v>
      </c>
      <c r="M148" s="129">
        <f t="shared" si="64"/>
        <v>2266.3915120000001</v>
      </c>
      <c r="N148" s="129">
        <v>2566</v>
      </c>
      <c r="O148" s="129">
        <f t="shared" si="57"/>
        <v>2309.4</v>
      </c>
      <c r="P148" s="130">
        <v>0.15</v>
      </c>
      <c r="Q148" s="130">
        <v>0.185</v>
      </c>
      <c r="R148" s="129">
        <f t="shared" si="63"/>
        <v>2736.6390000000001</v>
      </c>
      <c r="S148" s="120" t="s">
        <v>804</v>
      </c>
      <c r="T148" s="168" t="s">
        <v>209</v>
      </c>
      <c r="U148" s="131">
        <v>0.9</v>
      </c>
      <c r="V148" s="131">
        <f t="shared" si="56"/>
        <v>0.2</v>
      </c>
      <c r="W148" s="131">
        <v>0.25</v>
      </c>
      <c r="X148" s="133">
        <f t="shared" si="59"/>
        <v>577.35</v>
      </c>
      <c r="Y148" s="133">
        <f t="shared" si="60"/>
        <v>461.88000000000005</v>
      </c>
      <c r="Z148" s="133">
        <f t="shared" si="61"/>
        <v>577.35</v>
      </c>
      <c r="AA148" s="117" t="s">
        <v>1713</v>
      </c>
      <c r="AB148" s="117" t="s">
        <v>6954</v>
      </c>
    </row>
    <row r="149" spans="3:28" ht="15.75" customHeight="1" x14ac:dyDescent="0.3">
      <c r="C149" s="120" t="s">
        <v>50</v>
      </c>
      <c r="D149" s="120" t="s">
        <v>205</v>
      </c>
      <c r="E149" s="117">
        <v>10111306</v>
      </c>
      <c r="F149" s="168" t="s">
        <v>213</v>
      </c>
      <c r="G149" s="169" t="s">
        <v>5311</v>
      </c>
      <c r="H149" s="117" t="s">
        <v>46</v>
      </c>
      <c r="I149" s="129">
        <v>631.76</v>
      </c>
      <c r="J149" s="242">
        <f t="shared" si="62"/>
        <v>555.94880000000001</v>
      </c>
      <c r="K149" s="127">
        <v>0.1</v>
      </c>
      <c r="L149" s="128">
        <v>5.5E-2</v>
      </c>
      <c r="M149" s="129">
        <f t="shared" si="64"/>
        <v>586.52598399999999</v>
      </c>
      <c r="N149" s="129">
        <v>788</v>
      </c>
      <c r="O149" s="129">
        <f t="shared" si="57"/>
        <v>709.2</v>
      </c>
      <c r="P149" s="130">
        <v>0.15</v>
      </c>
      <c r="Q149" s="130">
        <v>0.185</v>
      </c>
      <c r="R149" s="129">
        <f t="shared" si="63"/>
        <v>840.40200000000004</v>
      </c>
      <c r="S149" s="120" t="s">
        <v>804</v>
      </c>
      <c r="T149" s="168" t="s">
        <v>213</v>
      </c>
      <c r="U149" s="131">
        <v>0.9</v>
      </c>
      <c r="V149" s="131">
        <f t="shared" si="56"/>
        <v>0.2</v>
      </c>
      <c r="W149" s="131">
        <v>0.25</v>
      </c>
      <c r="X149" s="133">
        <f t="shared" si="59"/>
        <v>177.3</v>
      </c>
      <c r="Y149" s="133">
        <f t="shared" si="60"/>
        <v>141.84</v>
      </c>
      <c r="Z149" s="133">
        <f t="shared" si="61"/>
        <v>177.3</v>
      </c>
      <c r="AA149" s="117" t="s">
        <v>1713</v>
      </c>
      <c r="AB149" s="117" t="s">
        <v>6954</v>
      </c>
    </row>
    <row r="150" spans="3:28" ht="15.75" customHeight="1" x14ac:dyDescent="0.3">
      <c r="C150" s="120" t="s">
        <v>50</v>
      </c>
      <c r="D150" s="120" t="s">
        <v>205</v>
      </c>
      <c r="E150" s="117">
        <v>10111306</v>
      </c>
      <c r="F150" s="158" t="s">
        <v>215</v>
      </c>
      <c r="G150" s="159" t="s">
        <v>5312</v>
      </c>
      <c r="H150" s="117" t="s">
        <v>46</v>
      </c>
      <c r="I150" s="129">
        <v>524.70000000000005</v>
      </c>
      <c r="J150" s="242">
        <f t="shared" si="62"/>
        <v>461.73600000000005</v>
      </c>
      <c r="K150" s="127">
        <v>0.1</v>
      </c>
      <c r="L150" s="128">
        <v>5.5E-2</v>
      </c>
      <c r="M150" s="129">
        <f t="shared" si="64"/>
        <v>487.13148000000007</v>
      </c>
      <c r="N150" s="129">
        <v>1227</v>
      </c>
      <c r="O150" s="129">
        <f t="shared" si="57"/>
        <v>1104.3</v>
      </c>
      <c r="P150" s="130">
        <v>0.15</v>
      </c>
      <c r="Q150" s="130">
        <v>0.185</v>
      </c>
      <c r="R150" s="129">
        <f t="shared" si="63"/>
        <v>1308.5954999999999</v>
      </c>
      <c r="S150" s="120" t="s">
        <v>804</v>
      </c>
      <c r="T150" s="158" t="s">
        <v>215</v>
      </c>
      <c r="U150" s="131">
        <v>0.9</v>
      </c>
      <c r="V150" s="131">
        <f t="shared" si="56"/>
        <v>0.2</v>
      </c>
      <c r="W150" s="131">
        <v>0.25</v>
      </c>
      <c r="X150" s="133">
        <f t="shared" si="59"/>
        <v>276.07499999999999</v>
      </c>
      <c r="Y150" s="133">
        <f t="shared" si="60"/>
        <v>220.86</v>
      </c>
      <c r="Z150" s="133">
        <f t="shared" si="61"/>
        <v>276.07499999999999</v>
      </c>
      <c r="AA150" s="117" t="s">
        <v>1713</v>
      </c>
      <c r="AB150" s="117" t="s">
        <v>6954</v>
      </c>
    </row>
    <row r="151" spans="3:28" ht="15.75" customHeight="1" x14ac:dyDescent="0.3">
      <c r="C151" s="120" t="s">
        <v>50</v>
      </c>
      <c r="D151" s="120" t="s">
        <v>205</v>
      </c>
      <c r="E151" s="117">
        <v>10111306</v>
      </c>
      <c r="F151" s="168" t="s">
        <v>216</v>
      </c>
      <c r="G151" s="169" t="s">
        <v>5313</v>
      </c>
      <c r="H151" s="117" t="s">
        <v>46</v>
      </c>
      <c r="I151" s="129">
        <v>524.70000000000005</v>
      </c>
      <c r="J151" s="242">
        <f t="shared" si="62"/>
        <v>461.73600000000005</v>
      </c>
      <c r="K151" s="127">
        <v>0.1</v>
      </c>
      <c r="L151" s="128">
        <v>5.5E-2</v>
      </c>
      <c r="M151" s="129">
        <f t="shared" si="64"/>
        <v>487.13148000000007</v>
      </c>
      <c r="N151" s="129">
        <v>655</v>
      </c>
      <c r="O151" s="129">
        <f t="shared" si="57"/>
        <v>589.5</v>
      </c>
      <c r="P151" s="130">
        <v>0.15</v>
      </c>
      <c r="Q151" s="130">
        <v>0.185</v>
      </c>
      <c r="R151" s="129">
        <f t="shared" si="63"/>
        <v>698.5575</v>
      </c>
      <c r="S151" s="120" t="s">
        <v>804</v>
      </c>
      <c r="T151" s="168" t="s">
        <v>216</v>
      </c>
      <c r="U151" s="131">
        <v>0.9</v>
      </c>
      <c r="V151" s="131">
        <f t="shared" si="56"/>
        <v>0.2</v>
      </c>
      <c r="W151" s="131">
        <v>0.25</v>
      </c>
      <c r="X151" s="133">
        <f t="shared" si="59"/>
        <v>147.375</v>
      </c>
      <c r="Y151" s="133">
        <f t="shared" si="60"/>
        <v>117.9</v>
      </c>
      <c r="Z151" s="133">
        <f t="shared" si="61"/>
        <v>147.375</v>
      </c>
      <c r="AA151" s="117" t="s">
        <v>1713</v>
      </c>
      <c r="AB151" s="117" t="s">
        <v>6954</v>
      </c>
    </row>
    <row r="152" spans="3:28" ht="15.75" customHeight="1" x14ac:dyDescent="0.3">
      <c r="C152" s="120" t="s">
        <v>50</v>
      </c>
      <c r="D152" s="120" t="s">
        <v>205</v>
      </c>
      <c r="E152" s="117">
        <v>10111306</v>
      </c>
      <c r="F152" s="168" t="s">
        <v>211</v>
      </c>
      <c r="G152" s="169" t="s">
        <v>5314</v>
      </c>
      <c r="H152" s="117" t="s">
        <v>46</v>
      </c>
      <c r="I152" s="129">
        <v>412.34000000000003</v>
      </c>
      <c r="J152" s="242">
        <f t="shared" si="62"/>
        <v>362.85920000000004</v>
      </c>
      <c r="K152" s="127">
        <v>0.1</v>
      </c>
      <c r="L152" s="128">
        <v>5.5E-2</v>
      </c>
      <c r="M152" s="129">
        <f t="shared" si="64"/>
        <v>382.81645600000002</v>
      </c>
      <c r="N152" s="129">
        <v>515</v>
      </c>
      <c r="O152" s="129">
        <f t="shared" si="57"/>
        <v>463.5</v>
      </c>
      <c r="P152" s="130">
        <v>0.15</v>
      </c>
      <c r="Q152" s="130">
        <v>0.185</v>
      </c>
      <c r="R152" s="129">
        <f t="shared" si="63"/>
        <v>549.24749999999995</v>
      </c>
      <c r="S152" s="120" t="s">
        <v>804</v>
      </c>
      <c r="T152" s="168" t="s">
        <v>211</v>
      </c>
      <c r="U152" s="131">
        <v>0.9</v>
      </c>
      <c r="V152" s="131">
        <f t="shared" si="56"/>
        <v>0.2</v>
      </c>
      <c r="W152" s="131">
        <v>0.25</v>
      </c>
      <c r="X152" s="133">
        <f t="shared" si="59"/>
        <v>115.875</v>
      </c>
      <c r="Y152" s="133">
        <f t="shared" si="60"/>
        <v>92.7</v>
      </c>
      <c r="Z152" s="133">
        <f t="shared" si="61"/>
        <v>115.875</v>
      </c>
      <c r="AA152" s="117" t="s">
        <v>1713</v>
      </c>
      <c r="AB152" s="117" t="s">
        <v>6954</v>
      </c>
    </row>
    <row r="153" spans="3:28" ht="15.75" customHeight="1" x14ac:dyDescent="0.3">
      <c r="C153" s="120" t="s">
        <v>50</v>
      </c>
      <c r="D153" s="120" t="s">
        <v>205</v>
      </c>
      <c r="E153" s="117">
        <v>10111306</v>
      </c>
      <c r="F153" s="168" t="s">
        <v>5303</v>
      </c>
      <c r="G153" s="169" t="s">
        <v>5315</v>
      </c>
      <c r="H153" s="117" t="s">
        <v>46</v>
      </c>
      <c r="I153" s="129">
        <v>718.68000000000006</v>
      </c>
      <c r="J153" s="242">
        <f t="shared" si="62"/>
        <v>632.43840000000012</v>
      </c>
      <c r="K153" s="127">
        <v>0.1</v>
      </c>
      <c r="L153" s="128">
        <v>5.5E-2</v>
      </c>
      <c r="M153" s="129">
        <f t="shared" si="64"/>
        <v>667.22251200000017</v>
      </c>
      <c r="N153" s="129">
        <v>1025</v>
      </c>
      <c r="O153" s="129">
        <f t="shared" si="57"/>
        <v>922.5</v>
      </c>
      <c r="P153" s="130">
        <v>0.15</v>
      </c>
      <c r="Q153" s="130">
        <v>0.185</v>
      </c>
      <c r="R153" s="129">
        <f t="shared" si="63"/>
        <v>1093.1624999999999</v>
      </c>
      <c r="S153" s="120" t="s">
        <v>804</v>
      </c>
      <c r="T153" s="168" t="s">
        <v>5303</v>
      </c>
      <c r="U153" s="131">
        <v>0.9</v>
      </c>
      <c r="V153" s="131">
        <f t="shared" si="56"/>
        <v>0.2</v>
      </c>
      <c r="W153" s="131">
        <v>0.25</v>
      </c>
      <c r="X153" s="133">
        <f t="shared" si="59"/>
        <v>230.625</v>
      </c>
      <c r="Y153" s="133">
        <f t="shared" si="60"/>
        <v>184.5</v>
      </c>
      <c r="Z153" s="133">
        <f t="shared" si="61"/>
        <v>230.625</v>
      </c>
      <c r="AA153" s="117" t="s">
        <v>1713</v>
      </c>
      <c r="AB153" s="117" t="s">
        <v>6954</v>
      </c>
    </row>
    <row r="154" spans="3:28" ht="15.75" customHeight="1" x14ac:dyDescent="0.3">
      <c r="C154" s="120" t="s">
        <v>50</v>
      </c>
      <c r="D154" s="120" t="s">
        <v>205</v>
      </c>
      <c r="E154" s="117">
        <v>10111306</v>
      </c>
      <c r="F154" s="168" t="s">
        <v>208</v>
      </c>
      <c r="G154" s="169" t="s">
        <v>5316</v>
      </c>
      <c r="H154" s="117" t="s">
        <v>46</v>
      </c>
      <c r="I154" s="129">
        <v>1701.3000000000002</v>
      </c>
      <c r="J154" s="242">
        <f t="shared" si="62"/>
        <v>1497.1440000000002</v>
      </c>
      <c r="K154" s="127">
        <v>0.1</v>
      </c>
      <c r="L154" s="128">
        <v>5.5E-2</v>
      </c>
      <c r="M154" s="129">
        <f t="shared" si="64"/>
        <v>1579.4869200000003</v>
      </c>
      <c r="N154" s="129">
        <v>2031</v>
      </c>
      <c r="O154" s="129">
        <f t="shared" si="57"/>
        <v>1827.9</v>
      </c>
      <c r="P154" s="130">
        <v>0.15</v>
      </c>
      <c r="Q154" s="130">
        <v>0.185</v>
      </c>
      <c r="R154" s="129">
        <f t="shared" si="63"/>
        <v>2166.0615000000003</v>
      </c>
      <c r="S154" s="120" t="s">
        <v>804</v>
      </c>
      <c r="T154" s="168" t="s">
        <v>208</v>
      </c>
      <c r="U154" s="131">
        <v>0.9</v>
      </c>
      <c r="V154" s="131">
        <f t="shared" si="56"/>
        <v>0.2</v>
      </c>
      <c r="W154" s="131">
        <v>0.25</v>
      </c>
      <c r="X154" s="133">
        <f t="shared" si="59"/>
        <v>456.97500000000002</v>
      </c>
      <c r="Y154" s="133">
        <f t="shared" si="60"/>
        <v>365.58000000000004</v>
      </c>
      <c r="Z154" s="133">
        <f t="shared" si="61"/>
        <v>456.97500000000002</v>
      </c>
      <c r="AA154" s="117" t="s">
        <v>1713</v>
      </c>
      <c r="AB154" s="117" t="s">
        <v>6954</v>
      </c>
    </row>
    <row r="155" spans="3:28" ht="15.75" customHeight="1" x14ac:dyDescent="0.3">
      <c r="C155" s="120" t="s">
        <v>50</v>
      </c>
      <c r="D155" s="120" t="s">
        <v>205</v>
      </c>
      <c r="E155" s="117">
        <v>10111306</v>
      </c>
      <c r="F155" s="158" t="s">
        <v>217</v>
      </c>
      <c r="G155" s="159" t="s">
        <v>5317</v>
      </c>
      <c r="H155" s="117" t="s">
        <v>46</v>
      </c>
      <c r="I155" s="129">
        <v>1048.3400000000001</v>
      </c>
      <c r="J155" s="242">
        <f t="shared" si="62"/>
        <v>922.53920000000016</v>
      </c>
      <c r="K155" s="127">
        <v>0.1</v>
      </c>
      <c r="L155" s="128">
        <v>5.5E-2</v>
      </c>
      <c r="M155" s="129">
        <f t="shared" si="64"/>
        <v>973.27885600000013</v>
      </c>
      <c r="N155" s="129">
        <v>1361</v>
      </c>
      <c r="O155" s="129">
        <f t="shared" si="57"/>
        <v>1224.9000000000001</v>
      </c>
      <c r="P155" s="130">
        <v>0.15</v>
      </c>
      <c r="Q155" s="130">
        <v>0.185</v>
      </c>
      <c r="R155" s="129">
        <f t="shared" si="63"/>
        <v>1451.5065000000002</v>
      </c>
      <c r="S155" s="120" t="s">
        <v>804</v>
      </c>
      <c r="T155" s="158" t="s">
        <v>217</v>
      </c>
      <c r="U155" s="131">
        <v>0.9</v>
      </c>
      <c r="V155" s="131">
        <f t="shared" si="56"/>
        <v>0.2</v>
      </c>
      <c r="W155" s="131">
        <v>0.25</v>
      </c>
      <c r="X155" s="133">
        <f t="shared" si="59"/>
        <v>306.22500000000002</v>
      </c>
      <c r="Y155" s="133">
        <f t="shared" si="60"/>
        <v>244.98000000000002</v>
      </c>
      <c r="Z155" s="133">
        <f t="shared" si="61"/>
        <v>306.22500000000002</v>
      </c>
      <c r="AA155" s="117" t="s">
        <v>1713</v>
      </c>
      <c r="AB155" s="117" t="s">
        <v>6954</v>
      </c>
    </row>
    <row r="156" spans="3:28" ht="15.75" customHeight="1" x14ac:dyDescent="0.3">
      <c r="C156" s="120" t="s">
        <v>50</v>
      </c>
      <c r="D156" s="120" t="s">
        <v>205</v>
      </c>
      <c r="E156" s="117">
        <v>10111306</v>
      </c>
      <c r="F156" s="168" t="s">
        <v>206</v>
      </c>
      <c r="G156" s="169" t="s">
        <v>5318</v>
      </c>
      <c r="H156" s="117" t="s">
        <v>46</v>
      </c>
      <c r="I156" s="129">
        <v>1114.06</v>
      </c>
      <c r="J156" s="242">
        <f t="shared" si="62"/>
        <v>980.37279999999998</v>
      </c>
      <c r="K156" s="127">
        <v>0.1</v>
      </c>
      <c r="L156" s="128">
        <v>5.5E-2</v>
      </c>
      <c r="M156" s="129">
        <f t="shared" si="64"/>
        <v>1034.293304</v>
      </c>
      <c r="N156" s="129">
        <v>926</v>
      </c>
      <c r="O156" s="129">
        <f t="shared" si="57"/>
        <v>833.4</v>
      </c>
      <c r="P156" s="130">
        <v>0.15</v>
      </c>
      <c r="Q156" s="130">
        <v>0.185</v>
      </c>
      <c r="R156" s="129">
        <f t="shared" si="63"/>
        <v>987.57899999999995</v>
      </c>
      <c r="S156" s="120" t="s">
        <v>804</v>
      </c>
      <c r="T156" s="168" t="s">
        <v>206</v>
      </c>
      <c r="U156" s="131">
        <v>0.9</v>
      </c>
      <c r="V156" s="131">
        <f t="shared" si="56"/>
        <v>0.2</v>
      </c>
      <c r="W156" s="131">
        <v>0.25</v>
      </c>
      <c r="X156" s="133">
        <f t="shared" si="59"/>
        <v>208.35</v>
      </c>
      <c r="Y156" s="133">
        <f t="shared" si="60"/>
        <v>166.68</v>
      </c>
      <c r="Z156" s="133">
        <f t="shared" si="61"/>
        <v>208.35</v>
      </c>
      <c r="AA156" s="117" t="s">
        <v>1713</v>
      </c>
      <c r="AB156" s="117" t="s">
        <v>6954</v>
      </c>
    </row>
    <row r="157" spans="3:28" ht="15.75" customHeight="1" x14ac:dyDescent="0.3">
      <c r="C157" s="120" t="s">
        <v>50</v>
      </c>
      <c r="D157" s="120" t="s">
        <v>205</v>
      </c>
      <c r="E157" s="117">
        <v>10111306</v>
      </c>
      <c r="F157" s="168" t="s">
        <v>5304</v>
      </c>
      <c r="G157" s="169" t="s">
        <v>5319</v>
      </c>
      <c r="H157" s="117" t="s">
        <v>46</v>
      </c>
      <c r="I157" s="129">
        <v>2555.6600000000003</v>
      </c>
      <c r="J157" s="242">
        <f t="shared" si="62"/>
        <v>2248.9808000000003</v>
      </c>
      <c r="K157" s="127">
        <v>0.1</v>
      </c>
      <c r="L157" s="128">
        <v>5.5E-2</v>
      </c>
      <c r="M157" s="129">
        <f t="shared" si="64"/>
        <v>2372.6747440000004</v>
      </c>
      <c r="N157" s="129">
        <v>2688</v>
      </c>
      <c r="O157" s="129">
        <f t="shared" si="57"/>
        <v>2419.2000000000003</v>
      </c>
      <c r="P157" s="130">
        <v>0.15</v>
      </c>
      <c r="Q157" s="130">
        <v>0.185</v>
      </c>
      <c r="R157" s="129">
        <f t="shared" si="63"/>
        <v>2866.7520000000004</v>
      </c>
      <c r="S157" s="120" t="s">
        <v>804</v>
      </c>
      <c r="T157" s="168" t="s">
        <v>5304</v>
      </c>
      <c r="U157" s="131">
        <v>0.9</v>
      </c>
      <c r="V157" s="131">
        <f t="shared" si="56"/>
        <v>0.2</v>
      </c>
      <c r="W157" s="131">
        <v>0.25</v>
      </c>
      <c r="X157" s="133">
        <f t="shared" si="59"/>
        <v>604.80000000000007</v>
      </c>
      <c r="Y157" s="133">
        <f t="shared" si="60"/>
        <v>483.84000000000009</v>
      </c>
      <c r="Z157" s="133">
        <f t="shared" si="61"/>
        <v>604.80000000000007</v>
      </c>
      <c r="AA157" s="117" t="s">
        <v>1713</v>
      </c>
      <c r="AB157" s="117" t="s">
        <v>6954</v>
      </c>
    </row>
    <row r="158" spans="3:28" ht="15.75" customHeight="1" x14ac:dyDescent="0.3">
      <c r="C158" s="120" t="s">
        <v>50</v>
      </c>
      <c r="D158" s="120" t="s">
        <v>205</v>
      </c>
      <c r="E158" s="117">
        <v>10111306</v>
      </c>
      <c r="F158" s="168" t="s">
        <v>214</v>
      </c>
      <c r="G158" s="169" t="s">
        <v>5320</v>
      </c>
      <c r="H158" s="117" t="s">
        <v>46</v>
      </c>
      <c r="I158" s="129">
        <v>3841.44</v>
      </c>
      <c r="J158" s="242">
        <f t="shared" si="62"/>
        <v>3380.4672</v>
      </c>
      <c r="K158" s="127">
        <v>0.1</v>
      </c>
      <c r="L158" s="128">
        <v>5.5E-2</v>
      </c>
      <c r="M158" s="129">
        <f t="shared" si="64"/>
        <v>3566.3928960000003</v>
      </c>
      <c r="N158" s="129">
        <v>2675</v>
      </c>
      <c r="O158" s="129">
        <f t="shared" si="57"/>
        <v>2407.5</v>
      </c>
      <c r="P158" s="130">
        <v>0.15</v>
      </c>
      <c r="Q158" s="130">
        <v>0.185</v>
      </c>
      <c r="R158" s="129">
        <f t="shared" si="63"/>
        <v>2852.8874999999998</v>
      </c>
      <c r="S158" s="120" t="s">
        <v>804</v>
      </c>
      <c r="T158" s="168" t="s">
        <v>214</v>
      </c>
      <c r="U158" s="131">
        <v>0.9</v>
      </c>
      <c r="V158" s="131">
        <f t="shared" ref="V158:V165" si="65">V157</f>
        <v>0.2</v>
      </c>
      <c r="W158" s="131">
        <v>0.25</v>
      </c>
      <c r="X158" s="133">
        <f t="shared" si="59"/>
        <v>601.875</v>
      </c>
      <c r="Y158" s="133">
        <f t="shared" si="60"/>
        <v>481.5</v>
      </c>
      <c r="Z158" s="133">
        <f t="shared" si="61"/>
        <v>601.875</v>
      </c>
      <c r="AA158" s="117" t="s">
        <v>1713</v>
      </c>
      <c r="AB158" s="117" t="s">
        <v>6954</v>
      </c>
    </row>
    <row r="159" spans="3:28" ht="15.75" customHeight="1" x14ac:dyDescent="0.3">
      <c r="C159" s="120" t="s">
        <v>50</v>
      </c>
      <c r="D159" s="120" t="s">
        <v>205</v>
      </c>
      <c r="E159" s="117">
        <v>10111306</v>
      </c>
      <c r="F159" s="168" t="s">
        <v>5305</v>
      </c>
      <c r="G159" s="169" t="s">
        <v>5321</v>
      </c>
      <c r="H159" s="117" t="s">
        <v>46</v>
      </c>
      <c r="I159" s="129">
        <v>418.70000000000005</v>
      </c>
      <c r="J159" s="242">
        <f t="shared" si="62"/>
        <v>368.45600000000002</v>
      </c>
      <c r="K159" s="127">
        <v>0.1</v>
      </c>
      <c r="L159" s="128">
        <v>5.5E-2</v>
      </c>
      <c r="M159" s="129">
        <f t="shared" si="64"/>
        <v>388.72108000000003</v>
      </c>
      <c r="N159" s="129">
        <v>620</v>
      </c>
      <c r="O159" s="129">
        <f t="shared" si="57"/>
        <v>558</v>
      </c>
      <c r="P159" s="130">
        <v>0.15</v>
      </c>
      <c r="Q159" s="130">
        <v>0.185</v>
      </c>
      <c r="R159" s="129">
        <f t="shared" si="63"/>
        <v>661.23</v>
      </c>
      <c r="S159" s="120" t="s">
        <v>804</v>
      </c>
      <c r="T159" s="168" t="s">
        <v>5305</v>
      </c>
      <c r="U159" s="131">
        <v>0.9</v>
      </c>
      <c r="V159" s="131">
        <f t="shared" si="65"/>
        <v>0.2</v>
      </c>
      <c r="W159" s="131">
        <v>0.25</v>
      </c>
      <c r="X159" s="133">
        <f t="shared" si="59"/>
        <v>139.5</v>
      </c>
      <c r="Y159" s="133">
        <f t="shared" si="60"/>
        <v>111.60000000000001</v>
      </c>
      <c r="Z159" s="133">
        <f t="shared" si="61"/>
        <v>139.5</v>
      </c>
      <c r="AA159" s="117" t="s">
        <v>1713</v>
      </c>
      <c r="AB159" s="117" t="s">
        <v>6954</v>
      </c>
    </row>
    <row r="160" spans="3:28" ht="15.75" customHeight="1" x14ac:dyDescent="0.3">
      <c r="C160" s="120" t="s">
        <v>50</v>
      </c>
      <c r="D160" s="120" t="s">
        <v>205</v>
      </c>
      <c r="E160" s="117">
        <v>10111306</v>
      </c>
      <c r="F160" s="168" t="s">
        <v>219</v>
      </c>
      <c r="G160" s="169" t="s">
        <v>5322</v>
      </c>
      <c r="H160" s="117" t="s">
        <v>46</v>
      </c>
      <c r="I160" s="129">
        <v>8719.5600000000013</v>
      </c>
      <c r="J160" s="242">
        <f t="shared" si="62"/>
        <v>7673.2128000000012</v>
      </c>
      <c r="K160" s="127">
        <v>0.1</v>
      </c>
      <c r="L160" s="128">
        <v>5.5E-2</v>
      </c>
      <c r="M160" s="129">
        <f t="shared" si="64"/>
        <v>8095.239504000001</v>
      </c>
      <c r="N160" s="129">
        <v>8788</v>
      </c>
      <c r="O160" s="129">
        <f t="shared" si="57"/>
        <v>7909.2</v>
      </c>
      <c r="P160" s="130">
        <v>0.15</v>
      </c>
      <c r="Q160" s="130">
        <v>0.185</v>
      </c>
      <c r="R160" s="129">
        <f t="shared" si="63"/>
        <v>9372.402</v>
      </c>
      <c r="S160" s="120" t="s">
        <v>804</v>
      </c>
      <c r="T160" s="168" t="s">
        <v>219</v>
      </c>
      <c r="U160" s="131">
        <v>0.9</v>
      </c>
      <c r="V160" s="131">
        <f t="shared" si="65"/>
        <v>0.2</v>
      </c>
      <c r="W160" s="131">
        <v>0.25</v>
      </c>
      <c r="X160" s="133">
        <f t="shared" si="59"/>
        <v>1977.3</v>
      </c>
      <c r="Y160" s="133">
        <f t="shared" si="60"/>
        <v>1581.8400000000001</v>
      </c>
      <c r="Z160" s="133">
        <f t="shared" si="61"/>
        <v>1977.3</v>
      </c>
      <c r="AA160" s="117" t="s">
        <v>1713</v>
      </c>
      <c r="AB160" s="117" t="s">
        <v>6954</v>
      </c>
    </row>
    <row r="161" spans="1:28" ht="15.75" customHeight="1" x14ac:dyDescent="0.3">
      <c r="C161" s="120" t="s">
        <v>50</v>
      </c>
      <c r="D161" s="120" t="s">
        <v>205</v>
      </c>
      <c r="E161" s="117">
        <v>10111306</v>
      </c>
      <c r="F161" s="168" t="s">
        <v>220</v>
      </c>
      <c r="G161" s="169" t="s">
        <v>5323</v>
      </c>
      <c r="H161" s="117" t="s">
        <v>46</v>
      </c>
      <c r="I161" s="129">
        <v>6672.7000000000007</v>
      </c>
      <c r="J161" s="242">
        <f t="shared" si="62"/>
        <v>5871.9760000000006</v>
      </c>
      <c r="K161" s="127">
        <v>0.1</v>
      </c>
      <c r="L161" s="128">
        <v>5.5E-2</v>
      </c>
      <c r="M161" s="129">
        <f t="shared" si="64"/>
        <v>6194.9346800000003</v>
      </c>
      <c r="N161" s="129">
        <v>8094</v>
      </c>
      <c r="O161" s="129">
        <f t="shared" si="57"/>
        <v>7284.6</v>
      </c>
      <c r="P161" s="130">
        <v>0.15</v>
      </c>
      <c r="Q161" s="130">
        <v>0.185</v>
      </c>
      <c r="R161" s="129">
        <f t="shared" si="63"/>
        <v>8632.2510000000002</v>
      </c>
      <c r="S161" s="120" t="s">
        <v>804</v>
      </c>
      <c r="T161" s="168" t="s">
        <v>220</v>
      </c>
      <c r="U161" s="131">
        <v>0.9</v>
      </c>
      <c r="V161" s="131">
        <f t="shared" si="65"/>
        <v>0.2</v>
      </c>
      <c r="W161" s="131">
        <v>0.25</v>
      </c>
      <c r="X161" s="133">
        <f t="shared" si="59"/>
        <v>1821.15</v>
      </c>
      <c r="Y161" s="133">
        <f t="shared" si="60"/>
        <v>1456.92</v>
      </c>
      <c r="Z161" s="133">
        <f t="shared" si="61"/>
        <v>1821.15</v>
      </c>
      <c r="AA161" s="117" t="s">
        <v>1713</v>
      </c>
      <c r="AB161" s="117" t="s">
        <v>6954</v>
      </c>
    </row>
    <row r="162" spans="1:28" ht="15.75" customHeight="1" x14ac:dyDescent="0.3">
      <c r="C162" s="120" t="s">
        <v>50</v>
      </c>
      <c r="D162" s="120" t="s">
        <v>205</v>
      </c>
      <c r="E162" s="117">
        <v>10111306</v>
      </c>
      <c r="F162" s="168" t="s">
        <v>218</v>
      </c>
      <c r="G162" s="169" t="s">
        <v>5324</v>
      </c>
      <c r="H162" s="117" t="s">
        <v>46</v>
      </c>
      <c r="I162" s="129">
        <v>9518.8000000000011</v>
      </c>
      <c r="J162" s="242">
        <f t="shared" si="62"/>
        <v>8376.5440000000017</v>
      </c>
      <c r="K162" s="127">
        <v>0.1</v>
      </c>
      <c r="L162" s="128">
        <v>5.5E-2</v>
      </c>
      <c r="M162" s="129">
        <f t="shared" si="64"/>
        <v>8837.253920000001</v>
      </c>
      <c r="N162" s="129">
        <v>8374</v>
      </c>
      <c r="O162" s="129">
        <f t="shared" si="57"/>
        <v>7536.6</v>
      </c>
      <c r="P162" s="130">
        <v>0.15</v>
      </c>
      <c r="Q162" s="130">
        <v>0.185</v>
      </c>
      <c r="R162" s="129">
        <f t="shared" si="63"/>
        <v>8930.871000000001</v>
      </c>
      <c r="S162" s="120" t="s">
        <v>804</v>
      </c>
      <c r="T162" s="168" t="s">
        <v>218</v>
      </c>
      <c r="U162" s="131">
        <v>0.9</v>
      </c>
      <c r="V162" s="131">
        <f t="shared" si="65"/>
        <v>0.2</v>
      </c>
      <c r="W162" s="131">
        <v>0.25</v>
      </c>
      <c r="X162" s="133">
        <f t="shared" si="59"/>
        <v>1884.15</v>
      </c>
      <c r="Y162" s="133">
        <f t="shared" si="60"/>
        <v>1507.3200000000002</v>
      </c>
      <c r="Z162" s="133">
        <f t="shared" si="61"/>
        <v>1884.15</v>
      </c>
      <c r="AA162" s="117" t="s">
        <v>1713</v>
      </c>
      <c r="AB162" s="117" t="s">
        <v>6954</v>
      </c>
    </row>
    <row r="163" spans="1:28" ht="15.75" customHeight="1" x14ac:dyDescent="0.3">
      <c r="C163" s="120" t="s">
        <v>50</v>
      </c>
      <c r="D163" s="120" t="s">
        <v>205</v>
      </c>
      <c r="E163" s="117">
        <v>10111306</v>
      </c>
      <c r="F163" s="168" t="s">
        <v>221</v>
      </c>
      <c r="G163" s="169" t="s">
        <v>5325</v>
      </c>
      <c r="H163" s="117" t="s">
        <v>46</v>
      </c>
      <c r="I163" s="129">
        <v>5240.6400000000003</v>
      </c>
      <c r="J163" s="242">
        <f t="shared" si="62"/>
        <v>4611.7632000000003</v>
      </c>
      <c r="K163" s="127">
        <v>0.1</v>
      </c>
      <c r="L163" s="128">
        <v>5.5E-2</v>
      </c>
      <c r="M163" s="129">
        <f t="shared" si="64"/>
        <v>4865.4101760000003</v>
      </c>
      <c r="N163" s="129">
        <v>5933</v>
      </c>
      <c r="O163" s="129">
        <f t="shared" si="57"/>
        <v>5339.7</v>
      </c>
      <c r="P163" s="130">
        <v>0.15</v>
      </c>
      <c r="Q163" s="130">
        <v>0.185</v>
      </c>
      <c r="R163" s="129">
        <f t="shared" si="63"/>
        <v>6327.5445</v>
      </c>
      <c r="S163" s="120" t="s">
        <v>804</v>
      </c>
      <c r="T163" s="168" t="s">
        <v>221</v>
      </c>
      <c r="U163" s="131">
        <v>0.9</v>
      </c>
      <c r="V163" s="131">
        <f t="shared" si="65"/>
        <v>0.2</v>
      </c>
      <c r="W163" s="131">
        <v>0.25</v>
      </c>
      <c r="X163" s="133">
        <f t="shared" si="59"/>
        <v>1334.925</v>
      </c>
      <c r="Y163" s="133">
        <f t="shared" si="60"/>
        <v>1067.94</v>
      </c>
      <c r="Z163" s="133">
        <f t="shared" si="61"/>
        <v>1334.925</v>
      </c>
      <c r="AA163" s="117" t="s">
        <v>1713</v>
      </c>
      <c r="AB163" s="117" t="s">
        <v>6954</v>
      </c>
    </row>
    <row r="164" spans="1:28" ht="15.75" customHeight="1" x14ac:dyDescent="0.3">
      <c r="C164" s="120" t="s">
        <v>50</v>
      </c>
      <c r="D164" s="120" t="s">
        <v>205</v>
      </c>
      <c r="E164" s="117">
        <v>10111306</v>
      </c>
      <c r="F164" s="158" t="s">
        <v>222</v>
      </c>
      <c r="G164" s="159" t="s">
        <v>5326</v>
      </c>
      <c r="H164" s="117" t="s">
        <v>46</v>
      </c>
      <c r="I164" s="129">
        <v>15337.140000000001</v>
      </c>
      <c r="J164" s="242">
        <f t="shared" si="62"/>
        <v>13496.683200000001</v>
      </c>
      <c r="K164" s="127">
        <v>0.1</v>
      </c>
      <c r="L164" s="128">
        <v>5.5E-2</v>
      </c>
      <c r="M164" s="129">
        <f t="shared" si="64"/>
        <v>14239.000776000001</v>
      </c>
      <c r="N164" s="129">
        <v>14635</v>
      </c>
      <c r="O164" s="129">
        <f t="shared" si="57"/>
        <v>13171.5</v>
      </c>
      <c r="P164" s="130">
        <v>0.15</v>
      </c>
      <c r="Q164" s="130">
        <v>0.185</v>
      </c>
      <c r="R164" s="129">
        <f t="shared" si="63"/>
        <v>15608.227500000001</v>
      </c>
      <c r="S164" s="120" t="s">
        <v>804</v>
      </c>
      <c r="T164" s="158" t="s">
        <v>222</v>
      </c>
      <c r="U164" s="131">
        <v>0.9</v>
      </c>
      <c r="V164" s="131">
        <f t="shared" si="65"/>
        <v>0.2</v>
      </c>
      <c r="W164" s="131">
        <v>0.25</v>
      </c>
      <c r="X164" s="133">
        <f t="shared" si="59"/>
        <v>3292.875</v>
      </c>
      <c r="Y164" s="133">
        <f t="shared" si="60"/>
        <v>2634.3</v>
      </c>
      <c r="Z164" s="133">
        <f t="shared" si="61"/>
        <v>3292.875</v>
      </c>
      <c r="AA164" s="117" t="s">
        <v>1713</v>
      </c>
      <c r="AB164" s="117" t="s">
        <v>6954</v>
      </c>
    </row>
    <row r="165" spans="1:28" ht="15.75" customHeight="1" x14ac:dyDescent="0.3">
      <c r="C165" s="120" t="s">
        <v>50</v>
      </c>
      <c r="D165" s="120" t="s">
        <v>205</v>
      </c>
      <c r="E165" s="117">
        <v>10111306</v>
      </c>
      <c r="F165" s="168" t="s">
        <v>223</v>
      </c>
      <c r="G165" s="169" t="s">
        <v>5327</v>
      </c>
      <c r="H165" s="117" t="s">
        <v>46</v>
      </c>
      <c r="I165" s="129">
        <v>20134.7</v>
      </c>
      <c r="J165" s="242">
        <f t="shared" si="62"/>
        <v>17718.536</v>
      </c>
      <c r="K165" s="127">
        <v>0.1</v>
      </c>
      <c r="L165" s="128">
        <v>5.5E-2</v>
      </c>
      <c r="M165" s="129">
        <f t="shared" si="64"/>
        <v>18693.055479999999</v>
      </c>
      <c r="N165" s="129">
        <v>19330</v>
      </c>
      <c r="O165" s="129">
        <f t="shared" si="57"/>
        <v>17397</v>
      </c>
      <c r="P165" s="130">
        <v>0.15</v>
      </c>
      <c r="Q165" s="130">
        <v>0.185</v>
      </c>
      <c r="R165" s="129">
        <f t="shared" si="63"/>
        <v>20615.445</v>
      </c>
      <c r="S165" s="120" t="s">
        <v>804</v>
      </c>
      <c r="T165" s="168" t="s">
        <v>223</v>
      </c>
      <c r="U165" s="131">
        <v>0.9</v>
      </c>
      <c r="V165" s="131">
        <f t="shared" si="65"/>
        <v>0.2</v>
      </c>
      <c r="W165" s="131">
        <v>0.25</v>
      </c>
      <c r="X165" s="133">
        <f t="shared" si="59"/>
        <v>4349.25</v>
      </c>
      <c r="Y165" s="133">
        <f t="shared" si="60"/>
        <v>3479.4</v>
      </c>
      <c r="Z165" s="133">
        <f t="shared" si="61"/>
        <v>4349.25</v>
      </c>
      <c r="AA165" s="117" t="s">
        <v>1713</v>
      </c>
      <c r="AB165" s="117" t="s">
        <v>6954</v>
      </c>
    </row>
    <row r="166" spans="1:28" ht="15.75" customHeight="1" x14ac:dyDescent="0.3">
      <c r="A166" s="117">
        <v>492</v>
      </c>
      <c r="B166" s="118">
        <v>492</v>
      </c>
      <c r="C166" s="119" t="s">
        <v>10</v>
      </c>
      <c r="H166" s="117" t="s">
        <v>46</v>
      </c>
      <c r="I166" s="129"/>
      <c r="J166" s="242"/>
      <c r="L166" s="128"/>
      <c r="N166" s="129"/>
      <c r="P166" s="130">
        <v>0.15</v>
      </c>
      <c r="S166" s="120" t="s">
        <v>804</v>
      </c>
      <c r="X166" s="133">
        <f t="shared" ref="X166" si="66">J166*W166</f>
        <v>0</v>
      </c>
      <c r="Y166" s="133">
        <f t="shared" ref="Y166" si="67">J166*V166</f>
        <v>0</v>
      </c>
      <c r="Z166" s="133">
        <f t="shared" ref="Z166" si="68">J166*W166</f>
        <v>0</v>
      </c>
      <c r="AA166" s="117" t="s">
        <v>1713</v>
      </c>
    </row>
    <row r="167" spans="1:28" ht="15.75" customHeight="1" x14ac:dyDescent="0.3">
      <c r="C167" s="120" t="s">
        <v>50</v>
      </c>
      <c r="D167" s="117" t="s">
        <v>11</v>
      </c>
      <c r="E167" s="117">
        <v>49241501</v>
      </c>
      <c r="F167" s="124" t="s">
        <v>4877</v>
      </c>
      <c r="G167" s="124" t="s">
        <v>4884</v>
      </c>
      <c r="H167" s="117" t="s">
        <v>46</v>
      </c>
      <c r="I167" s="125">
        <v>1827.84</v>
      </c>
      <c r="J167" s="242">
        <f t="shared" si="62"/>
        <v>1608.4992</v>
      </c>
      <c r="K167" s="127">
        <v>0.1</v>
      </c>
      <c r="L167" s="128">
        <v>5.5E-2</v>
      </c>
      <c r="M167" s="129">
        <f t="shared" ref="M167:M218" si="69">J167+(J167*L167)</f>
        <v>1696.9666560000001</v>
      </c>
      <c r="N167" s="129">
        <v>2072</v>
      </c>
      <c r="O167" s="129">
        <f t="shared" ref="O167:O218" si="70">SUM(N167*0.88)</f>
        <v>1823.36</v>
      </c>
      <c r="P167" s="130">
        <v>0.15</v>
      </c>
      <c r="Q167" s="130">
        <v>0.185</v>
      </c>
      <c r="R167" s="129">
        <f t="shared" ref="R167" si="71">O167+(O167*Q167)</f>
        <v>2160.6815999999999</v>
      </c>
      <c r="S167" s="120" t="s">
        <v>804</v>
      </c>
      <c r="T167" s="124" t="s">
        <v>4877</v>
      </c>
      <c r="U167" s="131">
        <v>0.88</v>
      </c>
      <c r="V167" s="131">
        <v>0.2</v>
      </c>
      <c r="W167" s="170">
        <v>0.25</v>
      </c>
      <c r="X167" s="133">
        <f t="shared" ref="X167:X218" si="72">O167*W167</f>
        <v>455.84</v>
      </c>
      <c r="Y167" s="133">
        <f t="shared" ref="Y167:Y218" si="73">O167*V167</f>
        <v>364.67200000000003</v>
      </c>
      <c r="Z167" s="133">
        <f t="shared" ref="Z167:Z218" si="74">O167*W167</f>
        <v>455.84</v>
      </c>
      <c r="AA167" s="117" t="s">
        <v>1713</v>
      </c>
      <c r="AB167" s="117" t="s">
        <v>6954</v>
      </c>
    </row>
    <row r="168" spans="1:28" ht="15.75" customHeight="1" x14ac:dyDescent="0.3">
      <c r="C168" s="120" t="s">
        <v>50</v>
      </c>
      <c r="D168" s="117" t="s">
        <v>11</v>
      </c>
      <c r="E168" s="117">
        <v>49241501</v>
      </c>
      <c r="F168" s="147" t="s">
        <v>5941</v>
      </c>
      <c r="G168" s="154" t="s">
        <v>5942</v>
      </c>
      <c r="H168" s="117" t="s">
        <v>46</v>
      </c>
      <c r="I168" s="125">
        <v>996.8</v>
      </c>
      <c r="J168" s="242">
        <f t="shared" si="62"/>
        <v>877.18399999999997</v>
      </c>
      <c r="K168" s="127">
        <v>0.1</v>
      </c>
      <c r="L168" s="128">
        <v>5.5E-2</v>
      </c>
      <c r="M168" s="129">
        <f t="shared" si="69"/>
        <v>925.42912000000001</v>
      </c>
      <c r="N168" s="129">
        <v>1130</v>
      </c>
      <c r="O168" s="129">
        <f t="shared" si="70"/>
        <v>994.4</v>
      </c>
      <c r="P168" s="130">
        <v>0.15</v>
      </c>
      <c r="Q168" s="130">
        <v>0.185</v>
      </c>
      <c r="R168" s="129">
        <f t="shared" ref="R168:R219" si="75">O168+(O168*Q168)</f>
        <v>1178.364</v>
      </c>
      <c r="S168" s="120" t="s">
        <v>804</v>
      </c>
      <c r="T168" s="147" t="s">
        <v>5941</v>
      </c>
      <c r="U168" s="131">
        <v>0.88</v>
      </c>
      <c r="V168" s="131">
        <v>0.2</v>
      </c>
      <c r="W168" s="170">
        <v>0.25</v>
      </c>
      <c r="X168" s="133">
        <f t="shared" si="72"/>
        <v>248.6</v>
      </c>
      <c r="Y168" s="133">
        <f t="shared" si="73"/>
        <v>198.88</v>
      </c>
      <c r="Z168" s="133">
        <f t="shared" si="74"/>
        <v>248.6</v>
      </c>
      <c r="AA168" s="117" t="s">
        <v>1713</v>
      </c>
      <c r="AB168" s="117" t="s">
        <v>6954</v>
      </c>
    </row>
    <row r="169" spans="1:28" ht="15.75" customHeight="1" x14ac:dyDescent="0.3">
      <c r="C169" s="120" t="s">
        <v>50</v>
      </c>
      <c r="D169" s="117" t="s">
        <v>11</v>
      </c>
      <c r="E169" s="117">
        <v>49241501</v>
      </c>
      <c r="F169" s="124" t="s">
        <v>4878</v>
      </c>
      <c r="G169" s="124" t="s">
        <v>4885</v>
      </c>
      <c r="H169" s="117" t="s">
        <v>46</v>
      </c>
      <c r="I169" s="125">
        <v>2820.16</v>
      </c>
      <c r="J169" s="242">
        <f t="shared" si="62"/>
        <v>2481.7408</v>
      </c>
      <c r="K169" s="127">
        <v>0.1</v>
      </c>
      <c r="L169" s="128">
        <v>5.5E-2</v>
      </c>
      <c r="M169" s="129">
        <f t="shared" si="69"/>
        <v>2618.2365439999999</v>
      </c>
      <c r="N169" s="129">
        <v>3196</v>
      </c>
      <c r="O169" s="129">
        <f t="shared" si="70"/>
        <v>2812.48</v>
      </c>
      <c r="P169" s="130">
        <v>0.15</v>
      </c>
      <c r="Q169" s="130">
        <v>0.185</v>
      </c>
      <c r="R169" s="129">
        <f t="shared" si="75"/>
        <v>3332.7888000000003</v>
      </c>
      <c r="S169" s="120" t="s">
        <v>804</v>
      </c>
      <c r="T169" s="124" t="s">
        <v>4878</v>
      </c>
      <c r="U169" s="131">
        <v>0.88</v>
      </c>
      <c r="V169" s="131">
        <v>0.2</v>
      </c>
      <c r="W169" s="170">
        <v>0.25</v>
      </c>
      <c r="X169" s="133">
        <f t="shared" si="72"/>
        <v>703.12</v>
      </c>
      <c r="Y169" s="133">
        <f t="shared" si="73"/>
        <v>562.49599999999998</v>
      </c>
      <c r="Z169" s="133">
        <f t="shared" si="74"/>
        <v>703.12</v>
      </c>
      <c r="AA169" s="117" t="s">
        <v>1713</v>
      </c>
      <c r="AB169" s="117" t="s">
        <v>6954</v>
      </c>
    </row>
    <row r="170" spans="1:28" ht="15.75" customHeight="1" x14ac:dyDescent="0.3">
      <c r="C170" s="120" t="s">
        <v>50</v>
      </c>
      <c r="D170" s="117" t="s">
        <v>11</v>
      </c>
      <c r="E170" s="117">
        <v>49241501</v>
      </c>
      <c r="F170" s="124" t="s">
        <v>4879</v>
      </c>
      <c r="G170" s="124" t="s">
        <v>4886</v>
      </c>
      <c r="H170" s="117" t="s">
        <v>46</v>
      </c>
      <c r="I170" s="125">
        <v>3809.12</v>
      </c>
      <c r="J170" s="242">
        <f t="shared" si="62"/>
        <v>3352.0255999999999</v>
      </c>
      <c r="K170" s="127">
        <v>0.1</v>
      </c>
      <c r="L170" s="128">
        <v>5.5E-2</v>
      </c>
      <c r="M170" s="129">
        <f t="shared" si="69"/>
        <v>3536.3870080000002</v>
      </c>
      <c r="N170" s="129">
        <v>4136</v>
      </c>
      <c r="O170" s="129">
        <f t="shared" si="70"/>
        <v>3639.68</v>
      </c>
      <c r="P170" s="130">
        <v>0.15</v>
      </c>
      <c r="Q170" s="130">
        <v>0.185</v>
      </c>
      <c r="R170" s="129">
        <f t="shared" si="75"/>
        <v>4313.0208000000002</v>
      </c>
      <c r="S170" s="120" t="s">
        <v>804</v>
      </c>
      <c r="T170" s="124" t="s">
        <v>4879</v>
      </c>
      <c r="U170" s="131">
        <v>0.88</v>
      </c>
      <c r="V170" s="131">
        <v>0.2</v>
      </c>
      <c r="W170" s="170">
        <v>0.25</v>
      </c>
      <c r="X170" s="133">
        <f t="shared" si="72"/>
        <v>909.92</v>
      </c>
      <c r="Y170" s="133">
        <f t="shared" si="73"/>
        <v>727.93600000000004</v>
      </c>
      <c r="Z170" s="133">
        <f t="shared" si="74"/>
        <v>909.92</v>
      </c>
      <c r="AA170" s="117" t="s">
        <v>1713</v>
      </c>
      <c r="AB170" s="117" t="s">
        <v>6954</v>
      </c>
    </row>
    <row r="171" spans="1:28" ht="15.75" customHeight="1" x14ac:dyDescent="0.3">
      <c r="C171" s="120" t="s">
        <v>50</v>
      </c>
      <c r="D171" s="117" t="s">
        <v>11</v>
      </c>
      <c r="E171" s="117">
        <v>49241501</v>
      </c>
      <c r="F171" s="124" t="s">
        <v>3494</v>
      </c>
      <c r="G171" s="124" t="s">
        <v>4887</v>
      </c>
      <c r="H171" s="117" t="s">
        <v>46</v>
      </c>
      <c r="I171" s="125">
        <v>4799.2</v>
      </c>
      <c r="J171" s="242">
        <f t="shared" si="62"/>
        <v>4223.2960000000003</v>
      </c>
      <c r="K171" s="127">
        <v>0.1</v>
      </c>
      <c r="L171" s="128">
        <v>5.5E-2</v>
      </c>
      <c r="M171" s="129">
        <f t="shared" si="69"/>
        <v>4455.5772800000004</v>
      </c>
      <c r="N171" s="129">
        <v>5439</v>
      </c>
      <c r="O171" s="129">
        <f t="shared" si="70"/>
        <v>4786.32</v>
      </c>
      <c r="P171" s="130">
        <v>0.15</v>
      </c>
      <c r="Q171" s="130">
        <v>0.185</v>
      </c>
      <c r="R171" s="129">
        <f t="shared" si="75"/>
        <v>5671.7891999999993</v>
      </c>
      <c r="S171" s="120" t="s">
        <v>804</v>
      </c>
      <c r="T171" s="124" t="s">
        <v>3494</v>
      </c>
      <c r="U171" s="131">
        <v>0.88</v>
      </c>
      <c r="V171" s="131">
        <v>0.2</v>
      </c>
      <c r="W171" s="170">
        <v>0.25</v>
      </c>
      <c r="X171" s="133">
        <f t="shared" si="72"/>
        <v>1196.58</v>
      </c>
      <c r="Y171" s="133">
        <f t="shared" si="73"/>
        <v>957.26400000000001</v>
      </c>
      <c r="Z171" s="133">
        <f t="shared" si="74"/>
        <v>1196.58</v>
      </c>
      <c r="AA171" s="117" t="s">
        <v>1713</v>
      </c>
      <c r="AB171" s="117" t="s">
        <v>6954</v>
      </c>
    </row>
    <row r="172" spans="1:28" ht="15.75" customHeight="1" x14ac:dyDescent="0.3">
      <c r="C172" s="120" t="s">
        <v>50</v>
      </c>
      <c r="D172" s="117" t="s">
        <v>11</v>
      </c>
      <c r="E172" s="117">
        <v>49241501</v>
      </c>
      <c r="F172" s="124" t="s">
        <v>4880</v>
      </c>
      <c r="G172" s="124" t="s">
        <v>4888</v>
      </c>
      <c r="H172" s="117" t="s">
        <v>46</v>
      </c>
      <c r="I172" s="125">
        <v>2681.28</v>
      </c>
      <c r="J172" s="242">
        <f t="shared" si="62"/>
        <v>2359.5264000000002</v>
      </c>
      <c r="K172" s="127">
        <v>0.1</v>
      </c>
      <c r="L172" s="128">
        <v>5.5E-2</v>
      </c>
      <c r="M172" s="129">
        <f t="shared" si="69"/>
        <v>2489.3003520000002</v>
      </c>
      <c r="N172" s="129">
        <v>3039</v>
      </c>
      <c r="O172" s="129">
        <f t="shared" si="70"/>
        <v>2674.32</v>
      </c>
      <c r="P172" s="130">
        <v>0.15</v>
      </c>
      <c r="Q172" s="130">
        <v>0.185</v>
      </c>
      <c r="R172" s="129">
        <f t="shared" si="75"/>
        <v>3169.0692000000004</v>
      </c>
      <c r="S172" s="120" t="s">
        <v>804</v>
      </c>
      <c r="T172" s="124" t="s">
        <v>4880</v>
      </c>
      <c r="U172" s="131">
        <v>0.88</v>
      </c>
      <c r="V172" s="131">
        <v>0.2</v>
      </c>
      <c r="W172" s="170">
        <v>0.25</v>
      </c>
      <c r="X172" s="133">
        <f t="shared" si="72"/>
        <v>668.58</v>
      </c>
      <c r="Y172" s="133">
        <f t="shared" si="73"/>
        <v>534.86400000000003</v>
      </c>
      <c r="Z172" s="133">
        <f t="shared" si="74"/>
        <v>668.58</v>
      </c>
      <c r="AA172" s="117" t="s">
        <v>1713</v>
      </c>
      <c r="AB172" s="117" t="s">
        <v>6954</v>
      </c>
    </row>
    <row r="173" spans="1:28" ht="15.75" customHeight="1" x14ac:dyDescent="0.3">
      <c r="C173" s="120" t="s">
        <v>50</v>
      </c>
      <c r="D173" s="117" t="s">
        <v>11</v>
      </c>
      <c r="E173" s="117">
        <v>49241501</v>
      </c>
      <c r="F173" s="124" t="s">
        <v>4881</v>
      </c>
      <c r="G173" s="124" t="s">
        <v>4889</v>
      </c>
      <c r="H173" s="117" t="s">
        <v>46</v>
      </c>
      <c r="I173" s="125">
        <v>4390.3999999999996</v>
      </c>
      <c r="J173" s="242">
        <f t="shared" si="62"/>
        <v>3863.5519999999997</v>
      </c>
      <c r="K173" s="127">
        <v>0.1</v>
      </c>
      <c r="L173" s="128">
        <v>5.5E-2</v>
      </c>
      <c r="M173" s="129">
        <f t="shared" si="69"/>
        <v>4076.0473599999996</v>
      </c>
      <c r="N173" s="129">
        <v>4976</v>
      </c>
      <c r="O173" s="129">
        <f t="shared" si="70"/>
        <v>4378.88</v>
      </c>
      <c r="P173" s="130">
        <v>0.15</v>
      </c>
      <c r="Q173" s="130">
        <v>0.185</v>
      </c>
      <c r="R173" s="129">
        <f t="shared" si="75"/>
        <v>5188.9728000000005</v>
      </c>
      <c r="S173" s="120" t="s">
        <v>804</v>
      </c>
      <c r="T173" s="124" t="s">
        <v>4881</v>
      </c>
      <c r="U173" s="131">
        <v>0.88</v>
      </c>
      <c r="V173" s="131">
        <v>0.2</v>
      </c>
      <c r="W173" s="170">
        <v>0.25</v>
      </c>
      <c r="X173" s="133">
        <f t="shared" si="72"/>
        <v>1094.72</v>
      </c>
      <c r="Y173" s="133">
        <f t="shared" si="73"/>
        <v>875.77600000000007</v>
      </c>
      <c r="Z173" s="133">
        <f t="shared" si="74"/>
        <v>1094.72</v>
      </c>
      <c r="AA173" s="117" t="s">
        <v>1713</v>
      </c>
      <c r="AB173" s="117" t="s">
        <v>6954</v>
      </c>
    </row>
    <row r="174" spans="1:28" ht="15.75" customHeight="1" x14ac:dyDescent="0.3">
      <c r="C174" s="117" t="s">
        <v>50</v>
      </c>
      <c r="D174" s="117" t="s">
        <v>11</v>
      </c>
      <c r="E174" s="117">
        <v>49241501</v>
      </c>
      <c r="F174" s="124" t="s">
        <v>4882</v>
      </c>
      <c r="G174" s="171" t="s">
        <v>4890</v>
      </c>
      <c r="H174" s="117" t="s">
        <v>46</v>
      </c>
      <c r="I174" s="125">
        <v>6101.76</v>
      </c>
      <c r="J174" s="242">
        <f t="shared" si="62"/>
        <v>5369.5488000000005</v>
      </c>
      <c r="K174" s="127">
        <v>0.1</v>
      </c>
      <c r="L174" s="128">
        <v>5.5E-2</v>
      </c>
      <c r="M174" s="129">
        <f t="shared" si="69"/>
        <v>5664.8739840000007</v>
      </c>
      <c r="N174" s="129">
        <v>6915</v>
      </c>
      <c r="O174" s="129">
        <f t="shared" si="70"/>
        <v>6085.2</v>
      </c>
      <c r="P174" s="130">
        <v>0.15</v>
      </c>
      <c r="Q174" s="130">
        <v>0.185</v>
      </c>
      <c r="R174" s="129">
        <f t="shared" si="75"/>
        <v>7210.9619999999995</v>
      </c>
      <c r="S174" s="120" t="s">
        <v>804</v>
      </c>
      <c r="T174" s="124" t="s">
        <v>4882</v>
      </c>
      <c r="U174" s="131">
        <v>0.88</v>
      </c>
      <c r="V174" s="131">
        <v>0.2</v>
      </c>
      <c r="W174" s="170">
        <v>0.25</v>
      </c>
      <c r="X174" s="133">
        <f t="shared" si="72"/>
        <v>1521.3</v>
      </c>
      <c r="Y174" s="133">
        <f t="shared" si="73"/>
        <v>1217.04</v>
      </c>
      <c r="Z174" s="133">
        <f t="shared" si="74"/>
        <v>1521.3</v>
      </c>
      <c r="AA174" s="117" t="s">
        <v>1713</v>
      </c>
      <c r="AB174" s="117" t="s">
        <v>6954</v>
      </c>
    </row>
    <row r="175" spans="1:28" ht="15.75" customHeight="1" x14ac:dyDescent="0.3">
      <c r="C175" s="117" t="s">
        <v>50</v>
      </c>
      <c r="D175" s="117" t="s">
        <v>11</v>
      </c>
      <c r="E175" s="117">
        <v>49241501</v>
      </c>
      <c r="F175" s="124" t="s">
        <v>4883</v>
      </c>
      <c r="G175" s="171" t="s">
        <v>4891</v>
      </c>
      <c r="H175" s="117" t="s">
        <v>46</v>
      </c>
      <c r="I175" s="125">
        <v>7806.4</v>
      </c>
      <c r="J175" s="242">
        <f t="shared" si="62"/>
        <v>6869.6319999999996</v>
      </c>
      <c r="K175" s="127">
        <v>0.1</v>
      </c>
      <c r="L175" s="128">
        <v>5.5E-2</v>
      </c>
      <c r="M175" s="129">
        <f t="shared" si="69"/>
        <v>7247.4617599999992</v>
      </c>
      <c r="N175" s="129">
        <v>8848</v>
      </c>
      <c r="O175" s="129">
        <f t="shared" si="70"/>
        <v>7786.24</v>
      </c>
      <c r="P175" s="130">
        <v>0.15</v>
      </c>
      <c r="Q175" s="130">
        <v>0.185</v>
      </c>
      <c r="R175" s="129">
        <f t="shared" si="75"/>
        <v>9226.6944000000003</v>
      </c>
      <c r="S175" s="120" t="s">
        <v>804</v>
      </c>
      <c r="T175" s="124" t="s">
        <v>4883</v>
      </c>
      <c r="U175" s="131">
        <v>0.88</v>
      </c>
      <c r="V175" s="131">
        <v>0.2</v>
      </c>
      <c r="W175" s="170">
        <v>0.25</v>
      </c>
      <c r="X175" s="133">
        <f t="shared" si="72"/>
        <v>1946.56</v>
      </c>
      <c r="Y175" s="133">
        <f t="shared" si="73"/>
        <v>1557.248</v>
      </c>
      <c r="Z175" s="133">
        <f t="shared" si="74"/>
        <v>1946.56</v>
      </c>
      <c r="AA175" s="117" t="s">
        <v>1713</v>
      </c>
      <c r="AB175" s="117" t="s">
        <v>6954</v>
      </c>
    </row>
    <row r="176" spans="1:28" ht="15.75" customHeight="1" x14ac:dyDescent="0.3">
      <c r="C176" s="117" t="s">
        <v>50</v>
      </c>
      <c r="D176" s="117" t="s">
        <v>11</v>
      </c>
      <c r="E176" s="117">
        <v>49241501</v>
      </c>
      <c r="F176" s="147" t="s">
        <v>5592</v>
      </c>
      <c r="G176" s="154" t="s">
        <v>5593</v>
      </c>
      <c r="H176" s="117" t="s">
        <v>46</v>
      </c>
      <c r="I176" s="143">
        <v>1714.7200000000003</v>
      </c>
      <c r="J176" s="242">
        <f t="shared" si="62"/>
        <v>1508.9536000000003</v>
      </c>
      <c r="K176" s="127">
        <v>0.1</v>
      </c>
      <c r="L176" s="128">
        <v>5.5E-2</v>
      </c>
      <c r="M176" s="129">
        <f t="shared" si="69"/>
        <v>1591.9460480000002</v>
      </c>
      <c r="N176" s="129">
        <v>1944</v>
      </c>
      <c r="O176" s="129">
        <f t="shared" si="70"/>
        <v>1710.72</v>
      </c>
      <c r="P176" s="130">
        <v>0.15</v>
      </c>
      <c r="Q176" s="130">
        <v>0.185</v>
      </c>
      <c r="R176" s="129">
        <f t="shared" si="75"/>
        <v>2027.2031999999999</v>
      </c>
      <c r="S176" s="120" t="s">
        <v>804</v>
      </c>
      <c r="T176" s="147" t="s">
        <v>5592</v>
      </c>
      <c r="U176" s="131">
        <v>0.88</v>
      </c>
      <c r="V176" s="131">
        <v>0.2</v>
      </c>
      <c r="W176" s="170">
        <v>0.25</v>
      </c>
      <c r="X176" s="133">
        <f t="shared" si="72"/>
        <v>427.68</v>
      </c>
      <c r="Y176" s="133">
        <f t="shared" si="73"/>
        <v>342.14400000000001</v>
      </c>
      <c r="Z176" s="133">
        <f t="shared" si="74"/>
        <v>427.68</v>
      </c>
      <c r="AA176" s="117" t="s">
        <v>1713</v>
      </c>
      <c r="AB176" s="117" t="s">
        <v>6954</v>
      </c>
    </row>
    <row r="177" spans="3:28" ht="15.75" customHeight="1" x14ac:dyDescent="0.3">
      <c r="C177" s="117" t="s">
        <v>50</v>
      </c>
      <c r="D177" s="117" t="s">
        <v>11</v>
      </c>
      <c r="E177" s="117">
        <v>49241501</v>
      </c>
      <c r="F177" s="124" t="s">
        <v>6538</v>
      </c>
      <c r="G177" s="124" t="s">
        <v>4892</v>
      </c>
      <c r="H177" s="117" t="s">
        <v>46</v>
      </c>
      <c r="I177" s="125">
        <v>178</v>
      </c>
      <c r="J177" s="242">
        <f t="shared" si="62"/>
        <v>156.64000000000001</v>
      </c>
      <c r="K177" s="127">
        <v>0.1</v>
      </c>
      <c r="L177" s="128">
        <v>5.5E-2</v>
      </c>
      <c r="M177" s="129">
        <f t="shared" si="69"/>
        <v>165.2552</v>
      </c>
      <c r="N177" s="129">
        <v>206</v>
      </c>
      <c r="O177" s="129">
        <f t="shared" si="70"/>
        <v>181.28</v>
      </c>
      <c r="P177" s="130">
        <v>0.15</v>
      </c>
      <c r="Q177" s="130">
        <v>0.185</v>
      </c>
      <c r="R177" s="129">
        <f t="shared" si="75"/>
        <v>214.8168</v>
      </c>
      <c r="S177" s="120" t="s">
        <v>804</v>
      </c>
      <c r="T177" s="124" t="s">
        <v>6538</v>
      </c>
      <c r="U177" s="131">
        <v>0.88</v>
      </c>
      <c r="V177" s="131">
        <v>0.2</v>
      </c>
      <c r="W177" s="170">
        <v>0.25</v>
      </c>
      <c r="X177" s="133">
        <f t="shared" si="72"/>
        <v>45.32</v>
      </c>
      <c r="Y177" s="133">
        <f t="shared" si="73"/>
        <v>36.256</v>
      </c>
      <c r="Z177" s="133">
        <f t="shared" si="74"/>
        <v>45.32</v>
      </c>
      <c r="AA177" s="117" t="s">
        <v>1713</v>
      </c>
      <c r="AB177" s="117" t="s">
        <v>6954</v>
      </c>
    </row>
    <row r="178" spans="3:28" ht="15.75" customHeight="1" x14ac:dyDescent="0.3">
      <c r="C178" s="117" t="s">
        <v>50</v>
      </c>
      <c r="D178" s="117" t="s">
        <v>11</v>
      </c>
      <c r="E178" s="117">
        <v>49241501</v>
      </c>
      <c r="F178" s="124" t="s">
        <v>6539</v>
      </c>
      <c r="G178" s="124" t="s">
        <v>4893</v>
      </c>
      <c r="H178" s="117" t="s">
        <v>46</v>
      </c>
      <c r="I178" s="125">
        <v>191</v>
      </c>
      <c r="J178" s="242">
        <f t="shared" si="62"/>
        <v>168.08</v>
      </c>
      <c r="K178" s="127">
        <v>0.1</v>
      </c>
      <c r="L178" s="128">
        <v>5.5E-2</v>
      </c>
      <c r="M178" s="129">
        <f t="shared" si="69"/>
        <v>177.32440000000003</v>
      </c>
      <c r="N178" s="129">
        <v>221</v>
      </c>
      <c r="O178" s="129">
        <f t="shared" si="70"/>
        <v>194.48</v>
      </c>
      <c r="P178" s="130">
        <v>0.15</v>
      </c>
      <c r="Q178" s="130">
        <v>0.185</v>
      </c>
      <c r="R178" s="129">
        <f t="shared" si="75"/>
        <v>230.4588</v>
      </c>
      <c r="S178" s="120" t="s">
        <v>804</v>
      </c>
      <c r="T178" s="124" t="s">
        <v>6539</v>
      </c>
      <c r="U178" s="131">
        <v>0.88</v>
      </c>
      <c r="V178" s="131">
        <v>0.2</v>
      </c>
      <c r="W178" s="170">
        <v>0.25</v>
      </c>
      <c r="X178" s="133">
        <f t="shared" si="72"/>
        <v>48.62</v>
      </c>
      <c r="Y178" s="133">
        <f t="shared" si="73"/>
        <v>38.896000000000001</v>
      </c>
      <c r="Z178" s="133">
        <f t="shared" si="74"/>
        <v>48.62</v>
      </c>
      <c r="AA178" s="117" t="s">
        <v>1713</v>
      </c>
      <c r="AB178" s="117" t="s">
        <v>6954</v>
      </c>
    </row>
    <row r="179" spans="3:28" ht="15.75" customHeight="1" x14ac:dyDescent="0.3">
      <c r="C179" s="117" t="s">
        <v>50</v>
      </c>
      <c r="D179" s="117" t="s">
        <v>11</v>
      </c>
      <c r="E179" s="117">
        <v>49241501</v>
      </c>
      <c r="F179" s="147" t="s">
        <v>5602</v>
      </c>
      <c r="G179" s="153" t="s">
        <v>5606</v>
      </c>
      <c r="H179" s="117" t="s">
        <v>46</v>
      </c>
      <c r="I179" s="143">
        <v>359.52000000000004</v>
      </c>
      <c r="J179" s="242">
        <f t="shared" si="62"/>
        <v>316.37760000000003</v>
      </c>
      <c r="K179" s="127">
        <v>0.1</v>
      </c>
      <c r="L179" s="128">
        <v>5.5E-2</v>
      </c>
      <c r="M179" s="129">
        <f t="shared" si="69"/>
        <v>333.77836800000006</v>
      </c>
      <c r="N179" s="129">
        <v>415</v>
      </c>
      <c r="O179" s="129">
        <f t="shared" si="70"/>
        <v>365.2</v>
      </c>
      <c r="P179" s="130">
        <v>0.15</v>
      </c>
      <c r="Q179" s="130">
        <v>0.185</v>
      </c>
      <c r="R179" s="129">
        <f t="shared" si="75"/>
        <v>432.762</v>
      </c>
      <c r="S179" s="120" t="s">
        <v>804</v>
      </c>
      <c r="T179" s="147" t="s">
        <v>5602</v>
      </c>
      <c r="U179" s="131">
        <v>0.88</v>
      </c>
      <c r="V179" s="131">
        <v>0.2</v>
      </c>
      <c r="W179" s="170">
        <v>0.25</v>
      </c>
      <c r="X179" s="133">
        <f t="shared" si="72"/>
        <v>91.3</v>
      </c>
      <c r="Y179" s="133">
        <f t="shared" si="73"/>
        <v>73.040000000000006</v>
      </c>
      <c r="Z179" s="133">
        <f t="shared" si="74"/>
        <v>91.3</v>
      </c>
      <c r="AA179" s="117" t="s">
        <v>1713</v>
      </c>
      <c r="AB179" s="117" t="s">
        <v>6954</v>
      </c>
    </row>
    <row r="180" spans="3:28" ht="15.75" customHeight="1" x14ac:dyDescent="0.3">
      <c r="C180" s="117" t="s">
        <v>50</v>
      </c>
      <c r="D180" s="117" t="s">
        <v>11</v>
      </c>
      <c r="E180" s="117">
        <v>49241501</v>
      </c>
      <c r="F180" s="147" t="s">
        <v>5603</v>
      </c>
      <c r="G180" s="153" t="s">
        <v>5607</v>
      </c>
      <c r="H180" s="117" t="s">
        <v>46</v>
      </c>
      <c r="I180" s="143">
        <v>427.84000000000003</v>
      </c>
      <c r="J180" s="242">
        <f t="shared" si="62"/>
        <v>376.49920000000003</v>
      </c>
      <c r="K180" s="127">
        <v>0.1</v>
      </c>
      <c r="L180" s="128">
        <v>5.5E-2</v>
      </c>
      <c r="M180" s="129">
        <f t="shared" si="69"/>
        <v>397.20665600000001</v>
      </c>
      <c r="N180" s="129">
        <v>494</v>
      </c>
      <c r="O180" s="129">
        <f t="shared" si="70"/>
        <v>434.72</v>
      </c>
      <c r="P180" s="130">
        <v>0.15</v>
      </c>
      <c r="Q180" s="130">
        <v>0.185</v>
      </c>
      <c r="R180" s="129">
        <f t="shared" si="75"/>
        <v>515.14319999999998</v>
      </c>
      <c r="S180" s="120" t="s">
        <v>804</v>
      </c>
      <c r="T180" s="147" t="s">
        <v>5603</v>
      </c>
      <c r="U180" s="131">
        <v>0.88</v>
      </c>
      <c r="V180" s="131">
        <v>0.2</v>
      </c>
      <c r="W180" s="170">
        <v>0.25</v>
      </c>
      <c r="X180" s="133">
        <f t="shared" si="72"/>
        <v>108.68</v>
      </c>
      <c r="Y180" s="133">
        <f t="shared" si="73"/>
        <v>86.944000000000017</v>
      </c>
      <c r="Z180" s="133">
        <f t="shared" si="74"/>
        <v>108.68</v>
      </c>
      <c r="AA180" s="117" t="s">
        <v>1713</v>
      </c>
      <c r="AB180" s="117" t="s">
        <v>6954</v>
      </c>
    </row>
    <row r="181" spans="3:28" ht="15.75" customHeight="1" x14ac:dyDescent="0.3">
      <c r="C181" s="117" t="s">
        <v>50</v>
      </c>
      <c r="D181" s="117" t="s">
        <v>11</v>
      </c>
      <c r="E181" s="117">
        <v>49241501</v>
      </c>
      <c r="F181" s="147" t="s">
        <v>5604</v>
      </c>
      <c r="G181" s="153" t="s">
        <v>5608</v>
      </c>
      <c r="H181" s="117" t="s">
        <v>46</v>
      </c>
      <c r="I181" s="143">
        <v>500.64000000000004</v>
      </c>
      <c r="J181" s="242">
        <f t="shared" si="62"/>
        <v>440.56320000000005</v>
      </c>
      <c r="K181" s="127">
        <v>0.1</v>
      </c>
      <c r="L181" s="128">
        <v>5.5E-2</v>
      </c>
      <c r="M181" s="129">
        <f t="shared" si="69"/>
        <v>464.79417600000005</v>
      </c>
      <c r="N181" s="129">
        <v>578</v>
      </c>
      <c r="O181" s="129">
        <f t="shared" si="70"/>
        <v>508.64</v>
      </c>
      <c r="P181" s="130">
        <v>0.15</v>
      </c>
      <c r="Q181" s="130">
        <v>0.185</v>
      </c>
      <c r="R181" s="129">
        <f t="shared" si="75"/>
        <v>602.73839999999996</v>
      </c>
      <c r="S181" s="120" t="s">
        <v>804</v>
      </c>
      <c r="T181" s="147" t="s">
        <v>5604</v>
      </c>
      <c r="U181" s="131">
        <v>0.88</v>
      </c>
      <c r="V181" s="131">
        <v>0.2</v>
      </c>
      <c r="W181" s="170">
        <v>0.25</v>
      </c>
      <c r="X181" s="133">
        <f t="shared" si="72"/>
        <v>127.16</v>
      </c>
      <c r="Y181" s="133">
        <f t="shared" si="73"/>
        <v>101.72800000000001</v>
      </c>
      <c r="Z181" s="133">
        <f t="shared" si="74"/>
        <v>127.16</v>
      </c>
      <c r="AA181" s="117" t="s">
        <v>1713</v>
      </c>
      <c r="AB181" s="117" t="s">
        <v>6954</v>
      </c>
    </row>
    <row r="182" spans="3:28" ht="15.75" customHeight="1" x14ac:dyDescent="0.3">
      <c r="C182" s="117" t="s">
        <v>50</v>
      </c>
      <c r="D182" s="117" t="s">
        <v>11</v>
      </c>
      <c r="E182" s="117">
        <v>49241501</v>
      </c>
      <c r="F182" s="147" t="s">
        <v>5605</v>
      </c>
      <c r="G182" s="153" t="s">
        <v>5609</v>
      </c>
      <c r="H182" s="117" t="s">
        <v>46</v>
      </c>
      <c r="I182" s="143">
        <v>365.12000000000006</v>
      </c>
      <c r="J182" s="242">
        <f t="shared" si="62"/>
        <v>321.30560000000008</v>
      </c>
      <c r="K182" s="127">
        <v>0.1</v>
      </c>
      <c r="L182" s="128">
        <v>5.5E-2</v>
      </c>
      <c r="M182" s="129">
        <f t="shared" si="69"/>
        <v>338.97740800000008</v>
      </c>
      <c r="N182" s="129">
        <v>422</v>
      </c>
      <c r="O182" s="129">
        <f t="shared" si="70"/>
        <v>371.36</v>
      </c>
      <c r="P182" s="130">
        <v>0.15</v>
      </c>
      <c r="Q182" s="130">
        <v>0.185</v>
      </c>
      <c r="R182" s="129">
        <f t="shared" si="75"/>
        <v>440.0616</v>
      </c>
      <c r="S182" s="120" t="s">
        <v>804</v>
      </c>
      <c r="T182" s="147" t="s">
        <v>5605</v>
      </c>
      <c r="U182" s="131">
        <v>0.88</v>
      </c>
      <c r="V182" s="131">
        <v>0.2</v>
      </c>
      <c r="W182" s="170">
        <v>0.25</v>
      </c>
      <c r="X182" s="133">
        <f t="shared" si="72"/>
        <v>92.84</v>
      </c>
      <c r="Y182" s="133">
        <f t="shared" si="73"/>
        <v>74.272000000000006</v>
      </c>
      <c r="Z182" s="133">
        <f t="shared" si="74"/>
        <v>92.84</v>
      </c>
      <c r="AA182" s="117" t="s">
        <v>1713</v>
      </c>
      <c r="AB182" s="117" t="s">
        <v>6954</v>
      </c>
    </row>
    <row r="183" spans="3:28" ht="15.75" customHeight="1" x14ac:dyDescent="0.3">
      <c r="C183" s="117" t="s">
        <v>50</v>
      </c>
      <c r="D183" s="117" t="s">
        <v>11</v>
      </c>
      <c r="E183" s="117">
        <v>49241501</v>
      </c>
      <c r="F183" s="124" t="s">
        <v>93</v>
      </c>
      <c r="G183" s="124" t="s">
        <v>4894</v>
      </c>
      <c r="H183" s="117" t="s">
        <v>46</v>
      </c>
      <c r="I183" s="125">
        <v>2829.12</v>
      </c>
      <c r="J183" s="242">
        <f t="shared" si="62"/>
        <v>2489.6255999999998</v>
      </c>
      <c r="K183" s="127">
        <v>0.1</v>
      </c>
      <c r="L183" s="128">
        <v>5.5E-2</v>
      </c>
      <c r="M183" s="129">
        <f t="shared" si="69"/>
        <v>2626.5550079999998</v>
      </c>
      <c r="N183" s="129">
        <v>3206</v>
      </c>
      <c r="O183" s="129">
        <f t="shared" si="70"/>
        <v>2821.28</v>
      </c>
      <c r="P183" s="130">
        <v>0.15</v>
      </c>
      <c r="Q183" s="130">
        <v>0.185</v>
      </c>
      <c r="R183" s="129">
        <f t="shared" si="75"/>
        <v>3343.2168000000001</v>
      </c>
      <c r="S183" s="120" t="s">
        <v>804</v>
      </c>
      <c r="T183" s="124" t="s">
        <v>93</v>
      </c>
      <c r="U183" s="131">
        <v>0.88</v>
      </c>
      <c r="V183" s="131">
        <v>0.2</v>
      </c>
      <c r="W183" s="170">
        <v>0.25</v>
      </c>
      <c r="X183" s="133">
        <f t="shared" si="72"/>
        <v>705.32</v>
      </c>
      <c r="Y183" s="133">
        <f t="shared" si="73"/>
        <v>564.25600000000009</v>
      </c>
      <c r="Z183" s="133">
        <f t="shared" si="74"/>
        <v>705.32</v>
      </c>
      <c r="AA183" s="117" t="s">
        <v>1713</v>
      </c>
      <c r="AB183" s="117" t="s">
        <v>6954</v>
      </c>
    </row>
    <row r="184" spans="3:28" ht="15.75" customHeight="1" x14ac:dyDescent="0.3">
      <c r="C184" s="117" t="s">
        <v>50</v>
      </c>
      <c r="D184" s="117" t="s">
        <v>11</v>
      </c>
      <c r="E184" s="117">
        <v>49241501</v>
      </c>
      <c r="F184" s="124" t="s">
        <v>94</v>
      </c>
      <c r="G184" s="124" t="s">
        <v>4895</v>
      </c>
      <c r="H184" s="117" t="s">
        <v>46</v>
      </c>
      <c r="I184" s="125">
        <v>4676</v>
      </c>
      <c r="J184" s="242">
        <f t="shared" si="62"/>
        <v>4114.88</v>
      </c>
      <c r="K184" s="127">
        <v>0.1</v>
      </c>
      <c r="L184" s="128">
        <v>5.5E-2</v>
      </c>
      <c r="M184" s="129">
        <f t="shared" si="69"/>
        <v>4341.1984000000002</v>
      </c>
      <c r="N184" s="129">
        <v>5300</v>
      </c>
      <c r="O184" s="129">
        <f t="shared" si="70"/>
        <v>4664</v>
      </c>
      <c r="P184" s="130">
        <v>0.15</v>
      </c>
      <c r="Q184" s="130">
        <v>0.185</v>
      </c>
      <c r="R184" s="129">
        <f t="shared" si="75"/>
        <v>5526.84</v>
      </c>
      <c r="S184" s="120" t="s">
        <v>804</v>
      </c>
      <c r="T184" s="124" t="s">
        <v>94</v>
      </c>
      <c r="U184" s="131">
        <v>0.88</v>
      </c>
      <c r="V184" s="131">
        <v>0.2</v>
      </c>
      <c r="W184" s="170">
        <v>0.25</v>
      </c>
      <c r="X184" s="133">
        <f t="shared" si="72"/>
        <v>1166</v>
      </c>
      <c r="Y184" s="133">
        <f t="shared" si="73"/>
        <v>932.80000000000007</v>
      </c>
      <c r="Z184" s="133">
        <f t="shared" si="74"/>
        <v>1166</v>
      </c>
      <c r="AA184" s="117" t="s">
        <v>1713</v>
      </c>
      <c r="AB184" s="117" t="s">
        <v>6954</v>
      </c>
    </row>
    <row r="185" spans="3:28" ht="15.75" customHeight="1" x14ac:dyDescent="0.3">
      <c r="C185" s="117" t="s">
        <v>50</v>
      </c>
      <c r="D185" s="117" t="s">
        <v>11</v>
      </c>
      <c r="E185" s="117">
        <v>49241501</v>
      </c>
      <c r="F185" s="124" t="s">
        <v>95</v>
      </c>
      <c r="G185" s="124" t="s">
        <v>4896</v>
      </c>
      <c r="H185" s="117" t="s">
        <v>46</v>
      </c>
      <c r="I185" s="125">
        <v>6524</v>
      </c>
      <c r="J185" s="242">
        <f t="shared" si="62"/>
        <v>5741.12</v>
      </c>
      <c r="K185" s="127">
        <v>0.1</v>
      </c>
      <c r="L185" s="128">
        <v>5.5E-2</v>
      </c>
      <c r="M185" s="129">
        <f t="shared" si="69"/>
        <v>6056.8815999999997</v>
      </c>
      <c r="N185" s="129">
        <v>7393</v>
      </c>
      <c r="O185" s="129">
        <f t="shared" si="70"/>
        <v>6505.84</v>
      </c>
      <c r="P185" s="130">
        <v>0.15</v>
      </c>
      <c r="Q185" s="130">
        <v>0.185</v>
      </c>
      <c r="R185" s="129">
        <f t="shared" si="75"/>
        <v>7709.4204</v>
      </c>
      <c r="S185" s="120" t="s">
        <v>804</v>
      </c>
      <c r="T185" s="124" t="s">
        <v>95</v>
      </c>
      <c r="U185" s="131">
        <v>0.88</v>
      </c>
      <c r="V185" s="131">
        <v>0.2</v>
      </c>
      <c r="W185" s="170">
        <v>0.25</v>
      </c>
      <c r="X185" s="133">
        <f t="shared" si="72"/>
        <v>1626.46</v>
      </c>
      <c r="Y185" s="133">
        <f t="shared" si="73"/>
        <v>1301.1680000000001</v>
      </c>
      <c r="Z185" s="133">
        <f t="shared" si="74"/>
        <v>1626.46</v>
      </c>
      <c r="AA185" s="117" t="s">
        <v>1713</v>
      </c>
      <c r="AB185" s="117" t="s">
        <v>6954</v>
      </c>
    </row>
    <row r="186" spans="3:28" ht="15.75" customHeight="1" x14ac:dyDescent="0.3">
      <c r="C186" s="117" t="s">
        <v>50</v>
      </c>
      <c r="D186" s="117" t="s">
        <v>11</v>
      </c>
      <c r="E186" s="117">
        <v>49241501</v>
      </c>
      <c r="F186" s="124" t="s">
        <v>96</v>
      </c>
      <c r="G186" s="124" t="s">
        <v>4897</v>
      </c>
      <c r="H186" s="117" t="s">
        <v>46</v>
      </c>
      <c r="I186" s="125">
        <v>8370.8799999999992</v>
      </c>
      <c r="J186" s="242">
        <f t="shared" si="62"/>
        <v>7366.3743999999997</v>
      </c>
      <c r="K186" s="127">
        <v>0.1</v>
      </c>
      <c r="L186" s="128">
        <v>5.5E-2</v>
      </c>
      <c r="M186" s="129">
        <f t="shared" si="69"/>
        <v>7771.5249919999997</v>
      </c>
      <c r="N186" s="129">
        <v>9487</v>
      </c>
      <c r="O186" s="129">
        <f t="shared" si="70"/>
        <v>8348.56</v>
      </c>
      <c r="P186" s="130">
        <v>0.15</v>
      </c>
      <c r="Q186" s="130">
        <v>0.185</v>
      </c>
      <c r="R186" s="129">
        <f t="shared" si="75"/>
        <v>9893.0435999999991</v>
      </c>
      <c r="S186" s="120" t="s">
        <v>804</v>
      </c>
      <c r="T186" s="124" t="s">
        <v>96</v>
      </c>
      <c r="U186" s="131">
        <v>0.88</v>
      </c>
      <c r="V186" s="131">
        <v>0.2</v>
      </c>
      <c r="W186" s="170">
        <v>0.25</v>
      </c>
      <c r="X186" s="133">
        <f t="shared" si="72"/>
        <v>2087.14</v>
      </c>
      <c r="Y186" s="133">
        <f t="shared" si="73"/>
        <v>1669.712</v>
      </c>
      <c r="Z186" s="133">
        <f t="shared" si="74"/>
        <v>2087.14</v>
      </c>
      <c r="AA186" s="117" t="s">
        <v>1713</v>
      </c>
      <c r="AB186" s="117" t="s">
        <v>6954</v>
      </c>
    </row>
    <row r="187" spans="3:28" ht="15.75" customHeight="1" x14ac:dyDescent="0.3">
      <c r="C187" s="117" t="s">
        <v>50</v>
      </c>
      <c r="D187" s="117" t="s">
        <v>11</v>
      </c>
      <c r="E187" s="117">
        <v>49241501</v>
      </c>
      <c r="F187" s="147" t="s">
        <v>5594</v>
      </c>
      <c r="G187" s="154" t="s">
        <v>5595</v>
      </c>
      <c r="H187" s="117" t="s">
        <v>46</v>
      </c>
      <c r="I187" s="143">
        <v>1854.7200000000003</v>
      </c>
      <c r="J187" s="242">
        <f t="shared" si="62"/>
        <v>1632.1536000000003</v>
      </c>
      <c r="K187" s="127">
        <v>0.1</v>
      </c>
      <c r="L187" s="128">
        <v>5.5E-2</v>
      </c>
      <c r="M187" s="129">
        <f t="shared" si="69"/>
        <v>1721.9220480000004</v>
      </c>
      <c r="N187" s="129">
        <v>2102</v>
      </c>
      <c r="O187" s="129">
        <f t="shared" si="70"/>
        <v>1849.76</v>
      </c>
      <c r="P187" s="130">
        <v>0.15</v>
      </c>
      <c r="Q187" s="130">
        <v>0.185</v>
      </c>
      <c r="R187" s="129">
        <f t="shared" si="75"/>
        <v>2191.9656</v>
      </c>
      <c r="S187" s="120" t="s">
        <v>804</v>
      </c>
      <c r="T187" s="147" t="s">
        <v>5594</v>
      </c>
      <c r="U187" s="131">
        <v>0.88</v>
      </c>
      <c r="V187" s="131">
        <v>0.2</v>
      </c>
      <c r="W187" s="170">
        <v>0.25</v>
      </c>
      <c r="X187" s="133">
        <f t="shared" si="72"/>
        <v>462.44</v>
      </c>
      <c r="Y187" s="133">
        <f t="shared" si="73"/>
        <v>369.952</v>
      </c>
      <c r="Z187" s="133">
        <f t="shared" si="74"/>
        <v>462.44</v>
      </c>
      <c r="AA187" s="117" t="s">
        <v>1713</v>
      </c>
      <c r="AB187" s="117" t="s">
        <v>6954</v>
      </c>
    </row>
    <row r="188" spans="3:28" ht="15.75" customHeight="1" x14ac:dyDescent="0.3">
      <c r="C188" s="117" t="s">
        <v>50</v>
      </c>
      <c r="D188" s="117" t="s">
        <v>11</v>
      </c>
      <c r="E188" s="117">
        <v>49241501</v>
      </c>
      <c r="F188" s="124" t="s">
        <v>4898</v>
      </c>
      <c r="G188" s="124" t="s">
        <v>4908</v>
      </c>
      <c r="H188" s="117" t="s">
        <v>46</v>
      </c>
      <c r="I188" s="125">
        <v>344.96</v>
      </c>
      <c r="J188" s="242">
        <f t="shared" si="62"/>
        <v>303.56479999999999</v>
      </c>
      <c r="K188" s="127">
        <v>0.1</v>
      </c>
      <c r="L188" s="128">
        <v>5.5E-2</v>
      </c>
      <c r="M188" s="129">
        <f t="shared" si="69"/>
        <v>320.26086399999997</v>
      </c>
      <c r="N188" s="129">
        <v>399</v>
      </c>
      <c r="O188" s="129">
        <f t="shared" si="70"/>
        <v>351.12</v>
      </c>
      <c r="P188" s="130">
        <v>0.15</v>
      </c>
      <c r="Q188" s="130">
        <v>0.185</v>
      </c>
      <c r="R188" s="129">
        <f t="shared" si="75"/>
        <v>416.0772</v>
      </c>
      <c r="S188" s="120" t="s">
        <v>804</v>
      </c>
      <c r="T188" s="124" t="s">
        <v>4898</v>
      </c>
      <c r="U188" s="131">
        <v>0.88</v>
      </c>
      <c r="V188" s="131">
        <v>0.2</v>
      </c>
      <c r="W188" s="170">
        <v>0.25</v>
      </c>
      <c r="X188" s="133">
        <f t="shared" si="72"/>
        <v>87.78</v>
      </c>
      <c r="Y188" s="133">
        <f t="shared" si="73"/>
        <v>70.224000000000004</v>
      </c>
      <c r="Z188" s="133">
        <f t="shared" si="74"/>
        <v>87.78</v>
      </c>
      <c r="AA188" s="117" t="s">
        <v>1713</v>
      </c>
      <c r="AB188" s="117" t="s">
        <v>6954</v>
      </c>
    </row>
    <row r="189" spans="3:28" ht="15.75" customHeight="1" x14ac:dyDescent="0.3">
      <c r="C189" s="117" t="s">
        <v>50</v>
      </c>
      <c r="D189" s="117" t="s">
        <v>11</v>
      </c>
      <c r="E189" s="117">
        <v>49241501</v>
      </c>
      <c r="F189" s="124" t="s">
        <v>4899</v>
      </c>
      <c r="G189" s="124" t="s">
        <v>4909</v>
      </c>
      <c r="H189" s="117" t="s">
        <v>46</v>
      </c>
      <c r="I189" s="125">
        <v>463.68</v>
      </c>
      <c r="J189" s="242">
        <f t="shared" si="62"/>
        <v>408.03840000000002</v>
      </c>
      <c r="K189" s="127">
        <v>0.1</v>
      </c>
      <c r="L189" s="128">
        <v>5.5E-2</v>
      </c>
      <c r="M189" s="129">
        <f t="shared" si="69"/>
        <v>430.48051200000003</v>
      </c>
      <c r="N189" s="129">
        <v>535</v>
      </c>
      <c r="O189" s="129">
        <f t="shared" si="70"/>
        <v>470.8</v>
      </c>
      <c r="P189" s="130">
        <v>0.15</v>
      </c>
      <c r="Q189" s="130">
        <v>0.185</v>
      </c>
      <c r="R189" s="129">
        <f t="shared" si="75"/>
        <v>557.89800000000002</v>
      </c>
      <c r="S189" s="120" t="s">
        <v>804</v>
      </c>
      <c r="T189" s="124" t="s">
        <v>4899</v>
      </c>
      <c r="U189" s="131">
        <v>0.88</v>
      </c>
      <c r="V189" s="131">
        <v>0.2</v>
      </c>
      <c r="W189" s="170">
        <v>0.25</v>
      </c>
      <c r="X189" s="133">
        <f t="shared" si="72"/>
        <v>117.7</v>
      </c>
      <c r="Y189" s="133">
        <f t="shared" si="73"/>
        <v>94.160000000000011</v>
      </c>
      <c r="Z189" s="133">
        <f t="shared" si="74"/>
        <v>117.7</v>
      </c>
      <c r="AA189" s="117" t="s">
        <v>1713</v>
      </c>
      <c r="AB189" s="117" t="s">
        <v>6954</v>
      </c>
    </row>
    <row r="190" spans="3:28" ht="15.75" customHeight="1" x14ac:dyDescent="0.3">
      <c r="C190" s="117" t="s">
        <v>50</v>
      </c>
      <c r="D190" s="117" t="s">
        <v>11</v>
      </c>
      <c r="E190" s="117">
        <v>49241501</v>
      </c>
      <c r="F190" s="124" t="s">
        <v>4900</v>
      </c>
      <c r="G190" s="124" t="s">
        <v>4910</v>
      </c>
      <c r="H190" s="117" t="s">
        <v>46</v>
      </c>
      <c r="I190" s="125">
        <v>1365.28</v>
      </c>
      <c r="J190" s="242">
        <f t="shared" si="62"/>
        <v>1201.4464</v>
      </c>
      <c r="K190" s="127">
        <v>0.1</v>
      </c>
      <c r="L190" s="128">
        <v>5.5E-2</v>
      </c>
      <c r="M190" s="129">
        <f t="shared" si="69"/>
        <v>1267.525952</v>
      </c>
      <c r="N190" s="129">
        <v>1547</v>
      </c>
      <c r="O190" s="129">
        <f t="shared" si="70"/>
        <v>1361.36</v>
      </c>
      <c r="P190" s="130">
        <v>0.15</v>
      </c>
      <c r="Q190" s="130">
        <v>0.185</v>
      </c>
      <c r="R190" s="129">
        <f t="shared" si="75"/>
        <v>1613.2115999999999</v>
      </c>
      <c r="S190" s="120" t="s">
        <v>804</v>
      </c>
      <c r="T190" s="124" t="s">
        <v>4900</v>
      </c>
      <c r="U190" s="131">
        <v>0.88</v>
      </c>
      <c r="V190" s="131">
        <v>0.2</v>
      </c>
      <c r="W190" s="170">
        <v>0.25</v>
      </c>
      <c r="X190" s="133">
        <f t="shared" si="72"/>
        <v>340.34</v>
      </c>
      <c r="Y190" s="133">
        <f t="shared" si="73"/>
        <v>272.27199999999999</v>
      </c>
      <c r="Z190" s="133">
        <f t="shared" si="74"/>
        <v>340.34</v>
      </c>
      <c r="AA190" s="117" t="s">
        <v>1713</v>
      </c>
      <c r="AB190" s="117" t="s">
        <v>6954</v>
      </c>
    </row>
    <row r="191" spans="3:28" ht="15.75" customHeight="1" x14ac:dyDescent="0.3">
      <c r="C191" s="117" t="s">
        <v>50</v>
      </c>
      <c r="D191" s="117" t="s">
        <v>11</v>
      </c>
      <c r="E191" s="117">
        <v>49241501</v>
      </c>
      <c r="F191" s="124" t="s">
        <v>4901</v>
      </c>
      <c r="G191" s="124" t="s">
        <v>4911</v>
      </c>
      <c r="H191" s="117" t="s">
        <v>46</v>
      </c>
      <c r="I191" s="125">
        <v>2437.12</v>
      </c>
      <c r="J191" s="242">
        <f t="shared" si="62"/>
        <v>2144.6655999999998</v>
      </c>
      <c r="K191" s="127">
        <v>0.1</v>
      </c>
      <c r="L191" s="128">
        <v>5.5E-2</v>
      </c>
      <c r="M191" s="129">
        <f t="shared" si="69"/>
        <v>2262.6222079999998</v>
      </c>
      <c r="N191" s="129">
        <v>2762</v>
      </c>
      <c r="O191" s="129">
        <f t="shared" si="70"/>
        <v>2430.56</v>
      </c>
      <c r="P191" s="130">
        <v>0.15</v>
      </c>
      <c r="Q191" s="130">
        <v>0.185</v>
      </c>
      <c r="R191" s="129">
        <f t="shared" si="75"/>
        <v>2880.2136</v>
      </c>
      <c r="S191" s="120" t="s">
        <v>804</v>
      </c>
      <c r="T191" s="124" t="s">
        <v>4901</v>
      </c>
      <c r="U191" s="131">
        <v>0.88</v>
      </c>
      <c r="V191" s="131">
        <v>0.2</v>
      </c>
      <c r="W191" s="170">
        <v>0.25</v>
      </c>
      <c r="X191" s="133">
        <f t="shared" si="72"/>
        <v>607.64</v>
      </c>
      <c r="Y191" s="133">
        <f t="shared" si="73"/>
        <v>486.11200000000002</v>
      </c>
      <c r="Z191" s="133">
        <f t="shared" si="74"/>
        <v>607.64</v>
      </c>
      <c r="AA191" s="117" t="s">
        <v>1713</v>
      </c>
      <c r="AB191" s="117" t="s">
        <v>6954</v>
      </c>
    </row>
    <row r="192" spans="3:28" ht="15.75" customHeight="1" x14ac:dyDescent="0.3">
      <c r="C192" s="117" t="s">
        <v>50</v>
      </c>
      <c r="D192" s="117" t="s">
        <v>11</v>
      </c>
      <c r="E192" s="117">
        <v>49241501</v>
      </c>
      <c r="F192" s="124" t="s">
        <v>4902</v>
      </c>
      <c r="G192" s="124" t="s">
        <v>4912</v>
      </c>
      <c r="H192" s="117" t="s">
        <v>46</v>
      </c>
      <c r="I192" s="125">
        <v>3608.64</v>
      </c>
      <c r="J192" s="242">
        <f t="shared" si="62"/>
        <v>3175.6032</v>
      </c>
      <c r="K192" s="127">
        <v>0.1</v>
      </c>
      <c r="L192" s="128">
        <v>5.5E-2</v>
      </c>
      <c r="M192" s="129">
        <f t="shared" si="69"/>
        <v>3350.2613759999999</v>
      </c>
      <c r="N192" s="129">
        <v>4090</v>
      </c>
      <c r="O192" s="129">
        <f t="shared" si="70"/>
        <v>3599.2</v>
      </c>
      <c r="P192" s="130">
        <v>0.15</v>
      </c>
      <c r="Q192" s="130">
        <v>0.185</v>
      </c>
      <c r="R192" s="129">
        <f t="shared" si="75"/>
        <v>4265.0519999999997</v>
      </c>
      <c r="S192" s="120" t="s">
        <v>804</v>
      </c>
      <c r="T192" s="124" t="s">
        <v>4902</v>
      </c>
      <c r="U192" s="131">
        <v>0.88</v>
      </c>
      <c r="V192" s="131">
        <v>0.2</v>
      </c>
      <c r="W192" s="170">
        <v>0.25</v>
      </c>
      <c r="X192" s="133">
        <f t="shared" si="72"/>
        <v>899.8</v>
      </c>
      <c r="Y192" s="133">
        <f t="shared" si="73"/>
        <v>719.84</v>
      </c>
      <c r="Z192" s="133">
        <f t="shared" si="74"/>
        <v>899.8</v>
      </c>
      <c r="AA192" s="117" t="s">
        <v>1713</v>
      </c>
      <c r="AB192" s="117" t="s">
        <v>6954</v>
      </c>
    </row>
    <row r="193" spans="3:28" ht="15.75" customHeight="1" x14ac:dyDescent="0.3">
      <c r="C193" s="117" t="s">
        <v>50</v>
      </c>
      <c r="D193" s="117" t="s">
        <v>11</v>
      </c>
      <c r="E193" s="117">
        <v>49241501</v>
      </c>
      <c r="F193" s="124" t="s">
        <v>4903</v>
      </c>
      <c r="G193" s="171" t="s">
        <v>4913</v>
      </c>
      <c r="H193" s="117" t="s">
        <v>46</v>
      </c>
      <c r="I193" s="125">
        <v>4777.92</v>
      </c>
      <c r="J193" s="242">
        <f t="shared" si="62"/>
        <v>4204.5695999999998</v>
      </c>
      <c r="K193" s="127">
        <v>0.1</v>
      </c>
      <c r="L193" s="128">
        <v>5.5E-2</v>
      </c>
      <c r="M193" s="129">
        <f t="shared" si="69"/>
        <v>4435.8209280000001</v>
      </c>
      <c r="N193" s="129">
        <v>5415</v>
      </c>
      <c r="O193" s="129">
        <f t="shared" si="70"/>
        <v>4765.2</v>
      </c>
      <c r="P193" s="130">
        <v>0.15</v>
      </c>
      <c r="Q193" s="130">
        <v>0.185</v>
      </c>
      <c r="R193" s="129">
        <f t="shared" si="75"/>
        <v>5646.7619999999997</v>
      </c>
      <c r="S193" s="120" t="s">
        <v>804</v>
      </c>
      <c r="T193" s="124" t="s">
        <v>4903</v>
      </c>
      <c r="U193" s="131">
        <v>0.88</v>
      </c>
      <c r="V193" s="131">
        <v>0.2</v>
      </c>
      <c r="W193" s="170">
        <v>0.25</v>
      </c>
      <c r="X193" s="133">
        <f t="shared" si="72"/>
        <v>1191.3</v>
      </c>
      <c r="Y193" s="133">
        <f t="shared" si="73"/>
        <v>953.04</v>
      </c>
      <c r="Z193" s="133">
        <f t="shared" si="74"/>
        <v>1191.3</v>
      </c>
      <c r="AA193" s="117" t="s">
        <v>1713</v>
      </c>
      <c r="AB193" s="117" t="s">
        <v>6954</v>
      </c>
    </row>
    <row r="194" spans="3:28" ht="15.75" customHeight="1" x14ac:dyDescent="0.3">
      <c r="C194" s="117" t="s">
        <v>50</v>
      </c>
      <c r="D194" s="117" t="s">
        <v>11</v>
      </c>
      <c r="E194" s="117">
        <v>49241501</v>
      </c>
      <c r="F194" s="124" t="s">
        <v>4904</v>
      </c>
      <c r="G194" s="124" t="s">
        <v>4914</v>
      </c>
      <c r="H194" s="117" t="s">
        <v>46</v>
      </c>
      <c r="I194" s="125">
        <v>5352</v>
      </c>
      <c r="J194" s="242">
        <f t="shared" si="62"/>
        <v>4709.76</v>
      </c>
      <c r="K194" s="127">
        <v>0.1</v>
      </c>
      <c r="L194" s="128">
        <v>5.5E-2</v>
      </c>
      <c r="M194" s="129">
        <f t="shared" si="69"/>
        <v>4968.7968000000001</v>
      </c>
      <c r="N194" s="129">
        <v>6065</v>
      </c>
      <c r="O194" s="129">
        <f t="shared" si="70"/>
        <v>5337.2</v>
      </c>
      <c r="P194" s="130">
        <v>0.15</v>
      </c>
      <c r="Q194" s="130">
        <v>0.185</v>
      </c>
      <c r="R194" s="129">
        <f t="shared" si="75"/>
        <v>6324.5819999999994</v>
      </c>
      <c r="S194" s="120" t="s">
        <v>804</v>
      </c>
      <c r="T194" s="124" t="s">
        <v>4904</v>
      </c>
      <c r="U194" s="131">
        <v>0.88</v>
      </c>
      <c r="V194" s="131">
        <v>0.2</v>
      </c>
      <c r="W194" s="170">
        <v>0.25</v>
      </c>
      <c r="X194" s="133">
        <f t="shared" si="72"/>
        <v>1334.3</v>
      </c>
      <c r="Y194" s="133">
        <f t="shared" si="73"/>
        <v>1067.44</v>
      </c>
      <c r="Z194" s="133">
        <f t="shared" si="74"/>
        <v>1334.3</v>
      </c>
      <c r="AA194" s="117" t="s">
        <v>1713</v>
      </c>
      <c r="AB194" s="117" t="s">
        <v>6954</v>
      </c>
    </row>
    <row r="195" spans="3:28" ht="15.75" customHeight="1" x14ac:dyDescent="0.3">
      <c r="C195" s="117" t="s">
        <v>50</v>
      </c>
      <c r="D195" s="117" t="s">
        <v>11</v>
      </c>
      <c r="E195" s="117">
        <v>49241501</v>
      </c>
      <c r="F195" s="124" t="s">
        <v>4905</v>
      </c>
      <c r="G195" s="124" t="s">
        <v>4915</v>
      </c>
      <c r="H195" s="117" t="s">
        <v>46</v>
      </c>
      <c r="I195" s="125">
        <v>8678.8799999999992</v>
      </c>
      <c r="J195" s="242">
        <f t="shared" si="62"/>
        <v>7637.4143999999997</v>
      </c>
      <c r="K195" s="127">
        <v>0.1</v>
      </c>
      <c r="L195" s="128">
        <v>5.5E-2</v>
      </c>
      <c r="M195" s="129">
        <f t="shared" si="69"/>
        <v>8057.4721919999993</v>
      </c>
      <c r="N195" s="129">
        <v>9836</v>
      </c>
      <c r="O195" s="129">
        <f t="shared" si="70"/>
        <v>8655.68</v>
      </c>
      <c r="P195" s="130">
        <v>0.15</v>
      </c>
      <c r="Q195" s="130">
        <v>0.185</v>
      </c>
      <c r="R195" s="129">
        <f t="shared" si="75"/>
        <v>10256.980800000001</v>
      </c>
      <c r="S195" s="120" t="s">
        <v>804</v>
      </c>
      <c r="T195" s="124" t="s">
        <v>4905</v>
      </c>
      <c r="U195" s="131">
        <v>0.88</v>
      </c>
      <c r="V195" s="131">
        <v>0.2</v>
      </c>
      <c r="W195" s="170">
        <v>0.25</v>
      </c>
      <c r="X195" s="133">
        <f t="shared" si="72"/>
        <v>2163.92</v>
      </c>
      <c r="Y195" s="133">
        <f t="shared" si="73"/>
        <v>1731.1360000000002</v>
      </c>
      <c r="Z195" s="133">
        <f t="shared" si="74"/>
        <v>2163.92</v>
      </c>
      <c r="AA195" s="117" t="s">
        <v>1713</v>
      </c>
      <c r="AB195" s="117" t="s">
        <v>6954</v>
      </c>
    </row>
    <row r="196" spans="3:28" ht="15.75" customHeight="1" x14ac:dyDescent="0.3">
      <c r="C196" s="117" t="s">
        <v>50</v>
      </c>
      <c r="D196" s="117" t="s">
        <v>11</v>
      </c>
      <c r="E196" s="117">
        <v>49241501</v>
      </c>
      <c r="F196" s="124" t="s">
        <v>4906</v>
      </c>
      <c r="G196" s="124" t="s">
        <v>4916</v>
      </c>
      <c r="H196" s="117" t="s">
        <v>46</v>
      </c>
      <c r="I196" s="125">
        <v>11501.28</v>
      </c>
      <c r="J196" s="242">
        <f t="shared" si="62"/>
        <v>10121.126400000001</v>
      </c>
      <c r="K196" s="127">
        <v>0.1</v>
      </c>
      <c r="L196" s="128">
        <v>5.5E-2</v>
      </c>
      <c r="M196" s="129">
        <f t="shared" si="69"/>
        <v>10677.788352000001</v>
      </c>
      <c r="N196" s="129">
        <v>13035</v>
      </c>
      <c r="O196" s="129">
        <f t="shared" si="70"/>
        <v>11470.8</v>
      </c>
      <c r="P196" s="130">
        <v>0.15</v>
      </c>
      <c r="Q196" s="130">
        <v>0.185</v>
      </c>
      <c r="R196" s="129">
        <f t="shared" si="75"/>
        <v>13592.897999999999</v>
      </c>
      <c r="S196" s="120" t="s">
        <v>804</v>
      </c>
      <c r="T196" s="124" t="s">
        <v>4906</v>
      </c>
      <c r="U196" s="131">
        <v>0.88</v>
      </c>
      <c r="V196" s="131">
        <v>0.2</v>
      </c>
      <c r="W196" s="170">
        <v>0.25</v>
      </c>
      <c r="X196" s="133">
        <f t="shared" si="72"/>
        <v>2867.7</v>
      </c>
      <c r="Y196" s="133">
        <f t="shared" si="73"/>
        <v>2294.16</v>
      </c>
      <c r="Z196" s="133">
        <f t="shared" si="74"/>
        <v>2867.7</v>
      </c>
      <c r="AA196" s="117" t="s">
        <v>1713</v>
      </c>
      <c r="AB196" s="117" t="s">
        <v>6954</v>
      </c>
    </row>
    <row r="197" spans="3:28" ht="15.75" customHeight="1" x14ac:dyDescent="0.3">
      <c r="C197" s="117" t="s">
        <v>50</v>
      </c>
      <c r="D197" s="117" t="s">
        <v>11</v>
      </c>
      <c r="E197" s="117">
        <v>49241501</v>
      </c>
      <c r="F197" s="124" t="s">
        <v>4907</v>
      </c>
      <c r="G197" s="124" t="s">
        <v>4917</v>
      </c>
      <c r="H197" s="117" t="s">
        <v>46</v>
      </c>
      <c r="I197" s="125">
        <v>14385.28</v>
      </c>
      <c r="J197" s="242">
        <f t="shared" si="62"/>
        <v>12659.046400000001</v>
      </c>
      <c r="K197" s="127">
        <v>0.1</v>
      </c>
      <c r="L197" s="128">
        <v>5.5E-2</v>
      </c>
      <c r="M197" s="129">
        <f t="shared" si="69"/>
        <v>13355.293952000002</v>
      </c>
      <c r="N197" s="129">
        <v>16303</v>
      </c>
      <c r="O197" s="129">
        <f t="shared" si="70"/>
        <v>14346.64</v>
      </c>
      <c r="P197" s="130">
        <v>0.15</v>
      </c>
      <c r="Q197" s="130">
        <v>0.185</v>
      </c>
      <c r="R197" s="129">
        <f t="shared" si="75"/>
        <v>17000.768400000001</v>
      </c>
      <c r="S197" s="120" t="s">
        <v>804</v>
      </c>
      <c r="T197" s="124" t="s">
        <v>4907</v>
      </c>
      <c r="U197" s="131">
        <v>0.88</v>
      </c>
      <c r="V197" s="131">
        <v>0.2</v>
      </c>
      <c r="W197" s="170">
        <v>0.25</v>
      </c>
      <c r="X197" s="133">
        <f t="shared" si="72"/>
        <v>3586.66</v>
      </c>
      <c r="Y197" s="133">
        <f t="shared" si="73"/>
        <v>2869.328</v>
      </c>
      <c r="Z197" s="133">
        <f t="shared" si="74"/>
        <v>3586.66</v>
      </c>
      <c r="AA197" s="117" t="s">
        <v>1713</v>
      </c>
      <c r="AB197" s="117" t="s">
        <v>6954</v>
      </c>
    </row>
    <row r="198" spans="3:28" ht="15.75" customHeight="1" x14ac:dyDescent="0.3">
      <c r="C198" s="117" t="s">
        <v>50</v>
      </c>
      <c r="D198" s="117" t="s">
        <v>11</v>
      </c>
      <c r="E198" s="117">
        <v>49241501</v>
      </c>
      <c r="F198" s="124" t="s">
        <v>97</v>
      </c>
      <c r="G198" s="124" t="s">
        <v>4918</v>
      </c>
      <c r="H198" s="117" t="s">
        <v>46</v>
      </c>
      <c r="I198" s="125">
        <v>862.4</v>
      </c>
      <c r="J198" s="242">
        <f t="shared" si="62"/>
        <v>758.91200000000003</v>
      </c>
      <c r="K198" s="127">
        <v>0.1</v>
      </c>
      <c r="L198" s="128">
        <v>5.5E-2</v>
      </c>
      <c r="M198" s="129">
        <f t="shared" si="69"/>
        <v>800.65216000000009</v>
      </c>
      <c r="N198" s="129">
        <v>1192</v>
      </c>
      <c r="O198" s="129">
        <f t="shared" si="70"/>
        <v>1048.96</v>
      </c>
      <c r="P198" s="130">
        <v>0.15</v>
      </c>
      <c r="Q198" s="130">
        <v>0.185</v>
      </c>
      <c r="R198" s="129">
        <f t="shared" si="75"/>
        <v>1243.0176000000001</v>
      </c>
      <c r="S198" s="120" t="s">
        <v>804</v>
      </c>
      <c r="T198" s="124" t="s">
        <v>97</v>
      </c>
      <c r="U198" s="131">
        <v>0.88</v>
      </c>
      <c r="V198" s="131">
        <v>0.2</v>
      </c>
      <c r="W198" s="170">
        <v>0.25</v>
      </c>
      <c r="X198" s="133">
        <f t="shared" si="72"/>
        <v>262.24</v>
      </c>
      <c r="Y198" s="133">
        <f t="shared" si="73"/>
        <v>209.79200000000003</v>
      </c>
      <c r="Z198" s="133">
        <f t="shared" si="74"/>
        <v>262.24</v>
      </c>
      <c r="AA198" s="117" t="s">
        <v>1713</v>
      </c>
      <c r="AB198" s="117" t="s">
        <v>6954</v>
      </c>
    </row>
    <row r="199" spans="3:28" ht="15.75" customHeight="1" x14ac:dyDescent="0.3">
      <c r="C199" s="117" t="s">
        <v>50</v>
      </c>
      <c r="D199" s="117" t="s">
        <v>11</v>
      </c>
      <c r="E199" s="117">
        <v>49241501</v>
      </c>
      <c r="F199" s="124" t="s">
        <v>98</v>
      </c>
      <c r="G199" s="124" t="s">
        <v>4919</v>
      </c>
      <c r="H199" s="117" t="s">
        <v>46</v>
      </c>
      <c r="I199" s="125">
        <v>1473.92</v>
      </c>
      <c r="J199" s="242">
        <f t="shared" si="62"/>
        <v>1297.0496000000001</v>
      </c>
      <c r="K199" s="127">
        <v>0.1</v>
      </c>
      <c r="L199" s="128">
        <v>5.5E-2</v>
      </c>
      <c r="M199" s="129">
        <f t="shared" si="69"/>
        <v>1368.387328</v>
      </c>
      <c r="N199" s="129">
        <v>1671</v>
      </c>
      <c r="O199" s="129">
        <f t="shared" si="70"/>
        <v>1470.48</v>
      </c>
      <c r="P199" s="130">
        <v>0.15</v>
      </c>
      <c r="Q199" s="130">
        <v>0.185</v>
      </c>
      <c r="R199" s="129">
        <f t="shared" si="75"/>
        <v>1742.5188000000001</v>
      </c>
      <c r="S199" s="120" t="s">
        <v>804</v>
      </c>
      <c r="T199" s="124" t="s">
        <v>98</v>
      </c>
      <c r="U199" s="131">
        <v>0.88</v>
      </c>
      <c r="V199" s="131">
        <v>0.2</v>
      </c>
      <c r="W199" s="170">
        <v>0.25</v>
      </c>
      <c r="X199" s="133">
        <f t="shared" si="72"/>
        <v>367.62</v>
      </c>
      <c r="Y199" s="133">
        <f t="shared" si="73"/>
        <v>294.096</v>
      </c>
      <c r="Z199" s="133">
        <f t="shared" si="74"/>
        <v>367.62</v>
      </c>
      <c r="AA199" s="117" t="s">
        <v>1713</v>
      </c>
      <c r="AB199" s="117" t="s">
        <v>6954</v>
      </c>
    </row>
    <row r="200" spans="3:28" ht="15.75" customHeight="1" x14ac:dyDescent="0.3">
      <c r="C200" s="117" t="s">
        <v>50</v>
      </c>
      <c r="D200" s="117" t="s">
        <v>11</v>
      </c>
      <c r="E200" s="117">
        <v>49241501</v>
      </c>
      <c r="F200" s="124" t="s">
        <v>99</v>
      </c>
      <c r="G200" s="124" t="s">
        <v>4920</v>
      </c>
      <c r="H200" s="117" t="s">
        <v>46</v>
      </c>
      <c r="I200" s="125">
        <v>2085.44</v>
      </c>
      <c r="J200" s="242">
        <f t="shared" si="62"/>
        <v>1835.1872000000001</v>
      </c>
      <c r="K200" s="127">
        <v>0.1</v>
      </c>
      <c r="L200" s="128">
        <v>5.5E-2</v>
      </c>
      <c r="M200" s="129">
        <f t="shared" si="69"/>
        <v>1936.1224960000002</v>
      </c>
      <c r="N200" s="129">
        <v>2363</v>
      </c>
      <c r="O200" s="129">
        <f t="shared" si="70"/>
        <v>2079.44</v>
      </c>
      <c r="P200" s="130">
        <v>0.15</v>
      </c>
      <c r="Q200" s="130">
        <v>0.185</v>
      </c>
      <c r="R200" s="129">
        <f t="shared" si="75"/>
        <v>2464.1363999999999</v>
      </c>
      <c r="S200" s="120" t="s">
        <v>804</v>
      </c>
      <c r="T200" s="124" t="s">
        <v>99</v>
      </c>
      <c r="U200" s="131">
        <v>0.88</v>
      </c>
      <c r="V200" s="131">
        <v>0.2</v>
      </c>
      <c r="W200" s="170">
        <v>0.25</v>
      </c>
      <c r="X200" s="133">
        <f t="shared" si="72"/>
        <v>519.86</v>
      </c>
      <c r="Y200" s="133">
        <f t="shared" si="73"/>
        <v>415.88800000000003</v>
      </c>
      <c r="Z200" s="133">
        <f t="shared" si="74"/>
        <v>519.86</v>
      </c>
      <c r="AA200" s="117" t="s">
        <v>1713</v>
      </c>
      <c r="AB200" s="117" t="s">
        <v>6954</v>
      </c>
    </row>
    <row r="201" spans="3:28" ht="15.75" customHeight="1" x14ac:dyDescent="0.3">
      <c r="C201" s="117" t="s">
        <v>50</v>
      </c>
      <c r="D201" s="117" t="s">
        <v>11</v>
      </c>
      <c r="E201" s="117">
        <v>49241501</v>
      </c>
      <c r="F201" s="124" t="s">
        <v>100</v>
      </c>
      <c r="G201" s="124" t="s">
        <v>4921</v>
      </c>
      <c r="H201" s="117" t="s">
        <v>46</v>
      </c>
      <c r="I201" s="125">
        <v>2769.2</v>
      </c>
      <c r="J201" s="242">
        <f t="shared" si="62"/>
        <v>2436.8959999999997</v>
      </c>
      <c r="K201" s="127">
        <v>0.1</v>
      </c>
      <c r="L201" s="128">
        <v>5.5E-2</v>
      </c>
      <c r="M201" s="129">
        <f t="shared" si="69"/>
        <v>2570.9252799999999</v>
      </c>
      <c r="N201" s="129">
        <v>768</v>
      </c>
      <c r="O201" s="129">
        <f t="shared" si="70"/>
        <v>675.84</v>
      </c>
      <c r="P201" s="130">
        <v>0.15</v>
      </c>
      <c r="Q201" s="130">
        <v>0.185</v>
      </c>
      <c r="R201" s="129">
        <f t="shared" si="75"/>
        <v>800.87040000000002</v>
      </c>
      <c r="S201" s="120" t="s">
        <v>804</v>
      </c>
      <c r="T201" s="124" t="s">
        <v>100</v>
      </c>
      <c r="U201" s="131">
        <v>0.88</v>
      </c>
      <c r="V201" s="131">
        <v>0.2</v>
      </c>
      <c r="W201" s="170">
        <v>0.25</v>
      </c>
      <c r="X201" s="133">
        <f t="shared" si="72"/>
        <v>168.96</v>
      </c>
      <c r="Y201" s="133">
        <f t="shared" si="73"/>
        <v>135.16800000000001</v>
      </c>
      <c r="Z201" s="133">
        <f t="shared" si="74"/>
        <v>168.96</v>
      </c>
      <c r="AA201" s="117" t="s">
        <v>1713</v>
      </c>
      <c r="AB201" s="117" t="s">
        <v>6954</v>
      </c>
    </row>
    <row r="202" spans="3:28" ht="15.75" customHeight="1" x14ac:dyDescent="0.3">
      <c r="C202" s="117" t="s">
        <v>50</v>
      </c>
      <c r="D202" s="117" t="s">
        <v>11</v>
      </c>
      <c r="E202" s="117">
        <v>49241501</v>
      </c>
      <c r="F202" s="147" t="s">
        <v>5596</v>
      </c>
      <c r="G202" s="154" t="s">
        <v>5597</v>
      </c>
      <c r="H202" s="117" t="s">
        <v>46</v>
      </c>
      <c r="I202" s="143">
        <v>677.6</v>
      </c>
      <c r="J202" s="242">
        <f t="shared" ref="J202" si="76">SUM(I202*0.88)</f>
        <v>596.28800000000001</v>
      </c>
      <c r="K202" s="127">
        <v>0.1</v>
      </c>
      <c r="L202" s="128">
        <v>5.5E-2</v>
      </c>
      <c r="M202" s="129">
        <f t="shared" si="69"/>
        <v>629.08384000000001</v>
      </c>
      <c r="N202" s="129">
        <v>768</v>
      </c>
      <c r="O202" s="129">
        <f t="shared" si="70"/>
        <v>675.84</v>
      </c>
      <c r="P202" s="130">
        <v>0.15</v>
      </c>
      <c r="Q202" s="130">
        <v>0.185</v>
      </c>
      <c r="R202" s="129">
        <f t="shared" si="75"/>
        <v>800.87040000000002</v>
      </c>
      <c r="S202" s="120" t="s">
        <v>804</v>
      </c>
      <c r="T202" s="147" t="s">
        <v>5596</v>
      </c>
      <c r="U202" s="131">
        <v>0.88</v>
      </c>
      <c r="V202" s="131">
        <v>0.2</v>
      </c>
      <c r="W202" s="170">
        <v>0.25</v>
      </c>
      <c r="X202" s="133">
        <f t="shared" si="72"/>
        <v>168.96</v>
      </c>
      <c r="Y202" s="133">
        <f t="shared" si="73"/>
        <v>135.16800000000001</v>
      </c>
      <c r="Z202" s="133">
        <f t="shared" si="74"/>
        <v>168.96</v>
      </c>
      <c r="AA202" s="117" t="s">
        <v>1713</v>
      </c>
      <c r="AB202" s="117" t="s">
        <v>6954</v>
      </c>
    </row>
    <row r="203" spans="3:28" ht="15.75" customHeight="1" x14ac:dyDescent="0.3">
      <c r="C203" s="117" t="s">
        <v>50</v>
      </c>
      <c r="D203" s="117" t="s">
        <v>11</v>
      </c>
      <c r="E203" s="117">
        <v>49241501</v>
      </c>
      <c r="F203" s="124" t="s">
        <v>101</v>
      </c>
      <c r="G203" s="124" t="s">
        <v>4922</v>
      </c>
      <c r="H203" s="117" t="s">
        <v>46</v>
      </c>
      <c r="I203" s="125">
        <v>1033.76</v>
      </c>
      <c r="J203" s="242">
        <f t="shared" si="62"/>
        <v>909.7088</v>
      </c>
      <c r="K203" s="127">
        <v>0.1</v>
      </c>
      <c r="L203" s="128">
        <v>5.5E-2</v>
      </c>
      <c r="M203" s="129">
        <f t="shared" si="69"/>
        <v>959.74278400000003</v>
      </c>
      <c r="N203" s="129">
        <v>1640</v>
      </c>
      <c r="O203" s="129">
        <f t="shared" si="70"/>
        <v>1443.2</v>
      </c>
      <c r="P203" s="130">
        <v>0.15</v>
      </c>
      <c r="Q203" s="130">
        <v>0.185</v>
      </c>
      <c r="R203" s="129">
        <f t="shared" si="75"/>
        <v>1710.192</v>
      </c>
      <c r="S203" s="120" t="s">
        <v>804</v>
      </c>
      <c r="T203" s="124" t="s">
        <v>101</v>
      </c>
      <c r="U203" s="131">
        <v>0.88</v>
      </c>
      <c r="V203" s="131">
        <v>0.2</v>
      </c>
      <c r="W203" s="170">
        <v>0.25</v>
      </c>
      <c r="X203" s="133">
        <f t="shared" si="72"/>
        <v>360.8</v>
      </c>
      <c r="Y203" s="133">
        <f t="shared" si="73"/>
        <v>288.64000000000004</v>
      </c>
      <c r="Z203" s="133">
        <f t="shared" si="74"/>
        <v>360.8</v>
      </c>
      <c r="AA203" s="117" t="s">
        <v>1713</v>
      </c>
      <c r="AB203" s="117" t="s">
        <v>6954</v>
      </c>
    </row>
    <row r="204" spans="3:28" ht="15.75" customHeight="1" x14ac:dyDescent="0.3">
      <c r="C204" s="117" t="s">
        <v>50</v>
      </c>
      <c r="D204" s="117" t="s">
        <v>11</v>
      </c>
      <c r="E204" s="117">
        <v>49241501</v>
      </c>
      <c r="F204" s="124" t="s">
        <v>102</v>
      </c>
      <c r="G204" s="124" t="s">
        <v>4923</v>
      </c>
      <c r="H204" s="117" t="s">
        <v>46</v>
      </c>
      <c r="I204" s="125">
        <v>1687.84</v>
      </c>
      <c r="J204" s="242">
        <f t="shared" si="62"/>
        <v>1485.2991999999999</v>
      </c>
      <c r="K204" s="127">
        <v>0.1</v>
      </c>
      <c r="L204" s="128">
        <v>5.5E-2</v>
      </c>
      <c r="M204" s="129">
        <f t="shared" si="69"/>
        <v>1566.9906559999999</v>
      </c>
      <c r="N204" s="129">
        <v>1913</v>
      </c>
      <c r="O204" s="129">
        <f t="shared" si="70"/>
        <v>1683.44</v>
      </c>
      <c r="P204" s="130">
        <v>0.15</v>
      </c>
      <c r="Q204" s="130">
        <v>0.185</v>
      </c>
      <c r="R204" s="129">
        <f t="shared" si="75"/>
        <v>1994.8764000000001</v>
      </c>
      <c r="S204" s="120" t="s">
        <v>804</v>
      </c>
      <c r="T204" s="124" t="s">
        <v>102</v>
      </c>
      <c r="U204" s="131">
        <v>0.88</v>
      </c>
      <c r="V204" s="131">
        <v>0.2</v>
      </c>
      <c r="W204" s="170">
        <v>0.25</v>
      </c>
      <c r="X204" s="133">
        <f t="shared" si="72"/>
        <v>420.86</v>
      </c>
      <c r="Y204" s="133">
        <f t="shared" si="73"/>
        <v>336.68800000000005</v>
      </c>
      <c r="Z204" s="133">
        <f t="shared" si="74"/>
        <v>420.86</v>
      </c>
      <c r="AA204" s="117" t="s">
        <v>1713</v>
      </c>
      <c r="AB204" s="117" t="s">
        <v>6954</v>
      </c>
    </row>
    <row r="205" spans="3:28" ht="15.75" customHeight="1" x14ac:dyDescent="0.3">
      <c r="C205" s="117" t="s">
        <v>50</v>
      </c>
      <c r="D205" s="117" t="s">
        <v>11</v>
      </c>
      <c r="E205" s="117">
        <v>49241501</v>
      </c>
      <c r="F205" s="124" t="s">
        <v>103</v>
      </c>
      <c r="G205" s="124" t="s">
        <v>4924</v>
      </c>
      <c r="H205" s="117" t="s">
        <v>46</v>
      </c>
      <c r="I205" s="125">
        <v>2364.3200000000002</v>
      </c>
      <c r="J205" s="242">
        <f t="shared" si="62"/>
        <v>2080.6016</v>
      </c>
      <c r="K205" s="127">
        <v>0.1</v>
      </c>
      <c r="L205" s="128">
        <v>5.5E-2</v>
      </c>
      <c r="M205" s="129">
        <f t="shared" si="69"/>
        <v>2195.0346879999997</v>
      </c>
      <c r="N205" s="129">
        <v>2679</v>
      </c>
      <c r="O205" s="129">
        <f t="shared" si="70"/>
        <v>2357.52</v>
      </c>
      <c r="P205" s="130">
        <v>0.15</v>
      </c>
      <c r="Q205" s="130">
        <v>0.185</v>
      </c>
      <c r="R205" s="129">
        <f t="shared" si="75"/>
        <v>2793.6612</v>
      </c>
      <c r="S205" s="120" t="s">
        <v>804</v>
      </c>
      <c r="T205" s="124" t="s">
        <v>103</v>
      </c>
      <c r="U205" s="131">
        <v>0.88</v>
      </c>
      <c r="V205" s="131">
        <v>0.2</v>
      </c>
      <c r="W205" s="170">
        <v>0.25</v>
      </c>
      <c r="X205" s="133">
        <f t="shared" si="72"/>
        <v>589.38</v>
      </c>
      <c r="Y205" s="133">
        <f t="shared" si="73"/>
        <v>471.50400000000002</v>
      </c>
      <c r="Z205" s="133">
        <f t="shared" si="74"/>
        <v>589.38</v>
      </c>
      <c r="AA205" s="117" t="s">
        <v>1713</v>
      </c>
      <c r="AB205" s="117" t="s">
        <v>6954</v>
      </c>
    </row>
    <row r="206" spans="3:28" ht="15.75" customHeight="1" x14ac:dyDescent="0.3">
      <c r="C206" s="117" t="s">
        <v>50</v>
      </c>
      <c r="D206" s="117" t="s">
        <v>11</v>
      </c>
      <c r="E206" s="117">
        <v>49241501</v>
      </c>
      <c r="F206" s="124" t="s">
        <v>104</v>
      </c>
      <c r="G206" s="124" t="s">
        <v>4925</v>
      </c>
      <c r="H206" s="117" t="s">
        <v>46</v>
      </c>
      <c r="I206" s="125">
        <v>3119.95</v>
      </c>
      <c r="J206" s="242">
        <f t="shared" si="62"/>
        <v>2745.556</v>
      </c>
      <c r="K206" s="127">
        <v>0.1</v>
      </c>
      <c r="L206" s="128">
        <v>5.5E-2</v>
      </c>
      <c r="M206" s="129">
        <f t="shared" si="69"/>
        <v>2896.56158</v>
      </c>
      <c r="N206" s="129">
        <v>3444</v>
      </c>
      <c r="O206" s="129">
        <f t="shared" si="70"/>
        <v>3030.72</v>
      </c>
      <c r="P206" s="130">
        <v>0.15</v>
      </c>
      <c r="Q206" s="130">
        <v>0.185</v>
      </c>
      <c r="R206" s="129">
        <f t="shared" si="75"/>
        <v>3591.4031999999997</v>
      </c>
      <c r="S206" s="120" t="s">
        <v>804</v>
      </c>
      <c r="T206" s="124" t="s">
        <v>104</v>
      </c>
      <c r="U206" s="131">
        <v>0.88</v>
      </c>
      <c r="V206" s="131">
        <v>0.2</v>
      </c>
      <c r="W206" s="170">
        <v>0.25</v>
      </c>
      <c r="X206" s="133">
        <f t="shared" si="72"/>
        <v>757.68</v>
      </c>
      <c r="Y206" s="133">
        <f t="shared" si="73"/>
        <v>606.14400000000001</v>
      </c>
      <c r="Z206" s="133">
        <f t="shared" si="74"/>
        <v>757.68</v>
      </c>
      <c r="AA206" s="117" t="s">
        <v>1713</v>
      </c>
      <c r="AB206" s="117" t="s">
        <v>6954</v>
      </c>
    </row>
    <row r="207" spans="3:28" ht="15.75" customHeight="1" x14ac:dyDescent="0.3">
      <c r="C207" s="117" t="s">
        <v>50</v>
      </c>
      <c r="D207" s="117" t="s">
        <v>11</v>
      </c>
      <c r="E207" s="117">
        <v>49241501</v>
      </c>
      <c r="F207" s="147" t="s">
        <v>5598</v>
      </c>
      <c r="G207" s="154" t="s">
        <v>5599</v>
      </c>
      <c r="H207" s="117" t="s">
        <v>46</v>
      </c>
      <c r="I207" s="143">
        <v>682.08</v>
      </c>
      <c r="J207" s="242">
        <f t="shared" si="62"/>
        <v>600.23040000000003</v>
      </c>
      <c r="K207" s="127">
        <v>0.1</v>
      </c>
      <c r="L207" s="128">
        <v>5.5E-2</v>
      </c>
      <c r="M207" s="129">
        <f t="shared" si="69"/>
        <v>633.24307199999998</v>
      </c>
      <c r="N207" s="129">
        <v>773</v>
      </c>
      <c r="O207" s="129">
        <f t="shared" si="70"/>
        <v>680.24</v>
      </c>
      <c r="P207" s="130">
        <v>0.15</v>
      </c>
      <c r="Q207" s="130">
        <v>0.185</v>
      </c>
      <c r="R207" s="129">
        <f t="shared" si="75"/>
        <v>806.08439999999996</v>
      </c>
      <c r="S207" s="120" t="s">
        <v>804</v>
      </c>
      <c r="T207" s="147" t="s">
        <v>5598</v>
      </c>
      <c r="U207" s="131">
        <v>0.88</v>
      </c>
      <c r="V207" s="131">
        <v>0.2</v>
      </c>
      <c r="W207" s="170">
        <v>0.25</v>
      </c>
      <c r="X207" s="133">
        <f t="shared" si="72"/>
        <v>170.06</v>
      </c>
      <c r="Y207" s="133">
        <f t="shared" si="73"/>
        <v>136.048</v>
      </c>
      <c r="Z207" s="133">
        <f t="shared" si="74"/>
        <v>170.06</v>
      </c>
      <c r="AA207" s="117" t="s">
        <v>1713</v>
      </c>
      <c r="AB207" s="117" t="s">
        <v>6954</v>
      </c>
    </row>
    <row r="208" spans="3:28" ht="15.75" customHeight="1" x14ac:dyDescent="0.3">
      <c r="C208" s="117" t="s">
        <v>50</v>
      </c>
      <c r="D208" s="117" t="s">
        <v>11</v>
      </c>
      <c r="E208" s="117">
        <v>49241501</v>
      </c>
      <c r="F208" s="124" t="s">
        <v>105</v>
      </c>
      <c r="G208" s="124" t="s">
        <v>4926</v>
      </c>
      <c r="H208" s="117" t="s">
        <v>46</v>
      </c>
      <c r="I208" s="125">
        <v>1156.96</v>
      </c>
      <c r="J208" s="242">
        <f t="shared" si="62"/>
        <v>1018.1248000000001</v>
      </c>
      <c r="K208" s="127">
        <v>0.1</v>
      </c>
      <c r="L208" s="128">
        <v>5.5E-2</v>
      </c>
      <c r="M208" s="129">
        <f t="shared" si="69"/>
        <v>1074.121664</v>
      </c>
      <c r="N208" s="129">
        <v>1311</v>
      </c>
      <c r="O208" s="129">
        <f t="shared" si="70"/>
        <v>1153.68</v>
      </c>
      <c r="P208" s="130">
        <v>0.15</v>
      </c>
      <c r="Q208" s="130">
        <v>0.185</v>
      </c>
      <c r="R208" s="129">
        <f t="shared" si="75"/>
        <v>1367.1108000000002</v>
      </c>
      <c r="S208" s="120" t="s">
        <v>804</v>
      </c>
      <c r="T208" s="124" t="s">
        <v>105</v>
      </c>
      <c r="U208" s="131">
        <v>0.88</v>
      </c>
      <c r="V208" s="131">
        <v>0.2</v>
      </c>
      <c r="W208" s="170">
        <v>0.25</v>
      </c>
      <c r="X208" s="133">
        <f t="shared" si="72"/>
        <v>288.42</v>
      </c>
      <c r="Y208" s="133">
        <f t="shared" si="73"/>
        <v>230.73600000000002</v>
      </c>
      <c r="Z208" s="133">
        <f t="shared" si="74"/>
        <v>288.42</v>
      </c>
      <c r="AA208" s="117" t="s">
        <v>1713</v>
      </c>
      <c r="AB208" s="117" t="s">
        <v>6954</v>
      </c>
    </row>
    <row r="209" spans="3:28" ht="15.75" customHeight="1" x14ac:dyDescent="0.3">
      <c r="C209" s="117" t="s">
        <v>50</v>
      </c>
      <c r="D209" s="117" t="s">
        <v>11</v>
      </c>
      <c r="E209" s="117">
        <v>49241501</v>
      </c>
      <c r="F209" s="124" t="s">
        <v>106</v>
      </c>
      <c r="G209" s="124" t="s">
        <v>4927</v>
      </c>
      <c r="H209" s="117" t="s">
        <v>46</v>
      </c>
      <c r="I209" s="125">
        <v>1799.84</v>
      </c>
      <c r="J209" s="242">
        <f t="shared" si="62"/>
        <v>1583.8591999999999</v>
      </c>
      <c r="K209" s="127">
        <v>0.1</v>
      </c>
      <c r="L209" s="128">
        <v>5.5E-2</v>
      </c>
      <c r="M209" s="129">
        <f t="shared" si="69"/>
        <v>1670.9714559999998</v>
      </c>
      <c r="N209" s="129">
        <v>2040</v>
      </c>
      <c r="O209" s="129">
        <f t="shared" si="70"/>
        <v>1795.2</v>
      </c>
      <c r="P209" s="130">
        <v>0.15</v>
      </c>
      <c r="Q209" s="130">
        <v>0.185</v>
      </c>
      <c r="R209" s="129">
        <f t="shared" si="75"/>
        <v>2127.3119999999999</v>
      </c>
      <c r="S209" s="120" t="s">
        <v>804</v>
      </c>
      <c r="T209" s="124" t="s">
        <v>106</v>
      </c>
      <c r="U209" s="131">
        <v>0.88</v>
      </c>
      <c r="V209" s="131">
        <v>0.2</v>
      </c>
      <c r="W209" s="170">
        <v>0.25</v>
      </c>
      <c r="X209" s="133">
        <f t="shared" si="72"/>
        <v>448.8</v>
      </c>
      <c r="Y209" s="133">
        <f t="shared" si="73"/>
        <v>359.04</v>
      </c>
      <c r="Z209" s="133">
        <f t="shared" si="74"/>
        <v>448.8</v>
      </c>
      <c r="AA209" s="117" t="s">
        <v>1713</v>
      </c>
      <c r="AB209" s="117" t="s">
        <v>6954</v>
      </c>
    </row>
    <row r="210" spans="3:28" ht="15.75" customHeight="1" x14ac:dyDescent="0.3">
      <c r="C210" s="117" t="s">
        <v>50</v>
      </c>
      <c r="D210" s="117" t="s">
        <v>11</v>
      </c>
      <c r="E210" s="117">
        <v>49241501</v>
      </c>
      <c r="F210" s="124" t="s">
        <v>107</v>
      </c>
      <c r="G210" s="124" t="s">
        <v>4928</v>
      </c>
      <c r="H210" s="117" t="s">
        <v>46</v>
      </c>
      <c r="I210" s="125">
        <v>2520</v>
      </c>
      <c r="J210" s="242">
        <f t="shared" si="62"/>
        <v>2217.6</v>
      </c>
      <c r="K210" s="127">
        <v>0.1</v>
      </c>
      <c r="L210" s="128">
        <v>5.5E-2</v>
      </c>
      <c r="M210" s="129">
        <f t="shared" si="69"/>
        <v>2339.5679999999998</v>
      </c>
      <c r="N210" s="129">
        <v>2856</v>
      </c>
      <c r="O210" s="129">
        <f t="shared" si="70"/>
        <v>2513.2800000000002</v>
      </c>
      <c r="P210" s="130">
        <v>0.15</v>
      </c>
      <c r="Q210" s="130">
        <v>0.185</v>
      </c>
      <c r="R210" s="129">
        <f t="shared" si="75"/>
        <v>2978.2368000000001</v>
      </c>
      <c r="S210" s="120" t="s">
        <v>804</v>
      </c>
      <c r="T210" s="124" t="s">
        <v>107</v>
      </c>
      <c r="U210" s="131">
        <v>0.88</v>
      </c>
      <c r="V210" s="131">
        <v>0.2</v>
      </c>
      <c r="W210" s="170">
        <v>0.25</v>
      </c>
      <c r="X210" s="133">
        <f t="shared" si="72"/>
        <v>628.32000000000005</v>
      </c>
      <c r="Y210" s="133">
        <f t="shared" si="73"/>
        <v>502.65600000000006</v>
      </c>
      <c r="Z210" s="133">
        <f t="shared" si="74"/>
        <v>628.32000000000005</v>
      </c>
      <c r="AA210" s="117" t="s">
        <v>1713</v>
      </c>
      <c r="AB210" s="117" t="s">
        <v>6954</v>
      </c>
    </row>
    <row r="211" spans="3:28" ht="15.75" customHeight="1" x14ac:dyDescent="0.3">
      <c r="C211" s="117" t="s">
        <v>50</v>
      </c>
      <c r="D211" s="117" t="s">
        <v>11</v>
      </c>
      <c r="E211" s="117">
        <v>49241501</v>
      </c>
      <c r="F211" s="124" t="s">
        <v>108</v>
      </c>
      <c r="G211" s="124" t="s">
        <v>4929</v>
      </c>
      <c r="H211" s="117" t="s">
        <v>46</v>
      </c>
      <c r="I211" s="125">
        <v>3333.85</v>
      </c>
      <c r="J211" s="242">
        <f t="shared" si="62"/>
        <v>2933.788</v>
      </c>
      <c r="K211" s="127">
        <v>0.1</v>
      </c>
      <c r="L211" s="128">
        <v>5.5E-2</v>
      </c>
      <c r="M211" s="129">
        <f t="shared" si="69"/>
        <v>3095.1463400000002</v>
      </c>
      <c r="N211" s="129">
        <v>3680</v>
      </c>
      <c r="O211" s="129">
        <f t="shared" si="70"/>
        <v>3238.4</v>
      </c>
      <c r="P211" s="130">
        <v>0.15</v>
      </c>
      <c r="Q211" s="130">
        <v>0.185</v>
      </c>
      <c r="R211" s="129">
        <f t="shared" si="75"/>
        <v>3837.5039999999999</v>
      </c>
      <c r="S211" s="120" t="s">
        <v>804</v>
      </c>
      <c r="T211" s="124" t="s">
        <v>108</v>
      </c>
      <c r="U211" s="131">
        <v>0.88</v>
      </c>
      <c r="V211" s="131">
        <v>0.2</v>
      </c>
      <c r="W211" s="170">
        <v>0.25</v>
      </c>
      <c r="X211" s="133">
        <f t="shared" si="72"/>
        <v>809.6</v>
      </c>
      <c r="Y211" s="133">
        <f t="shared" si="73"/>
        <v>647.68000000000006</v>
      </c>
      <c r="Z211" s="133">
        <f t="shared" si="74"/>
        <v>809.6</v>
      </c>
      <c r="AA211" s="117" t="s">
        <v>1713</v>
      </c>
      <c r="AB211" s="117" t="s">
        <v>6954</v>
      </c>
    </row>
    <row r="212" spans="3:28" ht="15.75" customHeight="1" x14ac:dyDescent="0.3">
      <c r="C212" s="117" t="s">
        <v>50</v>
      </c>
      <c r="D212" s="117" t="s">
        <v>11</v>
      </c>
      <c r="E212" s="117">
        <v>49241501</v>
      </c>
      <c r="F212" s="147" t="s">
        <v>5600</v>
      </c>
      <c r="G212" s="154" t="s">
        <v>5601</v>
      </c>
      <c r="H212" s="117" t="s">
        <v>46</v>
      </c>
      <c r="I212" s="143">
        <v>730.24000000000012</v>
      </c>
      <c r="J212" s="242">
        <f t="shared" si="62"/>
        <v>642.61120000000017</v>
      </c>
      <c r="K212" s="127">
        <v>0.1</v>
      </c>
      <c r="L212" s="128">
        <v>5.5E-2</v>
      </c>
      <c r="M212" s="129">
        <f t="shared" si="69"/>
        <v>677.95481600000016</v>
      </c>
      <c r="N212" s="129">
        <v>828</v>
      </c>
      <c r="O212" s="129">
        <f t="shared" si="70"/>
        <v>728.64</v>
      </c>
      <c r="P212" s="130">
        <v>0.15</v>
      </c>
      <c r="Q212" s="130">
        <v>0.185</v>
      </c>
      <c r="R212" s="129">
        <f t="shared" si="75"/>
        <v>863.4384</v>
      </c>
      <c r="S212" s="120" t="s">
        <v>804</v>
      </c>
      <c r="T212" s="147" t="s">
        <v>5600</v>
      </c>
      <c r="U212" s="131">
        <v>0.88</v>
      </c>
      <c r="V212" s="131">
        <v>0.2</v>
      </c>
      <c r="W212" s="170">
        <v>0.25</v>
      </c>
      <c r="X212" s="133">
        <f t="shared" si="72"/>
        <v>182.16</v>
      </c>
      <c r="Y212" s="133">
        <f t="shared" si="73"/>
        <v>145.72800000000001</v>
      </c>
      <c r="Z212" s="133">
        <f t="shared" si="74"/>
        <v>182.16</v>
      </c>
      <c r="AA212" s="117" t="s">
        <v>1713</v>
      </c>
      <c r="AB212" s="117" t="s">
        <v>6954</v>
      </c>
    </row>
    <row r="213" spans="3:28" ht="15.75" customHeight="1" x14ac:dyDescent="0.3">
      <c r="C213" s="117" t="s">
        <v>50</v>
      </c>
      <c r="D213" s="117" t="s">
        <v>11</v>
      </c>
      <c r="E213" s="117">
        <v>49241501</v>
      </c>
      <c r="F213" s="124" t="s">
        <v>4930</v>
      </c>
      <c r="G213" s="124" t="s">
        <v>4931</v>
      </c>
      <c r="H213" s="117" t="s">
        <v>46</v>
      </c>
      <c r="I213" s="125">
        <v>30</v>
      </c>
      <c r="J213" s="242">
        <f t="shared" si="62"/>
        <v>26.4</v>
      </c>
      <c r="K213" s="127">
        <v>0.1</v>
      </c>
      <c r="L213" s="128">
        <v>5.5E-2</v>
      </c>
      <c r="M213" s="129">
        <f t="shared" si="69"/>
        <v>27.851999999999997</v>
      </c>
      <c r="N213" s="129">
        <v>36</v>
      </c>
      <c r="O213" s="129">
        <f t="shared" si="70"/>
        <v>31.68</v>
      </c>
      <c r="P213" s="130">
        <v>0.15</v>
      </c>
      <c r="Q213" s="130">
        <v>0.185</v>
      </c>
      <c r="R213" s="129">
        <f t="shared" si="75"/>
        <v>37.540799999999997</v>
      </c>
      <c r="S213" s="120" t="s">
        <v>804</v>
      </c>
      <c r="T213" s="124" t="s">
        <v>4930</v>
      </c>
      <c r="U213" s="131">
        <v>0.88</v>
      </c>
      <c r="V213" s="131">
        <v>0.2</v>
      </c>
      <c r="W213" s="170">
        <v>0.25</v>
      </c>
      <c r="X213" s="133">
        <f t="shared" si="72"/>
        <v>7.92</v>
      </c>
      <c r="Y213" s="133">
        <f t="shared" si="73"/>
        <v>6.3360000000000003</v>
      </c>
      <c r="Z213" s="133">
        <f t="shared" si="74"/>
        <v>7.92</v>
      </c>
      <c r="AA213" s="117" t="s">
        <v>1713</v>
      </c>
      <c r="AB213" s="117" t="s">
        <v>6954</v>
      </c>
    </row>
    <row r="214" spans="3:28" ht="15.75" customHeight="1" x14ac:dyDescent="0.3">
      <c r="C214" s="117" t="s">
        <v>50</v>
      </c>
      <c r="D214" s="117" t="s">
        <v>11</v>
      </c>
      <c r="E214" s="117">
        <v>49241501</v>
      </c>
      <c r="F214" s="124" t="s">
        <v>6540</v>
      </c>
      <c r="G214" s="172" t="s">
        <v>6541</v>
      </c>
      <c r="H214" s="117" t="s">
        <v>46</v>
      </c>
      <c r="I214" s="125">
        <v>93</v>
      </c>
      <c r="J214" s="242">
        <f t="shared" si="62"/>
        <v>81.84</v>
      </c>
      <c r="K214" s="127">
        <v>0.1</v>
      </c>
      <c r="L214" s="128">
        <v>5.5E-2</v>
      </c>
      <c r="M214" s="129">
        <f t="shared" si="69"/>
        <v>86.341200000000001</v>
      </c>
      <c r="N214" s="129">
        <v>102</v>
      </c>
      <c r="O214" s="129">
        <f t="shared" si="70"/>
        <v>89.76</v>
      </c>
      <c r="P214" s="130">
        <v>0.15</v>
      </c>
      <c r="Q214" s="130">
        <v>0.185</v>
      </c>
      <c r="R214" s="129">
        <f t="shared" si="75"/>
        <v>106.3656</v>
      </c>
      <c r="S214" s="120" t="s">
        <v>804</v>
      </c>
      <c r="T214" s="124" t="s">
        <v>6540</v>
      </c>
      <c r="U214" s="131">
        <v>0.88</v>
      </c>
      <c r="V214" s="131">
        <v>0.2</v>
      </c>
      <c r="W214" s="170">
        <v>0.25</v>
      </c>
      <c r="X214" s="133">
        <f t="shared" si="72"/>
        <v>22.44</v>
      </c>
      <c r="Y214" s="133">
        <f t="shared" si="73"/>
        <v>17.952000000000002</v>
      </c>
      <c r="Z214" s="133">
        <f t="shared" si="74"/>
        <v>22.44</v>
      </c>
      <c r="AA214" s="117" t="s">
        <v>1713</v>
      </c>
      <c r="AB214" s="117" t="s">
        <v>6954</v>
      </c>
    </row>
    <row r="215" spans="3:28" ht="15.75" customHeight="1" x14ac:dyDescent="0.3">
      <c r="C215" s="117" t="s">
        <v>50</v>
      </c>
      <c r="D215" s="117" t="s">
        <v>11</v>
      </c>
      <c r="E215" s="117">
        <v>49241501</v>
      </c>
      <c r="F215" s="124" t="s">
        <v>4899</v>
      </c>
      <c r="G215" s="124" t="s">
        <v>4932</v>
      </c>
      <c r="H215" s="117" t="s">
        <v>46</v>
      </c>
      <c r="I215" s="125">
        <v>463.68</v>
      </c>
      <c r="J215" s="242">
        <f t="shared" si="62"/>
        <v>408.03840000000002</v>
      </c>
      <c r="K215" s="127">
        <v>0.1</v>
      </c>
      <c r="L215" s="128">
        <v>5.5E-2</v>
      </c>
      <c r="M215" s="129">
        <f t="shared" si="69"/>
        <v>430.48051200000003</v>
      </c>
      <c r="N215" s="129">
        <v>535</v>
      </c>
      <c r="O215" s="129">
        <f t="shared" si="70"/>
        <v>470.8</v>
      </c>
      <c r="P215" s="130">
        <v>0.15</v>
      </c>
      <c r="Q215" s="130">
        <v>0.185</v>
      </c>
      <c r="R215" s="129">
        <f t="shared" si="75"/>
        <v>557.89800000000002</v>
      </c>
      <c r="S215" s="120" t="s">
        <v>804</v>
      </c>
      <c r="T215" s="124" t="s">
        <v>4899</v>
      </c>
      <c r="U215" s="131">
        <v>0.88</v>
      </c>
      <c r="V215" s="131">
        <v>0.2</v>
      </c>
      <c r="W215" s="170">
        <v>0.25</v>
      </c>
      <c r="X215" s="133">
        <f t="shared" si="72"/>
        <v>117.7</v>
      </c>
      <c r="Y215" s="133">
        <f t="shared" si="73"/>
        <v>94.160000000000011</v>
      </c>
      <c r="Z215" s="133">
        <f t="shared" si="74"/>
        <v>117.7</v>
      </c>
      <c r="AA215" s="117" t="s">
        <v>1713</v>
      </c>
      <c r="AB215" s="117" t="s">
        <v>6954</v>
      </c>
    </row>
    <row r="216" spans="3:28" ht="15.75" customHeight="1" x14ac:dyDescent="0.3">
      <c r="C216" s="117" t="s">
        <v>50</v>
      </c>
      <c r="D216" s="117" t="s">
        <v>11</v>
      </c>
      <c r="E216" s="117">
        <v>49241501</v>
      </c>
      <c r="F216" s="124" t="s">
        <v>4898</v>
      </c>
      <c r="G216" s="124" t="s">
        <v>4933</v>
      </c>
      <c r="H216" s="117" t="s">
        <v>46</v>
      </c>
      <c r="I216" s="125">
        <v>344.96</v>
      </c>
      <c r="J216" s="242">
        <f t="shared" si="62"/>
        <v>303.56479999999999</v>
      </c>
      <c r="K216" s="127">
        <v>0.1</v>
      </c>
      <c r="L216" s="128">
        <v>5.5E-2</v>
      </c>
      <c r="M216" s="129">
        <f t="shared" si="69"/>
        <v>320.26086399999997</v>
      </c>
      <c r="N216" s="129">
        <v>399</v>
      </c>
      <c r="O216" s="129">
        <f t="shared" si="70"/>
        <v>351.12</v>
      </c>
      <c r="P216" s="130">
        <v>0.15</v>
      </c>
      <c r="Q216" s="130">
        <v>0.185</v>
      </c>
      <c r="R216" s="129">
        <f t="shared" si="75"/>
        <v>416.0772</v>
      </c>
      <c r="S216" s="120" t="s">
        <v>804</v>
      </c>
      <c r="T216" s="124" t="s">
        <v>4898</v>
      </c>
      <c r="U216" s="131">
        <v>0.88</v>
      </c>
      <c r="V216" s="131">
        <v>0.2</v>
      </c>
      <c r="W216" s="170">
        <v>0.25</v>
      </c>
      <c r="X216" s="133">
        <f t="shared" si="72"/>
        <v>87.78</v>
      </c>
      <c r="Y216" s="133">
        <f t="shared" si="73"/>
        <v>70.224000000000004</v>
      </c>
      <c r="Z216" s="133">
        <f t="shared" si="74"/>
        <v>87.78</v>
      </c>
      <c r="AA216" s="117" t="s">
        <v>1713</v>
      </c>
      <c r="AB216" s="117" t="s">
        <v>6954</v>
      </c>
    </row>
    <row r="217" spans="3:28" ht="15.75" customHeight="1" x14ac:dyDescent="0.3">
      <c r="C217" s="117" t="s">
        <v>50</v>
      </c>
      <c r="D217" s="117" t="s">
        <v>11</v>
      </c>
      <c r="E217" s="117">
        <v>49241501</v>
      </c>
      <c r="F217" s="124" t="s">
        <v>4934</v>
      </c>
      <c r="G217" s="124" t="s">
        <v>4943</v>
      </c>
      <c r="H217" s="117" t="s">
        <v>46</v>
      </c>
      <c r="I217" s="125">
        <v>488.32</v>
      </c>
      <c r="J217" s="242">
        <f t="shared" ref="J217:J277" si="77">SUM(I217*0.88)</f>
        <v>429.72160000000002</v>
      </c>
      <c r="K217" s="127">
        <v>0.1</v>
      </c>
      <c r="L217" s="128">
        <v>5.5E-2</v>
      </c>
      <c r="M217" s="129">
        <f t="shared" si="69"/>
        <v>453.35628800000001</v>
      </c>
      <c r="N217" s="129">
        <v>722</v>
      </c>
      <c r="O217" s="129">
        <f t="shared" si="70"/>
        <v>635.36</v>
      </c>
      <c r="P217" s="130">
        <v>0.15</v>
      </c>
      <c r="Q217" s="130">
        <v>0.185</v>
      </c>
      <c r="R217" s="129">
        <f t="shared" si="75"/>
        <v>752.90160000000003</v>
      </c>
      <c r="S217" s="120" t="s">
        <v>804</v>
      </c>
      <c r="T217" s="124" t="s">
        <v>4934</v>
      </c>
      <c r="U217" s="131">
        <v>0.88</v>
      </c>
      <c r="V217" s="131">
        <v>0.2</v>
      </c>
      <c r="W217" s="170">
        <v>0.25</v>
      </c>
      <c r="X217" s="133">
        <f t="shared" si="72"/>
        <v>158.84</v>
      </c>
      <c r="Y217" s="133">
        <f t="shared" si="73"/>
        <v>127.072</v>
      </c>
      <c r="Z217" s="133">
        <f t="shared" si="74"/>
        <v>158.84</v>
      </c>
      <c r="AA217" s="117" t="s">
        <v>1713</v>
      </c>
      <c r="AB217" s="117" t="s">
        <v>6954</v>
      </c>
    </row>
    <row r="218" spans="3:28" ht="15.75" customHeight="1" x14ac:dyDescent="0.3">
      <c r="C218" s="117" t="s">
        <v>50</v>
      </c>
      <c r="D218" s="117" t="s">
        <v>11</v>
      </c>
      <c r="E218" s="117">
        <v>49241501</v>
      </c>
      <c r="F218" s="124" t="s">
        <v>4935</v>
      </c>
      <c r="G218" s="124" t="s">
        <v>4944</v>
      </c>
      <c r="H218" s="117" t="s">
        <v>46</v>
      </c>
      <c r="I218" s="125">
        <v>488.32</v>
      </c>
      <c r="J218" s="242">
        <f t="shared" si="77"/>
        <v>429.72160000000002</v>
      </c>
      <c r="K218" s="127">
        <v>0.1</v>
      </c>
      <c r="L218" s="128">
        <v>5.5E-2</v>
      </c>
      <c r="M218" s="129">
        <f t="shared" si="69"/>
        <v>453.35628800000001</v>
      </c>
      <c r="N218" s="129">
        <v>722</v>
      </c>
      <c r="O218" s="129">
        <f t="shared" si="70"/>
        <v>635.36</v>
      </c>
      <c r="P218" s="130">
        <v>0.15</v>
      </c>
      <c r="Q218" s="130">
        <v>0.185</v>
      </c>
      <c r="R218" s="129">
        <f t="shared" si="75"/>
        <v>752.90160000000003</v>
      </c>
      <c r="S218" s="120" t="s">
        <v>804</v>
      </c>
      <c r="T218" s="124" t="s">
        <v>4935</v>
      </c>
      <c r="U218" s="131">
        <v>0.88</v>
      </c>
      <c r="V218" s="131">
        <v>0.2</v>
      </c>
      <c r="W218" s="170">
        <v>0.25</v>
      </c>
      <c r="X218" s="133">
        <f t="shared" si="72"/>
        <v>158.84</v>
      </c>
      <c r="Y218" s="133">
        <f t="shared" si="73"/>
        <v>127.072</v>
      </c>
      <c r="Z218" s="133">
        <f t="shared" si="74"/>
        <v>158.84</v>
      </c>
      <c r="AA218" s="117" t="s">
        <v>1713</v>
      </c>
      <c r="AB218" s="117" t="s">
        <v>6954</v>
      </c>
    </row>
    <row r="219" spans="3:28" ht="15.75" customHeight="1" x14ac:dyDescent="0.3">
      <c r="C219" s="117" t="s">
        <v>50</v>
      </c>
      <c r="D219" s="117" t="s">
        <v>11</v>
      </c>
      <c r="E219" s="117">
        <v>49241501</v>
      </c>
      <c r="F219" s="124" t="s">
        <v>4936</v>
      </c>
      <c r="G219" s="124" t="s">
        <v>4945</v>
      </c>
      <c r="H219" s="117" t="s">
        <v>46</v>
      </c>
      <c r="I219" s="125">
        <v>488.32</v>
      </c>
      <c r="J219" s="242">
        <f t="shared" si="77"/>
        <v>429.72160000000002</v>
      </c>
      <c r="K219" s="127">
        <v>0.1</v>
      </c>
      <c r="L219" s="128">
        <v>5.5E-2</v>
      </c>
      <c r="M219" s="129">
        <f t="shared" ref="M219:M288" si="78">J219+(J219*L219)</f>
        <v>453.35628800000001</v>
      </c>
      <c r="N219" s="129">
        <v>722</v>
      </c>
      <c r="O219" s="129">
        <f t="shared" ref="O219:O284" si="79">SUM(N219*0.88)</f>
        <v>635.36</v>
      </c>
      <c r="P219" s="130">
        <v>0.15</v>
      </c>
      <c r="Q219" s="130">
        <v>0.185</v>
      </c>
      <c r="R219" s="129">
        <f t="shared" si="75"/>
        <v>752.90160000000003</v>
      </c>
      <c r="S219" s="120" t="s">
        <v>804</v>
      </c>
      <c r="T219" s="124" t="s">
        <v>4936</v>
      </c>
      <c r="U219" s="131">
        <v>0.88</v>
      </c>
      <c r="V219" s="131">
        <v>0.2</v>
      </c>
      <c r="W219" s="170">
        <v>0.25</v>
      </c>
      <c r="X219" s="133">
        <f t="shared" ref="X219:X284" si="80">O219*W219</f>
        <v>158.84</v>
      </c>
      <c r="Y219" s="133">
        <f t="shared" ref="Y219:Y284" si="81">O219*V219</f>
        <v>127.072</v>
      </c>
      <c r="Z219" s="133">
        <f t="shared" ref="Z219:Z284" si="82">O219*W219</f>
        <v>158.84</v>
      </c>
      <c r="AA219" s="117" t="s">
        <v>1713</v>
      </c>
      <c r="AB219" s="117" t="s">
        <v>6954</v>
      </c>
    </row>
    <row r="220" spans="3:28" ht="15.75" customHeight="1" x14ac:dyDescent="0.3">
      <c r="C220" s="117" t="s">
        <v>50</v>
      </c>
      <c r="D220" s="117" t="s">
        <v>11</v>
      </c>
      <c r="E220" s="117">
        <v>49241501</v>
      </c>
      <c r="F220" s="124" t="s">
        <v>4937</v>
      </c>
      <c r="G220" s="124" t="s">
        <v>4946</v>
      </c>
      <c r="H220" s="117" t="s">
        <v>46</v>
      </c>
      <c r="I220" s="125">
        <v>488.32</v>
      </c>
      <c r="J220" s="242">
        <f t="shared" si="77"/>
        <v>429.72160000000002</v>
      </c>
      <c r="K220" s="127">
        <v>0.1</v>
      </c>
      <c r="L220" s="128">
        <v>5.5E-2</v>
      </c>
      <c r="M220" s="129">
        <f t="shared" si="78"/>
        <v>453.35628800000001</v>
      </c>
      <c r="N220" s="129">
        <v>722</v>
      </c>
      <c r="O220" s="129">
        <f t="shared" si="79"/>
        <v>635.36</v>
      </c>
      <c r="P220" s="130">
        <v>0.15</v>
      </c>
      <c r="Q220" s="130">
        <v>0.185</v>
      </c>
      <c r="R220" s="129">
        <f t="shared" ref="R220:R284" si="83">O220+(O220*Q220)</f>
        <v>752.90160000000003</v>
      </c>
      <c r="S220" s="120" t="s">
        <v>804</v>
      </c>
      <c r="T220" s="124" t="s">
        <v>4937</v>
      </c>
      <c r="U220" s="131">
        <v>0.88</v>
      </c>
      <c r="V220" s="131">
        <v>0.2</v>
      </c>
      <c r="W220" s="170">
        <v>0.25</v>
      </c>
      <c r="X220" s="133">
        <f t="shared" si="80"/>
        <v>158.84</v>
      </c>
      <c r="Y220" s="133">
        <f t="shared" si="81"/>
        <v>127.072</v>
      </c>
      <c r="Z220" s="133">
        <f t="shared" si="82"/>
        <v>158.84</v>
      </c>
      <c r="AA220" s="117" t="s">
        <v>1713</v>
      </c>
      <c r="AB220" s="117" t="s">
        <v>6954</v>
      </c>
    </row>
    <row r="221" spans="3:28" ht="15.75" customHeight="1" x14ac:dyDescent="0.3">
      <c r="C221" s="117" t="s">
        <v>50</v>
      </c>
      <c r="D221" s="117" t="s">
        <v>11</v>
      </c>
      <c r="E221" s="117">
        <v>49241501</v>
      </c>
      <c r="F221" s="124" t="s">
        <v>4938</v>
      </c>
      <c r="G221" s="124" t="s">
        <v>4947</v>
      </c>
      <c r="H221" s="117" t="s">
        <v>46</v>
      </c>
      <c r="I221" s="125">
        <v>183</v>
      </c>
      <c r="J221" s="242">
        <f t="shared" si="77"/>
        <v>161.04</v>
      </c>
      <c r="K221" s="127">
        <v>0.1</v>
      </c>
      <c r="L221" s="128">
        <v>5.5E-2</v>
      </c>
      <c r="M221" s="129">
        <f t="shared" si="78"/>
        <v>169.8972</v>
      </c>
      <c r="N221" s="129">
        <v>211</v>
      </c>
      <c r="O221" s="129">
        <f t="shared" si="79"/>
        <v>185.68</v>
      </c>
      <c r="P221" s="130">
        <v>0.15</v>
      </c>
      <c r="Q221" s="130">
        <v>0.185</v>
      </c>
      <c r="R221" s="129">
        <f t="shared" si="83"/>
        <v>220.0308</v>
      </c>
      <c r="S221" s="120" t="s">
        <v>804</v>
      </c>
      <c r="T221" s="124" t="s">
        <v>4938</v>
      </c>
      <c r="U221" s="131">
        <v>0.88</v>
      </c>
      <c r="V221" s="131">
        <v>0.2</v>
      </c>
      <c r="W221" s="170">
        <v>0.25</v>
      </c>
      <c r="X221" s="133">
        <f t="shared" si="80"/>
        <v>46.42</v>
      </c>
      <c r="Y221" s="133">
        <f t="shared" si="81"/>
        <v>37.136000000000003</v>
      </c>
      <c r="Z221" s="133">
        <f t="shared" si="82"/>
        <v>46.42</v>
      </c>
      <c r="AA221" s="117" t="s">
        <v>1713</v>
      </c>
      <c r="AB221" s="117" t="s">
        <v>6954</v>
      </c>
    </row>
    <row r="222" spans="3:28" ht="15.75" customHeight="1" x14ac:dyDescent="0.3">
      <c r="C222" s="117" t="s">
        <v>50</v>
      </c>
      <c r="D222" s="117" t="s">
        <v>11</v>
      </c>
      <c r="E222" s="117">
        <v>49241501</v>
      </c>
      <c r="F222" s="124" t="s">
        <v>4939</v>
      </c>
      <c r="G222" s="124" t="s">
        <v>4948</v>
      </c>
      <c r="H222" s="117" t="s">
        <v>46</v>
      </c>
      <c r="I222" s="125">
        <v>89</v>
      </c>
      <c r="J222" s="242">
        <f t="shared" si="77"/>
        <v>78.320000000000007</v>
      </c>
      <c r="K222" s="127">
        <v>0.1</v>
      </c>
      <c r="L222" s="128">
        <v>5.5E-2</v>
      </c>
      <c r="M222" s="129">
        <f t="shared" si="78"/>
        <v>82.627600000000001</v>
      </c>
      <c r="N222" s="129">
        <v>103</v>
      </c>
      <c r="O222" s="129">
        <f t="shared" si="79"/>
        <v>90.64</v>
      </c>
      <c r="P222" s="130">
        <v>0.15</v>
      </c>
      <c r="Q222" s="130">
        <v>0.185</v>
      </c>
      <c r="R222" s="129">
        <f t="shared" si="83"/>
        <v>107.4084</v>
      </c>
      <c r="S222" s="120" t="s">
        <v>804</v>
      </c>
      <c r="T222" s="124" t="s">
        <v>4939</v>
      </c>
      <c r="U222" s="131">
        <v>0.88</v>
      </c>
      <c r="V222" s="131">
        <v>0.2</v>
      </c>
      <c r="W222" s="170">
        <v>0.25</v>
      </c>
      <c r="X222" s="133">
        <f t="shared" si="80"/>
        <v>22.66</v>
      </c>
      <c r="Y222" s="133">
        <f t="shared" si="81"/>
        <v>18.128</v>
      </c>
      <c r="Z222" s="133">
        <f t="shared" si="82"/>
        <v>22.66</v>
      </c>
      <c r="AA222" s="117" t="s">
        <v>1713</v>
      </c>
      <c r="AB222" s="117" t="s">
        <v>6954</v>
      </c>
    </row>
    <row r="223" spans="3:28" ht="15.75" customHeight="1" x14ac:dyDescent="0.3">
      <c r="C223" s="117" t="s">
        <v>50</v>
      </c>
      <c r="D223" s="117" t="s">
        <v>11</v>
      </c>
      <c r="E223" s="117">
        <v>49241501</v>
      </c>
      <c r="F223" s="124" t="s">
        <v>4940</v>
      </c>
      <c r="G223" s="124" t="s">
        <v>4949</v>
      </c>
      <c r="H223" s="117" t="s">
        <v>46</v>
      </c>
      <c r="I223" s="125">
        <v>68</v>
      </c>
      <c r="J223" s="242">
        <f t="shared" si="77"/>
        <v>59.84</v>
      </c>
      <c r="K223" s="127">
        <v>0.1</v>
      </c>
      <c r="L223" s="128">
        <v>5.5E-2</v>
      </c>
      <c r="M223" s="129">
        <f t="shared" si="78"/>
        <v>63.131200000000007</v>
      </c>
      <c r="N223" s="129">
        <v>79</v>
      </c>
      <c r="O223" s="129">
        <f t="shared" si="79"/>
        <v>69.52</v>
      </c>
      <c r="P223" s="130">
        <v>0.15</v>
      </c>
      <c r="Q223" s="130">
        <v>0.185</v>
      </c>
      <c r="R223" s="129">
        <f t="shared" si="83"/>
        <v>82.381199999999993</v>
      </c>
      <c r="S223" s="120" t="s">
        <v>804</v>
      </c>
      <c r="T223" s="124" t="s">
        <v>4940</v>
      </c>
      <c r="U223" s="131">
        <v>0.88</v>
      </c>
      <c r="V223" s="131">
        <v>0.2</v>
      </c>
      <c r="W223" s="170">
        <v>0.25</v>
      </c>
      <c r="X223" s="133">
        <f t="shared" si="80"/>
        <v>17.38</v>
      </c>
      <c r="Y223" s="133">
        <f t="shared" si="81"/>
        <v>13.904</v>
      </c>
      <c r="Z223" s="133">
        <f t="shared" si="82"/>
        <v>17.38</v>
      </c>
      <c r="AA223" s="117" t="s">
        <v>1713</v>
      </c>
      <c r="AB223" s="117" t="s">
        <v>6954</v>
      </c>
    </row>
    <row r="224" spans="3:28" ht="15.75" customHeight="1" x14ac:dyDescent="0.3">
      <c r="C224" s="117" t="s">
        <v>50</v>
      </c>
      <c r="D224" s="117" t="s">
        <v>11</v>
      </c>
      <c r="E224" s="117">
        <v>49241501</v>
      </c>
      <c r="F224" s="124" t="s">
        <v>4941</v>
      </c>
      <c r="G224" s="124" t="s">
        <v>4950</v>
      </c>
      <c r="H224" s="117" t="s">
        <v>46</v>
      </c>
      <c r="I224" s="125">
        <v>47</v>
      </c>
      <c r="J224" s="242">
        <f t="shared" si="77"/>
        <v>41.36</v>
      </c>
      <c r="K224" s="127">
        <v>0.1</v>
      </c>
      <c r="L224" s="128">
        <v>5.5E-2</v>
      </c>
      <c r="M224" s="129">
        <f t="shared" si="78"/>
        <v>43.634799999999998</v>
      </c>
      <c r="N224" s="129">
        <v>42</v>
      </c>
      <c r="O224" s="129">
        <f t="shared" si="79"/>
        <v>36.96</v>
      </c>
      <c r="P224" s="130">
        <v>0.15</v>
      </c>
      <c r="Q224" s="130">
        <v>0.105</v>
      </c>
      <c r="R224" s="129">
        <f t="shared" si="83"/>
        <v>40.840800000000002</v>
      </c>
      <c r="S224" s="120" t="s">
        <v>804</v>
      </c>
      <c r="T224" s="124" t="s">
        <v>4941</v>
      </c>
      <c r="U224" s="131">
        <v>0.88</v>
      </c>
      <c r="V224" s="131">
        <v>0.2</v>
      </c>
      <c r="W224" s="170">
        <v>0.25</v>
      </c>
      <c r="X224" s="133">
        <f t="shared" si="80"/>
        <v>9.24</v>
      </c>
      <c r="Y224" s="133">
        <f t="shared" si="81"/>
        <v>7.3920000000000003</v>
      </c>
      <c r="Z224" s="133">
        <f t="shared" si="82"/>
        <v>9.24</v>
      </c>
      <c r="AA224" s="117" t="s">
        <v>1713</v>
      </c>
      <c r="AB224" s="117" t="s">
        <v>6954</v>
      </c>
    </row>
    <row r="225" spans="3:28" ht="15.75" customHeight="1" x14ac:dyDescent="0.3">
      <c r="C225" s="117" t="s">
        <v>50</v>
      </c>
      <c r="D225" s="117" t="s">
        <v>11</v>
      </c>
      <c r="E225" s="117">
        <v>49241501</v>
      </c>
      <c r="F225" s="124" t="s">
        <v>4942</v>
      </c>
      <c r="G225" s="124" t="s">
        <v>4951</v>
      </c>
      <c r="H225" s="117" t="s">
        <v>46</v>
      </c>
      <c r="I225" s="125">
        <v>47</v>
      </c>
      <c r="J225" s="242">
        <f t="shared" si="77"/>
        <v>41.36</v>
      </c>
      <c r="K225" s="127">
        <v>0.1</v>
      </c>
      <c r="L225" s="128">
        <v>5.5E-2</v>
      </c>
      <c r="M225" s="129">
        <f t="shared" si="78"/>
        <v>43.634799999999998</v>
      </c>
      <c r="N225" s="129">
        <v>42</v>
      </c>
      <c r="O225" s="129">
        <f t="shared" si="79"/>
        <v>36.96</v>
      </c>
      <c r="P225" s="130">
        <v>0.15</v>
      </c>
      <c r="Q225" s="130">
        <v>0.105</v>
      </c>
      <c r="R225" s="129">
        <f t="shared" si="83"/>
        <v>40.840800000000002</v>
      </c>
      <c r="S225" s="120" t="s">
        <v>804</v>
      </c>
      <c r="T225" s="124" t="s">
        <v>4942</v>
      </c>
      <c r="U225" s="131">
        <v>0.88</v>
      </c>
      <c r="V225" s="131">
        <v>0.2</v>
      </c>
      <c r="W225" s="170">
        <v>0.25</v>
      </c>
      <c r="X225" s="133">
        <f t="shared" si="80"/>
        <v>9.24</v>
      </c>
      <c r="Y225" s="133">
        <f t="shared" si="81"/>
        <v>7.3920000000000003</v>
      </c>
      <c r="Z225" s="133">
        <f t="shared" si="82"/>
        <v>9.24</v>
      </c>
      <c r="AA225" s="117" t="s">
        <v>1713</v>
      </c>
      <c r="AB225" s="117" t="s">
        <v>6954</v>
      </c>
    </row>
    <row r="226" spans="3:28" ht="15.75" customHeight="1" x14ac:dyDescent="0.3">
      <c r="C226" s="120" t="s">
        <v>50</v>
      </c>
      <c r="D226" s="117" t="s">
        <v>11</v>
      </c>
      <c r="E226" s="117">
        <v>49241501</v>
      </c>
      <c r="F226" s="124" t="s">
        <v>109</v>
      </c>
      <c r="G226" s="124" t="s">
        <v>4955</v>
      </c>
      <c r="H226" s="117" t="s">
        <v>46</v>
      </c>
      <c r="I226" s="125">
        <v>2.68</v>
      </c>
      <c r="J226" s="242">
        <f t="shared" si="77"/>
        <v>2.3584000000000001</v>
      </c>
      <c r="K226" s="127">
        <v>0.1</v>
      </c>
      <c r="L226" s="128">
        <v>5.5E-2</v>
      </c>
      <c r="M226" s="129">
        <f t="shared" si="78"/>
        <v>2.4881120000000001</v>
      </c>
      <c r="N226" s="129">
        <v>3</v>
      </c>
      <c r="O226" s="129">
        <f t="shared" si="79"/>
        <v>2.64</v>
      </c>
      <c r="P226" s="130">
        <v>0.15</v>
      </c>
      <c r="Q226" s="130">
        <v>0.105</v>
      </c>
      <c r="R226" s="129">
        <f t="shared" si="83"/>
        <v>2.9172000000000002</v>
      </c>
      <c r="S226" s="120" t="s">
        <v>804</v>
      </c>
      <c r="T226" s="124" t="s">
        <v>109</v>
      </c>
      <c r="U226" s="131">
        <v>0.88</v>
      </c>
      <c r="V226" s="131">
        <v>0.2</v>
      </c>
      <c r="W226" s="170">
        <v>0.25</v>
      </c>
      <c r="X226" s="133">
        <f t="shared" si="80"/>
        <v>0.66</v>
      </c>
      <c r="Y226" s="133">
        <f t="shared" si="81"/>
        <v>0.52800000000000002</v>
      </c>
      <c r="Z226" s="133">
        <f t="shared" si="82"/>
        <v>0.66</v>
      </c>
      <c r="AA226" s="117" t="s">
        <v>1713</v>
      </c>
      <c r="AB226" s="117" t="s">
        <v>6954</v>
      </c>
    </row>
    <row r="227" spans="3:28" ht="15.75" customHeight="1" x14ac:dyDescent="0.3">
      <c r="C227" s="120" t="s">
        <v>50</v>
      </c>
      <c r="D227" s="117" t="s">
        <v>11</v>
      </c>
      <c r="E227" s="117">
        <v>49241501</v>
      </c>
      <c r="F227" s="124" t="s">
        <v>4952</v>
      </c>
      <c r="G227" s="124" t="s">
        <v>4956</v>
      </c>
      <c r="H227" s="117" t="s">
        <v>46</v>
      </c>
      <c r="I227" s="125">
        <v>2360</v>
      </c>
      <c r="J227" s="242">
        <f t="shared" si="77"/>
        <v>2076.8000000000002</v>
      </c>
      <c r="K227" s="127">
        <v>0.1</v>
      </c>
      <c r="L227" s="128">
        <v>5.5E-2</v>
      </c>
      <c r="M227" s="129">
        <f t="shared" si="78"/>
        <v>2191.0240000000003</v>
      </c>
      <c r="N227" s="129">
        <v>2727</v>
      </c>
      <c r="O227" s="129">
        <f t="shared" si="79"/>
        <v>2399.7600000000002</v>
      </c>
      <c r="P227" s="130">
        <v>0.15</v>
      </c>
      <c r="Q227" s="130">
        <v>0.105</v>
      </c>
      <c r="R227" s="129">
        <f t="shared" si="83"/>
        <v>2651.7348000000002</v>
      </c>
      <c r="S227" s="120" t="s">
        <v>804</v>
      </c>
      <c r="T227" s="124" t="s">
        <v>4952</v>
      </c>
      <c r="U227" s="131">
        <v>0.88</v>
      </c>
      <c r="V227" s="131">
        <v>0.2</v>
      </c>
      <c r="W227" s="170">
        <v>0.25</v>
      </c>
      <c r="X227" s="133">
        <f t="shared" si="80"/>
        <v>599.94000000000005</v>
      </c>
      <c r="Y227" s="133">
        <f t="shared" si="81"/>
        <v>479.95200000000006</v>
      </c>
      <c r="Z227" s="133">
        <f t="shared" si="82"/>
        <v>599.94000000000005</v>
      </c>
      <c r="AA227" s="117" t="s">
        <v>1713</v>
      </c>
      <c r="AB227" s="117" t="s">
        <v>6954</v>
      </c>
    </row>
    <row r="228" spans="3:28" ht="15.75" customHeight="1" x14ac:dyDescent="0.3">
      <c r="C228" s="120" t="s">
        <v>50</v>
      </c>
      <c r="D228" s="117" t="s">
        <v>11</v>
      </c>
      <c r="E228" s="117">
        <v>49241501</v>
      </c>
      <c r="F228" s="124" t="s">
        <v>4953</v>
      </c>
      <c r="G228" s="124" t="s">
        <v>4955</v>
      </c>
      <c r="H228" s="117" t="s">
        <v>46</v>
      </c>
      <c r="I228" s="125">
        <v>3.36</v>
      </c>
      <c r="J228" s="242">
        <f t="shared" si="77"/>
        <v>2.9567999999999999</v>
      </c>
      <c r="K228" s="127">
        <v>0.1</v>
      </c>
      <c r="L228" s="128">
        <v>5.5E-2</v>
      </c>
      <c r="M228" s="129">
        <f t="shared" si="78"/>
        <v>3.119424</v>
      </c>
      <c r="N228" s="129">
        <v>3.7</v>
      </c>
      <c r="O228" s="129">
        <f t="shared" si="79"/>
        <v>3.2560000000000002</v>
      </c>
      <c r="P228" s="130">
        <v>0.15</v>
      </c>
      <c r="Q228" s="130">
        <v>0.105</v>
      </c>
      <c r="R228" s="129">
        <f t="shared" si="83"/>
        <v>3.5978800000000004</v>
      </c>
      <c r="S228" s="120" t="s">
        <v>804</v>
      </c>
      <c r="T228" s="124" t="s">
        <v>4953</v>
      </c>
      <c r="U228" s="131">
        <v>0.88</v>
      </c>
      <c r="V228" s="131">
        <v>0.2</v>
      </c>
      <c r="W228" s="170">
        <v>0.25</v>
      </c>
      <c r="X228" s="133">
        <f t="shared" si="80"/>
        <v>0.81400000000000006</v>
      </c>
      <c r="Y228" s="133">
        <f t="shared" si="81"/>
        <v>0.65120000000000011</v>
      </c>
      <c r="Z228" s="133">
        <f t="shared" si="82"/>
        <v>0.81400000000000006</v>
      </c>
      <c r="AA228" s="117" t="s">
        <v>1713</v>
      </c>
      <c r="AB228" s="117" t="s">
        <v>6954</v>
      </c>
    </row>
    <row r="229" spans="3:28" ht="15.75" customHeight="1" x14ac:dyDescent="0.3">
      <c r="C229" s="120" t="s">
        <v>50</v>
      </c>
      <c r="D229" s="117" t="s">
        <v>11</v>
      </c>
      <c r="E229" s="117">
        <v>49241501</v>
      </c>
      <c r="F229" s="124" t="s">
        <v>4954</v>
      </c>
      <c r="G229" s="124" t="s">
        <v>4956</v>
      </c>
      <c r="H229" s="117" t="s">
        <v>46</v>
      </c>
      <c r="I229" s="125">
        <v>3000</v>
      </c>
      <c r="J229" s="242">
        <f t="shared" si="77"/>
        <v>2640</v>
      </c>
      <c r="K229" s="127">
        <v>0.1</v>
      </c>
      <c r="L229" s="128">
        <v>5.5E-2</v>
      </c>
      <c r="M229" s="129">
        <f t="shared" si="78"/>
        <v>2785.2</v>
      </c>
      <c r="N229" s="129">
        <v>3466</v>
      </c>
      <c r="O229" s="129">
        <f t="shared" ref="O229:O242" si="84">SUM(N229*0.88)</f>
        <v>3050.08</v>
      </c>
      <c r="P229" s="130">
        <v>0.15</v>
      </c>
      <c r="Q229" s="130">
        <v>0.105</v>
      </c>
      <c r="R229" s="129">
        <f t="shared" ref="R229:R242" si="85">O229+(O229*Q229)</f>
        <v>3370.3384000000001</v>
      </c>
      <c r="S229" s="120" t="s">
        <v>804</v>
      </c>
      <c r="T229" s="124" t="s">
        <v>4954</v>
      </c>
      <c r="U229" s="131">
        <v>0.88</v>
      </c>
      <c r="V229" s="131">
        <v>0.2</v>
      </c>
      <c r="W229" s="170">
        <v>0.25</v>
      </c>
      <c r="X229" s="133">
        <f t="shared" ref="X229:X242" si="86">N229*W229</f>
        <v>866.5</v>
      </c>
      <c r="Y229" s="133">
        <f t="shared" ref="Y229:Y242" si="87">N229*V229</f>
        <v>693.2</v>
      </c>
      <c r="Z229" s="133">
        <f t="shared" ref="Z229:Z242" si="88">N229*W229</f>
        <v>866.5</v>
      </c>
      <c r="AA229" s="117" t="s">
        <v>1713</v>
      </c>
      <c r="AB229" s="117" t="s">
        <v>6954</v>
      </c>
    </row>
    <row r="230" spans="3:28" ht="15.75" customHeight="1" x14ac:dyDescent="0.3">
      <c r="C230" s="120" t="s">
        <v>50</v>
      </c>
      <c r="D230" s="117" t="s">
        <v>11</v>
      </c>
      <c r="E230" s="117">
        <v>49241501</v>
      </c>
      <c r="F230" s="124" t="s">
        <v>116</v>
      </c>
      <c r="G230" s="124" t="s">
        <v>4957</v>
      </c>
      <c r="H230" s="117" t="s">
        <v>46</v>
      </c>
      <c r="I230" s="125">
        <v>5</v>
      </c>
      <c r="J230" s="242">
        <f t="shared" si="77"/>
        <v>4.4000000000000004</v>
      </c>
      <c r="K230" s="127">
        <v>0.1</v>
      </c>
      <c r="L230" s="128">
        <v>5.5E-2</v>
      </c>
      <c r="M230" s="129">
        <f t="shared" si="78"/>
        <v>4.6420000000000003</v>
      </c>
      <c r="N230" s="129">
        <v>5.2</v>
      </c>
      <c r="O230" s="129">
        <f t="shared" si="84"/>
        <v>4.5760000000000005</v>
      </c>
      <c r="P230" s="130">
        <v>0.15</v>
      </c>
      <c r="Q230" s="130">
        <v>0.105</v>
      </c>
      <c r="R230" s="129">
        <f t="shared" si="85"/>
        <v>5.0564800000000005</v>
      </c>
      <c r="S230" s="120" t="s">
        <v>804</v>
      </c>
      <c r="T230" s="124" t="s">
        <v>116</v>
      </c>
      <c r="U230" s="131">
        <v>0.88</v>
      </c>
      <c r="V230" s="131">
        <v>0.2</v>
      </c>
      <c r="W230" s="170">
        <v>0.25</v>
      </c>
      <c r="X230" s="133">
        <f t="shared" si="86"/>
        <v>1.3</v>
      </c>
      <c r="Y230" s="133">
        <f t="shared" si="87"/>
        <v>1.04</v>
      </c>
      <c r="Z230" s="133">
        <f t="shared" si="88"/>
        <v>1.3</v>
      </c>
      <c r="AA230" s="117" t="s">
        <v>1713</v>
      </c>
      <c r="AB230" s="117" t="s">
        <v>6954</v>
      </c>
    </row>
    <row r="231" spans="3:28" ht="15.75" customHeight="1" x14ac:dyDescent="0.3">
      <c r="C231" s="120" t="s">
        <v>50</v>
      </c>
      <c r="D231" s="117" t="s">
        <v>11</v>
      </c>
      <c r="E231" s="117">
        <v>49241501</v>
      </c>
      <c r="F231" s="124" t="s">
        <v>118</v>
      </c>
      <c r="G231" s="124" t="s">
        <v>4958</v>
      </c>
      <c r="H231" s="117" t="s">
        <v>46</v>
      </c>
      <c r="I231" s="125">
        <v>6</v>
      </c>
      <c r="J231" s="242">
        <f t="shared" si="77"/>
        <v>5.28</v>
      </c>
      <c r="K231" s="127">
        <v>0.1</v>
      </c>
      <c r="L231" s="128">
        <v>5.5E-2</v>
      </c>
      <c r="M231" s="129">
        <f t="shared" si="78"/>
        <v>5.5704000000000002</v>
      </c>
      <c r="N231" s="129">
        <v>6.6</v>
      </c>
      <c r="O231" s="129">
        <f t="shared" si="84"/>
        <v>5.8079999999999998</v>
      </c>
      <c r="P231" s="130">
        <v>0.15</v>
      </c>
      <c r="Q231" s="130">
        <v>0.105</v>
      </c>
      <c r="R231" s="129">
        <f t="shared" si="85"/>
        <v>6.41784</v>
      </c>
      <c r="S231" s="120" t="s">
        <v>804</v>
      </c>
      <c r="T231" s="124" t="s">
        <v>118</v>
      </c>
      <c r="U231" s="131">
        <v>0.88</v>
      </c>
      <c r="V231" s="131">
        <v>0.2</v>
      </c>
      <c r="W231" s="170">
        <v>0.25</v>
      </c>
      <c r="X231" s="133">
        <f t="shared" si="86"/>
        <v>1.65</v>
      </c>
      <c r="Y231" s="133">
        <f t="shared" si="87"/>
        <v>1.32</v>
      </c>
      <c r="Z231" s="133">
        <f t="shared" si="88"/>
        <v>1.65</v>
      </c>
      <c r="AA231" s="117" t="s">
        <v>1713</v>
      </c>
      <c r="AB231" s="117" t="s">
        <v>6954</v>
      </c>
    </row>
    <row r="232" spans="3:28" ht="15.75" customHeight="1" x14ac:dyDescent="0.3">
      <c r="C232" s="120" t="s">
        <v>50</v>
      </c>
      <c r="D232" s="117" t="s">
        <v>11</v>
      </c>
      <c r="E232" s="117">
        <v>49241501</v>
      </c>
      <c r="F232" s="124" t="s">
        <v>117</v>
      </c>
      <c r="G232" s="124" t="s">
        <v>4959</v>
      </c>
      <c r="H232" s="117" t="s">
        <v>46</v>
      </c>
      <c r="I232" s="125">
        <v>2.5</v>
      </c>
      <c r="J232" s="242">
        <f t="shared" si="77"/>
        <v>2.2000000000000002</v>
      </c>
      <c r="K232" s="127">
        <v>0.1</v>
      </c>
      <c r="L232" s="128">
        <v>5.5E-2</v>
      </c>
      <c r="M232" s="129">
        <f t="shared" si="78"/>
        <v>2.3210000000000002</v>
      </c>
      <c r="N232" s="129">
        <v>3.3</v>
      </c>
      <c r="O232" s="129">
        <f t="shared" si="84"/>
        <v>2.9039999999999999</v>
      </c>
      <c r="P232" s="130">
        <v>0.15</v>
      </c>
      <c r="Q232" s="130">
        <v>0.105</v>
      </c>
      <c r="R232" s="129">
        <f t="shared" si="85"/>
        <v>3.20892</v>
      </c>
      <c r="S232" s="120" t="s">
        <v>804</v>
      </c>
      <c r="T232" s="124" t="s">
        <v>117</v>
      </c>
      <c r="U232" s="131">
        <v>0.88</v>
      </c>
      <c r="V232" s="131">
        <v>0.2</v>
      </c>
      <c r="W232" s="170">
        <v>0.25</v>
      </c>
      <c r="X232" s="133">
        <f t="shared" si="86"/>
        <v>0.82499999999999996</v>
      </c>
      <c r="Y232" s="133">
        <f t="shared" si="87"/>
        <v>0.66</v>
      </c>
      <c r="Z232" s="133">
        <f t="shared" si="88"/>
        <v>0.82499999999999996</v>
      </c>
      <c r="AA232" s="117" t="s">
        <v>1713</v>
      </c>
      <c r="AB232" s="117" t="s">
        <v>6954</v>
      </c>
    </row>
    <row r="233" spans="3:28" ht="15.75" customHeight="1" x14ac:dyDescent="0.3">
      <c r="C233" s="120" t="s">
        <v>50</v>
      </c>
      <c r="D233" s="117" t="s">
        <v>11</v>
      </c>
      <c r="E233" s="117">
        <v>49241501</v>
      </c>
      <c r="F233" s="124" t="s">
        <v>114</v>
      </c>
      <c r="G233" s="124" t="s">
        <v>4960</v>
      </c>
      <c r="H233" s="117" t="s">
        <v>46</v>
      </c>
      <c r="I233" s="125">
        <v>19</v>
      </c>
      <c r="J233" s="242">
        <f t="shared" si="77"/>
        <v>16.72</v>
      </c>
      <c r="K233" s="127">
        <v>0.1</v>
      </c>
      <c r="L233" s="128">
        <v>5.5E-2</v>
      </c>
      <c r="M233" s="129">
        <f t="shared" si="78"/>
        <v>17.639599999999998</v>
      </c>
      <c r="N233" s="129">
        <v>21</v>
      </c>
      <c r="O233" s="129">
        <f t="shared" si="84"/>
        <v>18.48</v>
      </c>
      <c r="P233" s="130">
        <v>0.15</v>
      </c>
      <c r="Q233" s="130">
        <v>0.105</v>
      </c>
      <c r="R233" s="129">
        <f t="shared" si="85"/>
        <v>20.420400000000001</v>
      </c>
      <c r="S233" s="120" t="s">
        <v>804</v>
      </c>
      <c r="T233" s="124" t="s">
        <v>114</v>
      </c>
      <c r="U233" s="131">
        <v>0.88</v>
      </c>
      <c r="V233" s="131">
        <v>0.2</v>
      </c>
      <c r="W233" s="170">
        <v>0.25</v>
      </c>
      <c r="X233" s="133">
        <f t="shared" si="86"/>
        <v>5.25</v>
      </c>
      <c r="Y233" s="133">
        <f t="shared" si="87"/>
        <v>4.2</v>
      </c>
      <c r="Z233" s="133">
        <f t="shared" si="88"/>
        <v>5.25</v>
      </c>
      <c r="AA233" s="117" t="s">
        <v>1713</v>
      </c>
      <c r="AB233" s="117" t="s">
        <v>6954</v>
      </c>
    </row>
    <row r="234" spans="3:28" ht="15.75" customHeight="1" x14ac:dyDescent="0.3">
      <c r="C234" s="120" t="s">
        <v>50</v>
      </c>
      <c r="D234" s="117" t="s">
        <v>11</v>
      </c>
      <c r="E234" s="117">
        <v>49241501</v>
      </c>
      <c r="F234" s="124" t="s">
        <v>115</v>
      </c>
      <c r="G234" s="124" t="s">
        <v>4961</v>
      </c>
      <c r="H234" s="117" t="s">
        <v>46</v>
      </c>
      <c r="I234" s="125">
        <v>23</v>
      </c>
      <c r="J234" s="242">
        <f t="shared" si="77"/>
        <v>20.239999999999998</v>
      </c>
      <c r="K234" s="127">
        <v>0.1</v>
      </c>
      <c r="L234" s="128">
        <v>5.5E-2</v>
      </c>
      <c r="M234" s="129">
        <f t="shared" si="78"/>
        <v>21.353199999999998</v>
      </c>
      <c r="N234" s="129">
        <v>25</v>
      </c>
      <c r="O234" s="129">
        <f t="shared" si="84"/>
        <v>22</v>
      </c>
      <c r="P234" s="130">
        <v>0.15</v>
      </c>
      <c r="Q234" s="130">
        <v>0.105</v>
      </c>
      <c r="R234" s="129">
        <f t="shared" si="85"/>
        <v>24.31</v>
      </c>
      <c r="S234" s="120" t="s">
        <v>804</v>
      </c>
      <c r="T234" s="124" t="s">
        <v>115</v>
      </c>
      <c r="U234" s="131">
        <v>0.88</v>
      </c>
      <c r="V234" s="131">
        <v>0.2</v>
      </c>
      <c r="W234" s="170">
        <v>0.25</v>
      </c>
      <c r="X234" s="133">
        <f t="shared" si="86"/>
        <v>6.25</v>
      </c>
      <c r="Y234" s="133">
        <f t="shared" si="87"/>
        <v>5</v>
      </c>
      <c r="Z234" s="133">
        <f t="shared" si="88"/>
        <v>6.25</v>
      </c>
      <c r="AA234" s="117" t="s">
        <v>1713</v>
      </c>
      <c r="AB234" s="117" t="s">
        <v>6954</v>
      </c>
    </row>
    <row r="235" spans="3:28" ht="15.75" customHeight="1" x14ac:dyDescent="0.3">
      <c r="C235" s="120" t="s">
        <v>50</v>
      </c>
      <c r="D235" s="117" t="s">
        <v>11</v>
      </c>
      <c r="E235" s="117">
        <v>49241501</v>
      </c>
      <c r="F235" s="124" t="s">
        <v>110</v>
      </c>
      <c r="G235" s="124" t="s">
        <v>4962</v>
      </c>
      <c r="H235" s="117" t="s">
        <v>46</v>
      </c>
      <c r="I235" s="125">
        <v>19</v>
      </c>
      <c r="J235" s="242">
        <f t="shared" si="77"/>
        <v>16.72</v>
      </c>
      <c r="K235" s="127">
        <v>0.1</v>
      </c>
      <c r="L235" s="128">
        <v>5.5E-2</v>
      </c>
      <c r="M235" s="129">
        <f t="shared" si="78"/>
        <v>17.639599999999998</v>
      </c>
      <c r="N235" s="129">
        <v>22</v>
      </c>
      <c r="O235" s="129">
        <f t="shared" si="84"/>
        <v>19.36</v>
      </c>
      <c r="P235" s="130">
        <v>0.15</v>
      </c>
      <c r="Q235" s="130">
        <v>0.105</v>
      </c>
      <c r="R235" s="129">
        <f t="shared" si="85"/>
        <v>21.392800000000001</v>
      </c>
      <c r="S235" s="120" t="s">
        <v>804</v>
      </c>
      <c r="T235" s="124" t="s">
        <v>110</v>
      </c>
      <c r="U235" s="131">
        <v>0.88</v>
      </c>
      <c r="V235" s="131">
        <v>0.2</v>
      </c>
      <c r="W235" s="170">
        <v>0.25</v>
      </c>
      <c r="X235" s="133">
        <f t="shared" si="86"/>
        <v>5.5</v>
      </c>
      <c r="Y235" s="133">
        <f t="shared" si="87"/>
        <v>4.4000000000000004</v>
      </c>
      <c r="Z235" s="133">
        <f t="shared" si="88"/>
        <v>5.5</v>
      </c>
      <c r="AA235" s="117" t="s">
        <v>1713</v>
      </c>
      <c r="AB235" s="117" t="s">
        <v>6954</v>
      </c>
    </row>
    <row r="236" spans="3:28" ht="15.75" customHeight="1" x14ac:dyDescent="0.3">
      <c r="C236" s="120" t="s">
        <v>50</v>
      </c>
      <c r="D236" s="117" t="s">
        <v>11</v>
      </c>
      <c r="E236" s="117">
        <v>49241501</v>
      </c>
      <c r="F236" s="124" t="s">
        <v>111</v>
      </c>
      <c r="G236" s="124" t="s">
        <v>4963</v>
      </c>
      <c r="H236" s="117" t="s">
        <v>46</v>
      </c>
      <c r="I236" s="125">
        <v>26</v>
      </c>
      <c r="J236" s="242">
        <f t="shared" si="77"/>
        <v>22.88</v>
      </c>
      <c r="K236" s="127">
        <v>0.1</v>
      </c>
      <c r="L236" s="128">
        <v>5.5E-2</v>
      </c>
      <c r="M236" s="129">
        <f t="shared" si="78"/>
        <v>24.138399999999997</v>
      </c>
      <c r="N236" s="129">
        <v>30</v>
      </c>
      <c r="O236" s="129">
        <f t="shared" si="84"/>
        <v>26.4</v>
      </c>
      <c r="P236" s="130">
        <v>0.15</v>
      </c>
      <c r="Q236" s="130">
        <v>0.105</v>
      </c>
      <c r="R236" s="129">
        <f t="shared" si="85"/>
        <v>29.171999999999997</v>
      </c>
      <c r="S236" s="120" t="s">
        <v>804</v>
      </c>
      <c r="T236" s="124" t="s">
        <v>111</v>
      </c>
      <c r="U236" s="131">
        <v>0.88</v>
      </c>
      <c r="V236" s="131">
        <v>0.2</v>
      </c>
      <c r="W236" s="170">
        <v>0.25</v>
      </c>
      <c r="X236" s="133">
        <f t="shared" si="86"/>
        <v>7.5</v>
      </c>
      <c r="Y236" s="133">
        <f t="shared" si="87"/>
        <v>6</v>
      </c>
      <c r="Z236" s="133">
        <f t="shared" si="88"/>
        <v>7.5</v>
      </c>
      <c r="AA236" s="117" t="s">
        <v>1713</v>
      </c>
      <c r="AB236" s="117" t="s">
        <v>6954</v>
      </c>
    </row>
    <row r="237" spans="3:28" ht="15.75" customHeight="1" x14ac:dyDescent="0.3">
      <c r="C237" s="120" t="s">
        <v>50</v>
      </c>
      <c r="D237" s="117" t="s">
        <v>11</v>
      </c>
      <c r="E237" s="117">
        <v>49241501</v>
      </c>
      <c r="F237" s="124" t="s">
        <v>112</v>
      </c>
      <c r="G237" s="124" t="s">
        <v>4964</v>
      </c>
      <c r="H237" s="117" t="s">
        <v>46</v>
      </c>
      <c r="I237" s="125">
        <v>25</v>
      </c>
      <c r="J237" s="242">
        <f t="shared" si="77"/>
        <v>22</v>
      </c>
      <c r="K237" s="127">
        <v>0.1</v>
      </c>
      <c r="L237" s="128">
        <v>5.5E-2</v>
      </c>
      <c r="M237" s="129">
        <f t="shared" si="78"/>
        <v>23.21</v>
      </c>
      <c r="N237" s="129">
        <v>27</v>
      </c>
      <c r="O237" s="129">
        <f t="shared" si="84"/>
        <v>23.76</v>
      </c>
      <c r="P237" s="130">
        <v>0.15</v>
      </c>
      <c r="Q237" s="130">
        <v>0.105</v>
      </c>
      <c r="R237" s="129">
        <f t="shared" si="85"/>
        <v>26.254800000000003</v>
      </c>
      <c r="S237" s="120" t="s">
        <v>804</v>
      </c>
      <c r="T237" s="124" t="s">
        <v>112</v>
      </c>
      <c r="U237" s="131">
        <v>0.88</v>
      </c>
      <c r="V237" s="131">
        <v>0.2</v>
      </c>
      <c r="W237" s="170">
        <v>0.25</v>
      </c>
      <c r="X237" s="133">
        <f t="shared" si="86"/>
        <v>6.75</v>
      </c>
      <c r="Y237" s="133">
        <f t="shared" si="87"/>
        <v>5.4</v>
      </c>
      <c r="Z237" s="133">
        <f t="shared" si="88"/>
        <v>6.75</v>
      </c>
      <c r="AA237" s="117" t="s">
        <v>1713</v>
      </c>
      <c r="AB237" s="117" t="s">
        <v>6954</v>
      </c>
    </row>
    <row r="238" spans="3:28" ht="15.75" customHeight="1" x14ac:dyDescent="0.3">
      <c r="C238" s="120" t="s">
        <v>50</v>
      </c>
      <c r="D238" s="117" t="s">
        <v>11</v>
      </c>
      <c r="E238" s="117">
        <v>49241501</v>
      </c>
      <c r="F238" s="124" t="s">
        <v>113</v>
      </c>
      <c r="G238" s="124" t="s">
        <v>4966</v>
      </c>
      <c r="H238" s="117" t="s">
        <v>46</v>
      </c>
      <c r="I238" s="125">
        <v>31</v>
      </c>
      <c r="J238" s="242">
        <f t="shared" si="77"/>
        <v>27.28</v>
      </c>
      <c r="K238" s="127">
        <v>0.1</v>
      </c>
      <c r="L238" s="128">
        <v>5.5E-2</v>
      </c>
      <c r="M238" s="129">
        <f t="shared" si="78"/>
        <v>28.7804</v>
      </c>
      <c r="N238" s="129">
        <v>34</v>
      </c>
      <c r="O238" s="129">
        <f t="shared" si="84"/>
        <v>29.92</v>
      </c>
      <c r="P238" s="130">
        <v>0.15</v>
      </c>
      <c r="Q238" s="130">
        <v>0.105</v>
      </c>
      <c r="R238" s="129">
        <f t="shared" si="85"/>
        <v>33.061599999999999</v>
      </c>
      <c r="S238" s="120" t="s">
        <v>804</v>
      </c>
      <c r="T238" s="124" t="s">
        <v>113</v>
      </c>
      <c r="U238" s="131">
        <v>0.88</v>
      </c>
      <c r="V238" s="131">
        <v>0.2</v>
      </c>
      <c r="W238" s="170">
        <v>0.25</v>
      </c>
      <c r="X238" s="133">
        <f t="shared" si="86"/>
        <v>8.5</v>
      </c>
      <c r="Y238" s="133">
        <f t="shared" si="87"/>
        <v>6.8000000000000007</v>
      </c>
      <c r="Z238" s="133">
        <f t="shared" si="88"/>
        <v>8.5</v>
      </c>
      <c r="AA238" s="117" t="s">
        <v>1713</v>
      </c>
      <c r="AB238" s="117" t="s">
        <v>6954</v>
      </c>
    </row>
    <row r="239" spans="3:28" ht="15.75" customHeight="1" x14ac:dyDescent="0.3">
      <c r="C239" s="117" t="s">
        <v>50</v>
      </c>
      <c r="D239" s="117" t="s">
        <v>11</v>
      </c>
      <c r="E239" s="117">
        <v>49241501</v>
      </c>
      <c r="F239" s="124" t="s">
        <v>119</v>
      </c>
      <c r="G239" s="124" t="s">
        <v>4967</v>
      </c>
      <c r="H239" s="117" t="s">
        <v>46</v>
      </c>
      <c r="I239" s="125">
        <v>6</v>
      </c>
      <c r="J239" s="242">
        <f t="shared" si="77"/>
        <v>5.28</v>
      </c>
      <c r="K239" s="127">
        <v>0.1</v>
      </c>
      <c r="L239" s="128">
        <v>5.5E-2</v>
      </c>
      <c r="M239" s="129">
        <f t="shared" si="78"/>
        <v>5.5704000000000002</v>
      </c>
      <c r="N239" s="129">
        <v>6.6</v>
      </c>
      <c r="O239" s="129">
        <f t="shared" si="84"/>
        <v>5.8079999999999998</v>
      </c>
      <c r="P239" s="130">
        <v>0.15</v>
      </c>
      <c r="Q239" s="130">
        <v>0.105</v>
      </c>
      <c r="R239" s="129">
        <f t="shared" si="85"/>
        <v>6.41784</v>
      </c>
      <c r="S239" s="120" t="s">
        <v>804</v>
      </c>
      <c r="T239" s="124" t="s">
        <v>119</v>
      </c>
      <c r="U239" s="131">
        <v>0.88</v>
      </c>
      <c r="V239" s="131">
        <v>0.2</v>
      </c>
      <c r="W239" s="170">
        <v>0.25</v>
      </c>
      <c r="X239" s="133">
        <f t="shared" si="86"/>
        <v>1.65</v>
      </c>
      <c r="Y239" s="133">
        <f t="shared" si="87"/>
        <v>1.32</v>
      </c>
      <c r="Z239" s="133">
        <f t="shared" si="88"/>
        <v>1.65</v>
      </c>
      <c r="AA239" s="117" t="s">
        <v>1713</v>
      </c>
      <c r="AB239" s="117" t="s">
        <v>6954</v>
      </c>
    </row>
    <row r="240" spans="3:28" ht="15.75" customHeight="1" x14ac:dyDescent="0.3">
      <c r="C240" s="117" t="s">
        <v>50</v>
      </c>
      <c r="D240" s="117" t="s">
        <v>11</v>
      </c>
      <c r="E240" s="117">
        <v>49241501</v>
      </c>
      <c r="F240" s="124" t="s">
        <v>120</v>
      </c>
      <c r="G240" s="124" t="s">
        <v>4968</v>
      </c>
      <c r="H240" s="117" t="s">
        <v>46</v>
      </c>
      <c r="I240" s="125">
        <v>8</v>
      </c>
      <c r="J240" s="242">
        <f t="shared" si="77"/>
        <v>7.04</v>
      </c>
      <c r="K240" s="127">
        <v>0.1</v>
      </c>
      <c r="L240" s="128">
        <v>5.5E-2</v>
      </c>
      <c r="M240" s="129">
        <f t="shared" si="78"/>
        <v>7.4272</v>
      </c>
      <c r="N240" s="129">
        <v>8.8000000000000007</v>
      </c>
      <c r="O240" s="129">
        <f t="shared" si="84"/>
        <v>7.7440000000000007</v>
      </c>
      <c r="P240" s="130">
        <v>0.15</v>
      </c>
      <c r="Q240" s="130">
        <v>0.105</v>
      </c>
      <c r="R240" s="129">
        <f t="shared" si="85"/>
        <v>8.5571200000000012</v>
      </c>
      <c r="S240" s="120" t="s">
        <v>804</v>
      </c>
      <c r="T240" s="124" t="s">
        <v>120</v>
      </c>
      <c r="U240" s="131">
        <v>0.88</v>
      </c>
      <c r="V240" s="131">
        <v>0.2</v>
      </c>
      <c r="W240" s="170">
        <v>0.25</v>
      </c>
      <c r="X240" s="133">
        <f t="shared" si="86"/>
        <v>2.2000000000000002</v>
      </c>
      <c r="Y240" s="133">
        <f t="shared" si="87"/>
        <v>1.7600000000000002</v>
      </c>
      <c r="Z240" s="133">
        <f t="shared" si="88"/>
        <v>2.2000000000000002</v>
      </c>
      <c r="AA240" s="117" t="s">
        <v>1713</v>
      </c>
      <c r="AB240" s="117" t="s">
        <v>6954</v>
      </c>
    </row>
    <row r="241" spans="3:28" ht="15.75" customHeight="1" x14ac:dyDescent="0.3">
      <c r="C241" s="117" t="s">
        <v>50</v>
      </c>
      <c r="D241" s="117" t="s">
        <v>11</v>
      </c>
      <c r="E241" s="117">
        <v>49241501</v>
      </c>
      <c r="F241" s="124" t="s">
        <v>4965</v>
      </c>
      <c r="G241" s="124" t="s">
        <v>4969</v>
      </c>
      <c r="H241" s="117" t="s">
        <v>46</v>
      </c>
      <c r="I241" s="125">
        <v>12</v>
      </c>
      <c r="J241" s="242">
        <f t="shared" si="77"/>
        <v>10.56</v>
      </c>
      <c r="K241" s="127">
        <v>0.1</v>
      </c>
      <c r="L241" s="128">
        <v>5.5E-2</v>
      </c>
      <c r="M241" s="129">
        <f t="shared" si="78"/>
        <v>11.1408</v>
      </c>
      <c r="N241" s="129">
        <v>13</v>
      </c>
      <c r="O241" s="129">
        <f t="shared" si="84"/>
        <v>11.44</v>
      </c>
      <c r="P241" s="130">
        <v>0.15</v>
      </c>
      <c r="Q241" s="130">
        <v>0.105</v>
      </c>
      <c r="R241" s="129">
        <f t="shared" si="85"/>
        <v>12.6412</v>
      </c>
      <c r="S241" s="120" t="s">
        <v>804</v>
      </c>
      <c r="T241" s="124" t="s">
        <v>4965</v>
      </c>
      <c r="U241" s="131">
        <v>0.88</v>
      </c>
      <c r="V241" s="131">
        <v>0.2</v>
      </c>
      <c r="W241" s="170">
        <v>0.25</v>
      </c>
      <c r="X241" s="133">
        <f t="shared" si="86"/>
        <v>3.25</v>
      </c>
      <c r="Y241" s="133">
        <f t="shared" si="87"/>
        <v>2.6</v>
      </c>
      <c r="Z241" s="133">
        <f t="shared" si="88"/>
        <v>3.25</v>
      </c>
      <c r="AA241" s="117" t="s">
        <v>1713</v>
      </c>
      <c r="AB241" s="117" t="s">
        <v>6954</v>
      </c>
    </row>
    <row r="242" spans="3:28" ht="15.75" customHeight="1" x14ac:dyDescent="0.3">
      <c r="C242" s="117" t="s">
        <v>50</v>
      </c>
      <c r="D242" s="117" t="s">
        <v>11</v>
      </c>
      <c r="E242" s="117">
        <v>49241501</v>
      </c>
      <c r="F242" s="124" t="s">
        <v>4970</v>
      </c>
      <c r="G242" s="124" t="s">
        <v>4971</v>
      </c>
      <c r="H242" s="117" t="s">
        <v>46</v>
      </c>
      <c r="I242" s="125">
        <v>20</v>
      </c>
      <c r="J242" s="242">
        <f t="shared" si="77"/>
        <v>17.600000000000001</v>
      </c>
      <c r="K242" s="127">
        <v>0.1</v>
      </c>
      <c r="L242" s="128">
        <v>5.5E-2</v>
      </c>
      <c r="M242" s="129">
        <f t="shared" si="78"/>
        <v>18.568000000000001</v>
      </c>
      <c r="N242" s="129">
        <v>23</v>
      </c>
      <c r="O242" s="129">
        <f t="shared" si="84"/>
        <v>20.239999999999998</v>
      </c>
      <c r="P242" s="130">
        <v>0.15</v>
      </c>
      <c r="Q242" s="130">
        <v>0.105</v>
      </c>
      <c r="R242" s="129">
        <f t="shared" si="85"/>
        <v>22.365199999999998</v>
      </c>
      <c r="S242" s="120" t="s">
        <v>804</v>
      </c>
      <c r="T242" s="124" t="s">
        <v>4970</v>
      </c>
      <c r="U242" s="131">
        <v>0.88</v>
      </c>
      <c r="V242" s="131">
        <v>0.2</v>
      </c>
      <c r="W242" s="170">
        <v>0.25</v>
      </c>
      <c r="X242" s="133">
        <f t="shared" si="86"/>
        <v>5.75</v>
      </c>
      <c r="Y242" s="133">
        <f t="shared" si="87"/>
        <v>4.6000000000000005</v>
      </c>
      <c r="Z242" s="133">
        <f t="shared" si="88"/>
        <v>5.75</v>
      </c>
      <c r="AA242" s="117" t="s">
        <v>1713</v>
      </c>
      <c r="AB242" s="117" t="s">
        <v>6954</v>
      </c>
    </row>
    <row r="243" spans="3:28" ht="15.75" customHeight="1" x14ac:dyDescent="0.3">
      <c r="C243" s="117" t="s">
        <v>50</v>
      </c>
      <c r="D243" s="117" t="s">
        <v>11</v>
      </c>
      <c r="E243" s="117">
        <v>49241501</v>
      </c>
      <c r="F243" s="173" t="s">
        <v>5703</v>
      </c>
      <c r="G243" s="134" t="s">
        <v>5708</v>
      </c>
      <c r="H243" s="117" t="s">
        <v>46</v>
      </c>
      <c r="I243" s="143">
        <v>1365.2800000000002</v>
      </c>
      <c r="J243" s="242">
        <f t="shared" si="77"/>
        <v>1201.4464000000003</v>
      </c>
      <c r="K243" s="127">
        <v>0.1</v>
      </c>
      <c r="L243" s="128">
        <v>5.5E-2</v>
      </c>
      <c r="M243" s="129">
        <f t="shared" si="78"/>
        <v>1267.5259520000002</v>
      </c>
      <c r="N243" s="129">
        <v>1577</v>
      </c>
      <c r="O243" s="129">
        <f t="shared" si="79"/>
        <v>1387.76</v>
      </c>
      <c r="P243" s="130">
        <v>0.15</v>
      </c>
      <c r="Q243" s="130">
        <v>0.185</v>
      </c>
      <c r="R243" s="129">
        <f t="shared" si="83"/>
        <v>1644.4956</v>
      </c>
      <c r="S243" s="120" t="s">
        <v>804</v>
      </c>
      <c r="T243" s="173" t="s">
        <v>5703</v>
      </c>
      <c r="U243" s="131">
        <v>0.88</v>
      </c>
      <c r="V243" s="131">
        <v>0.2</v>
      </c>
      <c r="W243" s="170">
        <v>0.25</v>
      </c>
      <c r="X243" s="133">
        <f t="shared" si="80"/>
        <v>346.94</v>
      </c>
      <c r="Y243" s="133">
        <f t="shared" si="81"/>
        <v>277.55200000000002</v>
      </c>
      <c r="Z243" s="133">
        <f t="shared" si="82"/>
        <v>346.94</v>
      </c>
      <c r="AA243" s="117" t="s">
        <v>1713</v>
      </c>
      <c r="AB243" s="117" t="s">
        <v>6954</v>
      </c>
    </row>
    <row r="244" spans="3:28" ht="15.75" customHeight="1" x14ac:dyDescent="0.3">
      <c r="C244" s="117" t="s">
        <v>50</v>
      </c>
      <c r="D244" s="117" t="s">
        <v>11</v>
      </c>
      <c r="E244" s="117">
        <v>49241501</v>
      </c>
      <c r="F244" s="173" t="s">
        <v>5704</v>
      </c>
      <c r="G244" s="134" t="s">
        <v>5709</v>
      </c>
      <c r="H244" s="117" t="s">
        <v>46</v>
      </c>
      <c r="I244" s="143">
        <v>2437.1200000000003</v>
      </c>
      <c r="J244" s="242">
        <f t="shared" si="77"/>
        <v>2144.6656000000003</v>
      </c>
      <c r="K244" s="127">
        <v>0.1</v>
      </c>
      <c r="L244" s="128">
        <v>5.5E-2</v>
      </c>
      <c r="M244" s="129">
        <f t="shared" si="78"/>
        <v>2262.6222080000002</v>
      </c>
      <c r="N244" s="129">
        <v>2815</v>
      </c>
      <c r="O244" s="129">
        <f t="shared" si="79"/>
        <v>2477.1999999999998</v>
      </c>
      <c r="P244" s="130">
        <v>0.15</v>
      </c>
      <c r="Q244" s="130">
        <v>0.185</v>
      </c>
      <c r="R244" s="129">
        <f t="shared" si="83"/>
        <v>2935.482</v>
      </c>
      <c r="S244" s="120" t="s">
        <v>804</v>
      </c>
      <c r="T244" s="173" t="s">
        <v>5704</v>
      </c>
      <c r="U244" s="131">
        <v>0.88</v>
      </c>
      <c r="V244" s="131">
        <v>0.2</v>
      </c>
      <c r="W244" s="170">
        <v>0.25</v>
      </c>
      <c r="X244" s="133">
        <f t="shared" si="80"/>
        <v>619.29999999999995</v>
      </c>
      <c r="Y244" s="133">
        <f t="shared" si="81"/>
        <v>495.44</v>
      </c>
      <c r="Z244" s="133">
        <f t="shared" si="82"/>
        <v>619.29999999999995</v>
      </c>
      <c r="AA244" s="117" t="s">
        <v>1713</v>
      </c>
      <c r="AB244" s="117" t="s">
        <v>6954</v>
      </c>
    </row>
    <row r="245" spans="3:28" ht="15.75" customHeight="1" x14ac:dyDescent="0.3">
      <c r="C245" s="117" t="s">
        <v>50</v>
      </c>
      <c r="D245" s="117" t="s">
        <v>11</v>
      </c>
      <c r="E245" s="117">
        <v>49241501</v>
      </c>
      <c r="F245" s="173" t="s">
        <v>5705</v>
      </c>
      <c r="G245" s="134" t="s">
        <v>5710</v>
      </c>
      <c r="H245" s="117" t="s">
        <v>46</v>
      </c>
      <c r="I245" s="143">
        <v>3678.0800000000004</v>
      </c>
      <c r="J245" s="242">
        <f t="shared" si="77"/>
        <v>3236.7104000000004</v>
      </c>
      <c r="K245" s="127">
        <v>0.1</v>
      </c>
      <c r="L245" s="128">
        <v>5.5E-2</v>
      </c>
      <c r="M245" s="129">
        <f t="shared" si="78"/>
        <v>3414.7294720000004</v>
      </c>
      <c r="N245" s="129">
        <v>4169</v>
      </c>
      <c r="O245" s="129">
        <f t="shared" si="79"/>
        <v>3668.72</v>
      </c>
      <c r="P245" s="130">
        <v>0.15</v>
      </c>
      <c r="Q245" s="130">
        <v>0.185</v>
      </c>
      <c r="R245" s="129">
        <f t="shared" si="83"/>
        <v>4347.4331999999995</v>
      </c>
      <c r="S245" s="120" t="s">
        <v>804</v>
      </c>
      <c r="T245" s="173" t="s">
        <v>5705</v>
      </c>
      <c r="U245" s="131">
        <v>0.88</v>
      </c>
      <c r="V245" s="131">
        <v>0.2</v>
      </c>
      <c r="W245" s="170">
        <v>0.25</v>
      </c>
      <c r="X245" s="133">
        <f t="shared" si="80"/>
        <v>917.18</v>
      </c>
      <c r="Y245" s="133">
        <f t="shared" si="81"/>
        <v>733.74400000000003</v>
      </c>
      <c r="Z245" s="133">
        <f t="shared" si="82"/>
        <v>917.18</v>
      </c>
      <c r="AA245" s="117" t="s">
        <v>1713</v>
      </c>
      <c r="AB245" s="117" t="s">
        <v>6954</v>
      </c>
    </row>
    <row r="246" spans="3:28" ht="15.75" customHeight="1" x14ac:dyDescent="0.3">
      <c r="C246" s="117" t="s">
        <v>50</v>
      </c>
      <c r="D246" s="117" t="s">
        <v>11</v>
      </c>
      <c r="E246" s="117">
        <v>49241501</v>
      </c>
      <c r="F246" s="173" t="s">
        <v>5706</v>
      </c>
      <c r="G246" s="134" t="s">
        <v>5711</v>
      </c>
      <c r="H246" s="117" t="s">
        <v>46</v>
      </c>
      <c r="I246" s="143">
        <v>4777.92</v>
      </c>
      <c r="J246" s="242">
        <f t="shared" si="77"/>
        <v>4204.5695999999998</v>
      </c>
      <c r="K246" s="127">
        <v>0.1</v>
      </c>
      <c r="L246" s="128">
        <v>5.5E-2</v>
      </c>
      <c r="M246" s="129">
        <f t="shared" si="78"/>
        <v>4435.8209280000001</v>
      </c>
      <c r="N246" s="129">
        <v>5520</v>
      </c>
      <c r="O246" s="129">
        <f t="shared" si="79"/>
        <v>4857.6000000000004</v>
      </c>
      <c r="P246" s="130">
        <v>0.15</v>
      </c>
      <c r="Q246" s="130">
        <v>0.185</v>
      </c>
      <c r="R246" s="129">
        <f t="shared" si="83"/>
        <v>5756.2560000000003</v>
      </c>
      <c r="S246" s="120" t="s">
        <v>804</v>
      </c>
      <c r="T246" s="173" t="s">
        <v>5706</v>
      </c>
      <c r="U246" s="131">
        <v>0.88</v>
      </c>
      <c r="V246" s="131">
        <v>0.2</v>
      </c>
      <c r="W246" s="170">
        <v>0.25</v>
      </c>
      <c r="X246" s="133">
        <f t="shared" si="80"/>
        <v>1214.4000000000001</v>
      </c>
      <c r="Y246" s="133">
        <f t="shared" si="81"/>
        <v>971.5200000000001</v>
      </c>
      <c r="Z246" s="133">
        <f t="shared" si="82"/>
        <v>1214.4000000000001</v>
      </c>
      <c r="AA246" s="117" t="s">
        <v>1713</v>
      </c>
      <c r="AB246" s="117" t="s">
        <v>6954</v>
      </c>
    </row>
    <row r="247" spans="3:28" ht="15.75" customHeight="1" x14ac:dyDescent="0.3">
      <c r="C247" s="117" t="s">
        <v>50</v>
      </c>
      <c r="D247" s="117" t="s">
        <v>11</v>
      </c>
      <c r="E247" s="117">
        <v>49241501</v>
      </c>
      <c r="F247" s="173" t="s">
        <v>5707</v>
      </c>
      <c r="G247" s="134" t="s">
        <v>5712</v>
      </c>
      <c r="H247" s="117" t="s">
        <v>46</v>
      </c>
      <c r="I247" s="143">
        <v>1195.0400000000002</v>
      </c>
      <c r="J247" s="242">
        <f t="shared" si="77"/>
        <v>1051.6352000000002</v>
      </c>
      <c r="K247" s="127">
        <v>0.1</v>
      </c>
      <c r="L247" s="128">
        <v>5.5E-2</v>
      </c>
      <c r="M247" s="129">
        <f t="shared" si="78"/>
        <v>1109.4751360000002</v>
      </c>
      <c r="N247" s="129">
        <v>1381</v>
      </c>
      <c r="O247" s="129">
        <f t="shared" si="79"/>
        <v>1215.28</v>
      </c>
      <c r="P247" s="130">
        <v>0.15</v>
      </c>
      <c r="Q247" s="130">
        <v>0.185</v>
      </c>
      <c r="R247" s="129">
        <f t="shared" si="83"/>
        <v>1440.1068</v>
      </c>
      <c r="S247" s="120" t="s">
        <v>804</v>
      </c>
      <c r="T247" s="173" t="s">
        <v>5707</v>
      </c>
      <c r="U247" s="131">
        <v>0.88</v>
      </c>
      <c r="V247" s="131">
        <v>0.2</v>
      </c>
      <c r="W247" s="170">
        <v>0.25</v>
      </c>
      <c r="X247" s="133">
        <f t="shared" si="80"/>
        <v>303.82</v>
      </c>
      <c r="Y247" s="133">
        <f t="shared" si="81"/>
        <v>243.05600000000001</v>
      </c>
      <c r="Z247" s="133">
        <f t="shared" si="82"/>
        <v>303.82</v>
      </c>
      <c r="AA247" s="117" t="s">
        <v>1713</v>
      </c>
      <c r="AB247" s="117" t="s">
        <v>6954</v>
      </c>
    </row>
    <row r="248" spans="3:28" ht="15.75" customHeight="1" x14ac:dyDescent="0.3">
      <c r="C248" s="117" t="s">
        <v>50</v>
      </c>
      <c r="D248" s="117" t="s">
        <v>11</v>
      </c>
      <c r="E248" s="117">
        <v>49241501</v>
      </c>
      <c r="F248" s="146" t="s">
        <v>5713</v>
      </c>
      <c r="G248" s="134" t="s">
        <v>5715</v>
      </c>
      <c r="H248" s="117" t="s">
        <v>46</v>
      </c>
      <c r="I248" s="143">
        <v>16222</v>
      </c>
      <c r="J248" s="242">
        <f t="shared" si="77"/>
        <v>14275.36</v>
      </c>
      <c r="K248" s="127">
        <v>0.1</v>
      </c>
      <c r="L248" s="128">
        <v>5.5E-2</v>
      </c>
      <c r="M248" s="129">
        <f t="shared" si="78"/>
        <v>15060.504800000001</v>
      </c>
      <c r="N248" s="129">
        <v>18740</v>
      </c>
      <c r="O248" s="129">
        <f t="shared" si="79"/>
        <v>16491.2</v>
      </c>
      <c r="P248" s="130">
        <v>0.15</v>
      </c>
      <c r="Q248" s="130">
        <v>0.185</v>
      </c>
      <c r="R248" s="129">
        <f t="shared" si="83"/>
        <v>19542.072</v>
      </c>
      <c r="S248" s="120" t="s">
        <v>804</v>
      </c>
      <c r="T248" s="146" t="s">
        <v>5713</v>
      </c>
      <c r="U248" s="131">
        <v>0.88</v>
      </c>
      <c r="V248" s="131">
        <v>0.2</v>
      </c>
      <c r="W248" s="170">
        <v>0.25</v>
      </c>
      <c r="X248" s="133">
        <f t="shared" si="80"/>
        <v>4122.8</v>
      </c>
      <c r="Y248" s="133">
        <f t="shared" si="81"/>
        <v>3298.2400000000002</v>
      </c>
      <c r="Z248" s="133">
        <f t="shared" si="82"/>
        <v>4122.8</v>
      </c>
      <c r="AA248" s="117" t="s">
        <v>1713</v>
      </c>
      <c r="AB248" s="117" t="s">
        <v>6954</v>
      </c>
    </row>
    <row r="249" spans="3:28" ht="15.75" customHeight="1" x14ac:dyDescent="0.3">
      <c r="C249" s="117" t="s">
        <v>50</v>
      </c>
      <c r="D249" s="117" t="s">
        <v>11</v>
      </c>
      <c r="E249" s="117">
        <v>49241501</v>
      </c>
      <c r="F249" s="146" t="s">
        <v>5714</v>
      </c>
      <c r="G249" s="134" t="s">
        <v>5716</v>
      </c>
      <c r="H249" s="117" t="s">
        <v>46</v>
      </c>
      <c r="I249" s="143">
        <v>16912</v>
      </c>
      <c r="J249" s="242">
        <f t="shared" si="77"/>
        <v>14882.56</v>
      </c>
      <c r="K249" s="127">
        <v>0.1</v>
      </c>
      <c r="L249" s="128">
        <v>5.5E-2</v>
      </c>
      <c r="M249" s="129">
        <f t="shared" si="78"/>
        <v>15701.1008</v>
      </c>
      <c r="N249" s="129">
        <v>19537</v>
      </c>
      <c r="O249" s="129">
        <f t="shared" si="79"/>
        <v>17192.560000000001</v>
      </c>
      <c r="P249" s="130">
        <v>0.15</v>
      </c>
      <c r="Q249" s="130">
        <v>0.185</v>
      </c>
      <c r="R249" s="129">
        <f t="shared" si="83"/>
        <v>20373.1836</v>
      </c>
      <c r="S249" s="120" t="s">
        <v>804</v>
      </c>
      <c r="T249" s="146" t="s">
        <v>5714</v>
      </c>
      <c r="U249" s="131">
        <v>0.88</v>
      </c>
      <c r="V249" s="131">
        <v>0.2</v>
      </c>
      <c r="W249" s="170">
        <v>0.25</v>
      </c>
      <c r="X249" s="133">
        <f t="shared" si="80"/>
        <v>4298.1400000000003</v>
      </c>
      <c r="Y249" s="133">
        <f t="shared" si="81"/>
        <v>3438.5120000000006</v>
      </c>
      <c r="Z249" s="133">
        <f t="shared" si="82"/>
        <v>4298.1400000000003</v>
      </c>
      <c r="AA249" s="117" t="s">
        <v>1713</v>
      </c>
      <c r="AB249" s="117" t="s">
        <v>6954</v>
      </c>
    </row>
    <row r="250" spans="3:28" ht="15.75" customHeight="1" x14ac:dyDescent="0.3">
      <c r="C250" s="117" t="s">
        <v>50</v>
      </c>
      <c r="D250" s="117" t="s">
        <v>11</v>
      </c>
      <c r="E250" s="117">
        <v>49241501</v>
      </c>
      <c r="F250" s="146" t="s">
        <v>5717</v>
      </c>
      <c r="G250" s="134" t="s">
        <v>5718</v>
      </c>
      <c r="H250" s="117" t="s">
        <v>46</v>
      </c>
      <c r="I250" s="143">
        <v>6329.1200000000008</v>
      </c>
      <c r="J250" s="242">
        <f t="shared" si="77"/>
        <v>5569.6256000000003</v>
      </c>
      <c r="K250" s="127">
        <v>0.1</v>
      </c>
      <c r="L250" s="128">
        <v>5.5E-2</v>
      </c>
      <c r="M250" s="129">
        <f t="shared" si="78"/>
        <v>5875.9550079999999</v>
      </c>
      <c r="N250" s="129">
        <v>7311</v>
      </c>
      <c r="O250" s="129">
        <f t="shared" si="79"/>
        <v>6433.68</v>
      </c>
      <c r="P250" s="130">
        <v>0.15</v>
      </c>
      <c r="Q250" s="130">
        <v>0.185</v>
      </c>
      <c r="R250" s="129">
        <f t="shared" si="83"/>
        <v>7623.9108000000006</v>
      </c>
      <c r="S250" s="120" t="s">
        <v>804</v>
      </c>
      <c r="T250" s="146" t="s">
        <v>5717</v>
      </c>
      <c r="U250" s="131">
        <v>0.88</v>
      </c>
      <c r="V250" s="131">
        <v>0.2</v>
      </c>
      <c r="W250" s="170">
        <v>0.25</v>
      </c>
      <c r="X250" s="133">
        <f t="shared" si="80"/>
        <v>1608.42</v>
      </c>
      <c r="Y250" s="133">
        <f t="shared" si="81"/>
        <v>1286.7360000000001</v>
      </c>
      <c r="Z250" s="133">
        <f t="shared" si="82"/>
        <v>1608.42</v>
      </c>
      <c r="AA250" s="117" t="s">
        <v>1713</v>
      </c>
      <c r="AB250" s="117" t="s">
        <v>6954</v>
      </c>
    </row>
    <row r="251" spans="3:28" ht="15.75" customHeight="1" x14ac:dyDescent="0.3">
      <c r="C251" s="117" t="s">
        <v>50</v>
      </c>
      <c r="D251" s="117" t="s">
        <v>11</v>
      </c>
      <c r="E251" s="117">
        <v>49241501</v>
      </c>
      <c r="F251" s="146" t="s">
        <v>6419</v>
      </c>
      <c r="G251" s="134" t="s">
        <v>5719</v>
      </c>
      <c r="H251" s="117" t="s">
        <v>46</v>
      </c>
      <c r="I251" s="143">
        <v>6329.1200000000008</v>
      </c>
      <c r="J251" s="242">
        <f t="shared" si="77"/>
        <v>5569.6256000000003</v>
      </c>
      <c r="K251" s="127">
        <v>0.1</v>
      </c>
      <c r="L251" s="128">
        <v>5.5E-2</v>
      </c>
      <c r="M251" s="129">
        <f t="shared" si="78"/>
        <v>5875.9550079999999</v>
      </c>
      <c r="N251" s="129">
        <v>7311</v>
      </c>
      <c r="O251" s="129">
        <f t="shared" si="79"/>
        <v>6433.68</v>
      </c>
      <c r="P251" s="130">
        <v>0.15</v>
      </c>
      <c r="Q251" s="130">
        <v>0.185</v>
      </c>
      <c r="R251" s="129">
        <f t="shared" si="83"/>
        <v>7623.9108000000006</v>
      </c>
      <c r="S251" s="120" t="s">
        <v>804</v>
      </c>
      <c r="T251" s="146" t="s">
        <v>6419</v>
      </c>
      <c r="U251" s="131">
        <v>0.88</v>
      </c>
      <c r="V251" s="131">
        <v>0.2</v>
      </c>
      <c r="W251" s="170">
        <v>0.25</v>
      </c>
      <c r="X251" s="133">
        <f t="shared" si="80"/>
        <v>1608.42</v>
      </c>
      <c r="Y251" s="133">
        <f t="shared" si="81"/>
        <v>1286.7360000000001</v>
      </c>
      <c r="Z251" s="133">
        <f t="shared" si="82"/>
        <v>1608.42</v>
      </c>
      <c r="AA251" s="117" t="s">
        <v>1713</v>
      </c>
      <c r="AB251" s="117" t="s">
        <v>6954</v>
      </c>
    </row>
    <row r="252" spans="3:28" ht="15.75" customHeight="1" x14ac:dyDescent="0.3">
      <c r="C252" s="174" t="s">
        <v>50</v>
      </c>
      <c r="D252" s="174" t="s">
        <v>11</v>
      </c>
      <c r="E252" s="174">
        <v>49241501</v>
      </c>
      <c r="F252" s="175" t="s">
        <v>6839</v>
      </c>
      <c r="G252" s="176" t="s">
        <v>6845</v>
      </c>
      <c r="H252" s="174" t="s">
        <v>46</v>
      </c>
      <c r="I252" s="239"/>
      <c r="J252" s="245"/>
      <c r="K252" s="177"/>
      <c r="L252" s="178"/>
      <c r="M252" s="179"/>
      <c r="N252" s="179">
        <v>861</v>
      </c>
      <c r="O252" s="179">
        <f t="shared" si="79"/>
        <v>757.68</v>
      </c>
      <c r="P252" s="180">
        <v>0.15</v>
      </c>
      <c r="Q252" s="130">
        <v>0.185</v>
      </c>
      <c r="R252" s="179">
        <f t="shared" ref="R252:R257" si="89">O252+(O252*Q252)</f>
        <v>897.85079999999994</v>
      </c>
      <c r="S252" s="181" t="s">
        <v>804</v>
      </c>
      <c r="T252" s="175" t="s">
        <v>6839</v>
      </c>
      <c r="U252" s="131">
        <v>0.88</v>
      </c>
      <c r="V252" s="131">
        <v>0.2</v>
      </c>
      <c r="W252" s="170">
        <v>0.25</v>
      </c>
      <c r="X252" s="133">
        <f t="shared" ref="X252:X257" si="90">O252*W252</f>
        <v>189.42</v>
      </c>
      <c r="Y252" s="133">
        <f t="shared" ref="Y252:Y257" si="91">O252*V252</f>
        <v>151.536</v>
      </c>
      <c r="Z252" s="133">
        <f t="shared" ref="Z252:Z257" si="92">O252*W252</f>
        <v>189.42</v>
      </c>
      <c r="AA252" s="117" t="s">
        <v>1713</v>
      </c>
      <c r="AB252" s="117" t="s">
        <v>6954</v>
      </c>
    </row>
    <row r="253" spans="3:28" ht="15.75" customHeight="1" x14ac:dyDescent="0.3">
      <c r="C253" s="174" t="s">
        <v>50</v>
      </c>
      <c r="D253" s="174" t="s">
        <v>11</v>
      </c>
      <c r="E253" s="174">
        <v>49241501</v>
      </c>
      <c r="F253" s="175" t="s">
        <v>6840</v>
      </c>
      <c r="G253" s="176" t="s">
        <v>6846</v>
      </c>
      <c r="H253" s="174" t="s">
        <v>46</v>
      </c>
      <c r="I253" s="239"/>
      <c r="J253" s="245"/>
      <c r="K253" s="177"/>
      <c r="L253" s="178"/>
      <c r="M253" s="179"/>
      <c r="N253" s="179">
        <v>861</v>
      </c>
      <c r="O253" s="179">
        <f t="shared" si="79"/>
        <v>757.68</v>
      </c>
      <c r="P253" s="180">
        <v>0.15</v>
      </c>
      <c r="Q253" s="130">
        <v>0.185</v>
      </c>
      <c r="R253" s="179">
        <f t="shared" si="89"/>
        <v>897.85079999999994</v>
      </c>
      <c r="S253" s="181" t="s">
        <v>804</v>
      </c>
      <c r="T253" s="175" t="s">
        <v>6840</v>
      </c>
      <c r="U253" s="131">
        <v>0.88</v>
      </c>
      <c r="V253" s="131">
        <v>0.2</v>
      </c>
      <c r="W253" s="170">
        <v>0.25</v>
      </c>
      <c r="X253" s="133">
        <f t="shared" si="90"/>
        <v>189.42</v>
      </c>
      <c r="Y253" s="133">
        <f t="shared" si="91"/>
        <v>151.536</v>
      </c>
      <c r="Z253" s="133">
        <f t="shared" si="92"/>
        <v>189.42</v>
      </c>
      <c r="AA253" s="117" t="s">
        <v>1713</v>
      </c>
      <c r="AB253" s="117" t="s">
        <v>6954</v>
      </c>
    </row>
    <row r="254" spans="3:28" ht="15.75" customHeight="1" x14ac:dyDescent="0.3">
      <c r="C254" s="174" t="s">
        <v>50</v>
      </c>
      <c r="D254" s="174" t="s">
        <v>11</v>
      </c>
      <c r="E254" s="174">
        <v>49241501</v>
      </c>
      <c r="F254" s="175" t="s">
        <v>6841</v>
      </c>
      <c r="G254" s="176" t="s">
        <v>6847</v>
      </c>
      <c r="H254" s="174" t="s">
        <v>46</v>
      </c>
      <c r="I254" s="239"/>
      <c r="J254" s="245"/>
      <c r="K254" s="177"/>
      <c r="L254" s="178"/>
      <c r="M254" s="179"/>
      <c r="N254" s="179">
        <v>861</v>
      </c>
      <c r="O254" s="179">
        <f t="shared" si="79"/>
        <v>757.68</v>
      </c>
      <c r="P254" s="180">
        <v>0.15</v>
      </c>
      <c r="Q254" s="130">
        <v>0.185</v>
      </c>
      <c r="R254" s="179">
        <f t="shared" si="89"/>
        <v>897.85079999999994</v>
      </c>
      <c r="S254" s="181" t="s">
        <v>804</v>
      </c>
      <c r="T254" s="175" t="s">
        <v>6841</v>
      </c>
      <c r="U254" s="131">
        <v>0.88</v>
      </c>
      <c r="V254" s="131">
        <v>0.2</v>
      </c>
      <c r="W254" s="170">
        <v>0.25</v>
      </c>
      <c r="X254" s="133">
        <f t="shared" si="90"/>
        <v>189.42</v>
      </c>
      <c r="Y254" s="133">
        <f t="shared" si="91"/>
        <v>151.536</v>
      </c>
      <c r="Z254" s="133">
        <f t="shared" si="92"/>
        <v>189.42</v>
      </c>
      <c r="AA254" s="117" t="s">
        <v>1713</v>
      </c>
      <c r="AB254" s="117" t="s">
        <v>6954</v>
      </c>
    </row>
    <row r="255" spans="3:28" ht="15.75" customHeight="1" x14ac:dyDescent="0.3">
      <c r="C255" s="174" t="s">
        <v>50</v>
      </c>
      <c r="D255" s="174" t="s">
        <v>11</v>
      </c>
      <c r="E255" s="174">
        <v>49241501</v>
      </c>
      <c r="F255" s="175" t="s">
        <v>6842</v>
      </c>
      <c r="G255" s="176" t="s">
        <v>6848</v>
      </c>
      <c r="H255" s="174" t="s">
        <v>46</v>
      </c>
      <c r="I255" s="239"/>
      <c r="J255" s="245"/>
      <c r="K255" s="177"/>
      <c r="L255" s="178"/>
      <c r="M255" s="179"/>
      <c r="N255" s="179">
        <v>861</v>
      </c>
      <c r="O255" s="179">
        <f t="shared" si="79"/>
        <v>757.68</v>
      </c>
      <c r="P255" s="180">
        <v>0.15</v>
      </c>
      <c r="Q255" s="130">
        <v>0.185</v>
      </c>
      <c r="R255" s="179">
        <f t="shared" si="89"/>
        <v>897.85079999999994</v>
      </c>
      <c r="S255" s="181" t="s">
        <v>804</v>
      </c>
      <c r="T255" s="175" t="s">
        <v>6842</v>
      </c>
      <c r="U255" s="131">
        <v>0.88</v>
      </c>
      <c r="V255" s="131">
        <v>0.2</v>
      </c>
      <c r="W255" s="170">
        <v>0.25</v>
      </c>
      <c r="X255" s="133">
        <f t="shared" si="90"/>
        <v>189.42</v>
      </c>
      <c r="Y255" s="133">
        <f t="shared" si="91"/>
        <v>151.536</v>
      </c>
      <c r="Z255" s="133">
        <f t="shared" si="92"/>
        <v>189.42</v>
      </c>
      <c r="AA255" s="117" t="s">
        <v>1713</v>
      </c>
      <c r="AB255" s="117" t="s">
        <v>6954</v>
      </c>
    </row>
    <row r="256" spans="3:28" ht="15.75" customHeight="1" x14ac:dyDescent="0.3">
      <c r="C256" s="174" t="s">
        <v>50</v>
      </c>
      <c r="D256" s="174" t="s">
        <v>11</v>
      </c>
      <c r="E256" s="174">
        <v>49241501</v>
      </c>
      <c r="F256" s="175" t="s">
        <v>6843</v>
      </c>
      <c r="G256" s="176" t="s">
        <v>6849</v>
      </c>
      <c r="H256" s="174" t="s">
        <v>46</v>
      </c>
      <c r="I256" s="239"/>
      <c r="J256" s="245"/>
      <c r="K256" s="177"/>
      <c r="L256" s="178"/>
      <c r="M256" s="179"/>
      <c r="N256" s="179">
        <v>125</v>
      </c>
      <c r="O256" s="179">
        <f t="shared" si="79"/>
        <v>110</v>
      </c>
      <c r="P256" s="180">
        <v>0.15</v>
      </c>
      <c r="Q256" s="130">
        <v>0.185</v>
      </c>
      <c r="R256" s="179">
        <f t="shared" si="89"/>
        <v>130.35</v>
      </c>
      <c r="S256" s="181" t="s">
        <v>804</v>
      </c>
      <c r="T256" s="175" t="s">
        <v>6843</v>
      </c>
      <c r="U256" s="131">
        <v>0.88</v>
      </c>
      <c r="V256" s="131">
        <v>0.2</v>
      </c>
      <c r="W256" s="170">
        <v>0.25</v>
      </c>
      <c r="X256" s="133">
        <f t="shared" si="90"/>
        <v>27.5</v>
      </c>
      <c r="Y256" s="133">
        <f t="shared" si="91"/>
        <v>22</v>
      </c>
      <c r="Z256" s="133">
        <f t="shared" si="92"/>
        <v>27.5</v>
      </c>
      <c r="AA256" s="117" t="s">
        <v>1713</v>
      </c>
      <c r="AB256" s="117" t="s">
        <v>6954</v>
      </c>
    </row>
    <row r="257" spans="3:28" ht="15.75" customHeight="1" x14ac:dyDescent="0.3">
      <c r="C257" s="174" t="s">
        <v>50</v>
      </c>
      <c r="D257" s="174" t="s">
        <v>11</v>
      </c>
      <c r="E257" s="174">
        <v>49241501</v>
      </c>
      <c r="F257" s="175" t="s">
        <v>6844</v>
      </c>
      <c r="G257" s="176" t="s">
        <v>6850</v>
      </c>
      <c r="H257" s="174" t="s">
        <v>46</v>
      </c>
      <c r="I257" s="239"/>
      <c r="J257" s="245"/>
      <c r="K257" s="177"/>
      <c r="L257" s="178"/>
      <c r="M257" s="179"/>
      <c r="N257" s="179">
        <v>79</v>
      </c>
      <c r="O257" s="179">
        <f t="shared" si="79"/>
        <v>69.52</v>
      </c>
      <c r="P257" s="180">
        <v>0.15</v>
      </c>
      <c r="Q257" s="130">
        <v>0.185</v>
      </c>
      <c r="R257" s="179">
        <f t="shared" si="89"/>
        <v>82.381199999999993</v>
      </c>
      <c r="S257" s="181" t="s">
        <v>804</v>
      </c>
      <c r="T257" s="175" t="s">
        <v>6844</v>
      </c>
      <c r="U257" s="131">
        <v>0.88</v>
      </c>
      <c r="V257" s="131">
        <v>0.2</v>
      </c>
      <c r="W257" s="170">
        <v>0.25</v>
      </c>
      <c r="X257" s="133">
        <f t="shared" si="90"/>
        <v>17.38</v>
      </c>
      <c r="Y257" s="133">
        <f t="shared" si="91"/>
        <v>13.904</v>
      </c>
      <c r="Z257" s="133">
        <f t="shared" si="92"/>
        <v>17.38</v>
      </c>
      <c r="AA257" s="117" t="s">
        <v>1713</v>
      </c>
      <c r="AB257" s="117" t="s">
        <v>6954</v>
      </c>
    </row>
    <row r="258" spans="3:28" ht="15.75" customHeight="1" x14ac:dyDescent="0.3">
      <c r="C258" s="174" t="s">
        <v>50</v>
      </c>
      <c r="D258" s="174" t="s">
        <v>11</v>
      </c>
      <c r="E258" s="174">
        <v>49241501</v>
      </c>
      <c r="F258" s="175" t="s">
        <v>6851</v>
      </c>
      <c r="G258" s="182" t="s">
        <v>6854</v>
      </c>
      <c r="H258" s="174" t="s">
        <v>46</v>
      </c>
      <c r="I258" s="239"/>
      <c r="J258" s="245"/>
      <c r="K258" s="177"/>
      <c r="L258" s="178"/>
      <c r="M258" s="179"/>
      <c r="N258" s="179">
        <v>24</v>
      </c>
      <c r="O258" s="179">
        <f t="shared" si="79"/>
        <v>21.12</v>
      </c>
      <c r="P258" s="180">
        <v>0.15</v>
      </c>
      <c r="Q258" s="130">
        <v>0.185</v>
      </c>
      <c r="R258" s="179">
        <f t="shared" ref="R258:R260" si="93">O258+(O258*Q258)</f>
        <v>25.027200000000001</v>
      </c>
      <c r="S258" s="181" t="s">
        <v>804</v>
      </c>
      <c r="T258" s="175" t="s">
        <v>6851</v>
      </c>
      <c r="U258" s="131">
        <v>0.88</v>
      </c>
      <c r="V258" s="131">
        <v>0.2</v>
      </c>
      <c r="W258" s="170">
        <v>0.25</v>
      </c>
      <c r="X258" s="133">
        <f t="shared" ref="X258:X260" si="94">O258*W258</f>
        <v>5.28</v>
      </c>
      <c r="Y258" s="133">
        <f t="shared" ref="Y258:Y260" si="95">O258*V258</f>
        <v>4.2240000000000002</v>
      </c>
      <c r="Z258" s="133">
        <f t="shared" ref="Z258:Z260" si="96">O258*W258</f>
        <v>5.28</v>
      </c>
      <c r="AA258" s="117" t="s">
        <v>1713</v>
      </c>
      <c r="AB258" s="117" t="s">
        <v>6954</v>
      </c>
    </row>
    <row r="259" spans="3:28" ht="15.75" customHeight="1" x14ac:dyDescent="0.3">
      <c r="C259" s="174" t="s">
        <v>50</v>
      </c>
      <c r="D259" s="174" t="s">
        <v>11</v>
      </c>
      <c r="E259" s="174">
        <v>49241501</v>
      </c>
      <c r="F259" s="175" t="s">
        <v>6852</v>
      </c>
      <c r="G259" s="175" t="s">
        <v>6855</v>
      </c>
      <c r="H259" s="174" t="s">
        <v>46</v>
      </c>
      <c r="I259" s="239"/>
      <c r="J259" s="245"/>
      <c r="K259" s="177"/>
      <c r="L259" s="178"/>
      <c r="M259" s="179"/>
      <c r="N259" s="179">
        <v>28</v>
      </c>
      <c r="O259" s="179">
        <f t="shared" si="79"/>
        <v>24.64</v>
      </c>
      <c r="P259" s="180">
        <v>0.15</v>
      </c>
      <c r="Q259" s="130">
        <v>0.185</v>
      </c>
      <c r="R259" s="179">
        <f t="shared" si="93"/>
        <v>29.198399999999999</v>
      </c>
      <c r="S259" s="181" t="s">
        <v>804</v>
      </c>
      <c r="T259" s="175" t="s">
        <v>6852</v>
      </c>
      <c r="U259" s="131">
        <v>0.88</v>
      </c>
      <c r="V259" s="131">
        <v>0.2</v>
      </c>
      <c r="W259" s="170">
        <v>0.25</v>
      </c>
      <c r="X259" s="133">
        <f t="shared" si="94"/>
        <v>6.16</v>
      </c>
      <c r="Y259" s="133">
        <f t="shared" si="95"/>
        <v>4.9280000000000008</v>
      </c>
      <c r="Z259" s="133">
        <f t="shared" si="96"/>
        <v>6.16</v>
      </c>
      <c r="AA259" s="117" t="s">
        <v>1713</v>
      </c>
      <c r="AB259" s="117" t="s">
        <v>6954</v>
      </c>
    </row>
    <row r="260" spans="3:28" ht="15.75" customHeight="1" x14ac:dyDescent="0.3">
      <c r="C260" s="174" t="s">
        <v>50</v>
      </c>
      <c r="D260" s="174" t="s">
        <v>11</v>
      </c>
      <c r="E260" s="174">
        <v>49241501</v>
      </c>
      <c r="F260" s="175" t="s">
        <v>6853</v>
      </c>
      <c r="G260" s="175" t="s">
        <v>6856</v>
      </c>
      <c r="H260" s="174" t="s">
        <v>46</v>
      </c>
      <c r="I260" s="239"/>
      <c r="J260" s="245"/>
      <c r="K260" s="177"/>
      <c r="L260" s="178"/>
      <c r="M260" s="179"/>
      <c r="N260" s="179">
        <v>35</v>
      </c>
      <c r="O260" s="179">
        <f t="shared" si="79"/>
        <v>30.8</v>
      </c>
      <c r="P260" s="180">
        <v>0.15</v>
      </c>
      <c r="Q260" s="130">
        <v>0.185</v>
      </c>
      <c r="R260" s="179">
        <f t="shared" si="93"/>
        <v>36.498000000000005</v>
      </c>
      <c r="S260" s="181" t="s">
        <v>804</v>
      </c>
      <c r="T260" s="175" t="s">
        <v>6853</v>
      </c>
      <c r="U260" s="131">
        <v>0.88</v>
      </c>
      <c r="V260" s="131">
        <v>0.2</v>
      </c>
      <c r="W260" s="170">
        <v>0.25</v>
      </c>
      <c r="X260" s="133">
        <f t="shared" si="94"/>
        <v>7.7</v>
      </c>
      <c r="Y260" s="133">
        <f t="shared" si="95"/>
        <v>6.16</v>
      </c>
      <c r="Z260" s="133">
        <f t="shared" si="96"/>
        <v>7.7</v>
      </c>
      <c r="AA260" s="117" t="s">
        <v>1713</v>
      </c>
      <c r="AB260" s="117" t="s">
        <v>6954</v>
      </c>
    </row>
    <row r="261" spans="3:28" ht="15.75" customHeight="1" x14ac:dyDescent="0.3">
      <c r="C261" s="174" t="s">
        <v>50</v>
      </c>
      <c r="D261" s="174" t="s">
        <v>11</v>
      </c>
      <c r="E261" s="174">
        <v>49241501</v>
      </c>
      <c r="F261" s="175" t="s">
        <v>6872</v>
      </c>
      <c r="G261" s="252" t="s">
        <v>6874</v>
      </c>
      <c r="H261" s="174" t="s">
        <v>46</v>
      </c>
      <c r="I261" s="239"/>
      <c r="J261" s="245"/>
      <c r="K261" s="177"/>
      <c r="L261" s="178"/>
      <c r="M261" s="179"/>
      <c r="N261" s="179">
        <v>1560</v>
      </c>
      <c r="O261" s="179">
        <f t="shared" si="79"/>
        <v>1372.8</v>
      </c>
      <c r="P261" s="180">
        <v>0.15</v>
      </c>
      <c r="Q261" s="130">
        <v>0.185</v>
      </c>
      <c r="R261" s="179">
        <f t="shared" ref="R261:R262" si="97">O261+(O261*Q261)</f>
        <v>1626.768</v>
      </c>
      <c r="S261" s="181" t="s">
        <v>804</v>
      </c>
      <c r="T261" s="253" t="s">
        <v>6872</v>
      </c>
      <c r="U261" s="131">
        <v>0.88</v>
      </c>
      <c r="V261" s="131">
        <v>0.2</v>
      </c>
      <c r="W261" s="170">
        <v>0.25</v>
      </c>
      <c r="X261" s="133">
        <f t="shared" ref="X261:X262" si="98">O261*W261</f>
        <v>343.2</v>
      </c>
      <c r="Y261" s="133">
        <f t="shared" ref="Y261:Y262" si="99">O261*V261</f>
        <v>274.56</v>
      </c>
      <c r="Z261" s="133">
        <f t="shared" ref="Z261:Z262" si="100">O261*W261</f>
        <v>343.2</v>
      </c>
      <c r="AA261" s="117" t="s">
        <v>1713</v>
      </c>
      <c r="AB261" s="117" t="s">
        <v>6954</v>
      </c>
    </row>
    <row r="262" spans="3:28" ht="15.75" customHeight="1" x14ac:dyDescent="0.3">
      <c r="C262" s="174" t="s">
        <v>50</v>
      </c>
      <c r="D262" s="174" t="s">
        <v>11</v>
      </c>
      <c r="E262" s="174">
        <v>49241501</v>
      </c>
      <c r="F262" s="175" t="s">
        <v>6873</v>
      </c>
      <c r="G262" s="252" t="s">
        <v>6875</v>
      </c>
      <c r="H262" s="174" t="s">
        <v>46</v>
      </c>
      <c r="I262" s="239"/>
      <c r="J262" s="245"/>
      <c r="K262" s="177"/>
      <c r="L262" s="178"/>
      <c r="M262" s="179"/>
      <c r="N262" s="179">
        <v>2068</v>
      </c>
      <c r="O262" s="179">
        <f t="shared" si="79"/>
        <v>1819.84</v>
      </c>
      <c r="P262" s="180">
        <v>0.15</v>
      </c>
      <c r="Q262" s="130">
        <v>0.185</v>
      </c>
      <c r="R262" s="179">
        <f t="shared" si="97"/>
        <v>2156.5104000000001</v>
      </c>
      <c r="S262" s="181" t="s">
        <v>804</v>
      </c>
      <c r="T262" s="253" t="s">
        <v>6873</v>
      </c>
      <c r="U262" s="131">
        <v>0.88</v>
      </c>
      <c r="V262" s="131">
        <v>0.2</v>
      </c>
      <c r="W262" s="170">
        <v>0.25</v>
      </c>
      <c r="X262" s="133">
        <f t="shared" si="98"/>
        <v>454.96</v>
      </c>
      <c r="Y262" s="133">
        <f t="shared" si="99"/>
        <v>363.96800000000002</v>
      </c>
      <c r="Z262" s="133">
        <f t="shared" si="100"/>
        <v>454.96</v>
      </c>
      <c r="AA262" s="117" t="s">
        <v>1713</v>
      </c>
      <c r="AB262" s="117" t="s">
        <v>6954</v>
      </c>
    </row>
    <row r="263" spans="3:28" ht="15.75" customHeight="1" x14ac:dyDescent="0.3">
      <c r="C263" s="174" t="s">
        <v>50</v>
      </c>
      <c r="D263" s="174" t="s">
        <v>11</v>
      </c>
      <c r="E263" s="174">
        <v>49241501</v>
      </c>
      <c r="F263" s="175" t="s">
        <v>6929</v>
      </c>
      <c r="G263" s="252" t="s">
        <v>6930</v>
      </c>
      <c r="H263" s="174" t="s">
        <v>46</v>
      </c>
      <c r="I263" s="239"/>
      <c r="J263" s="245"/>
      <c r="K263" s="177"/>
      <c r="L263" s="178"/>
      <c r="M263" s="179"/>
      <c r="N263" s="179">
        <v>1740</v>
      </c>
      <c r="O263" s="179">
        <f t="shared" si="79"/>
        <v>1531.2</v>
      </c>
      <c r="P263" s="180">
        <v>0.15</v>
      </c>
      <c r="Q263" s="130">
        <v>0.185</v>
      </c>
      <c r="R263" s="179">
        <f t="shared" ref="R263" si="101">O263+(O263*Q263)</f>
        <v>1814.472</v>
      </c>
      <c r="S263" s="181" t="s">
        <v>804</v>
      </c>
      <c r="T263" s="253" t="s">
        <v>6931</v>
      </c>
      <c r="U263" s="131">
        <v>0.88</v>
      </c>
      <c r="V263" s="131">
        <v>0.2</v>
      </c>
      <c r="W263" s="170">
        <v>0.25</v>
      </c>
      <c r="X263" s="133">
        <f t="shared" ref="X263" si="102">O263*W263</f>
        <v>382.8</v>
      </c>
      <c r="Y263" s="133">
        <f t="shared" ref="Y263" si="103">O263*V263</f>
        <v>306.24</v>
      </c>
      <c r="Z263" s="133">
        <f t="shared" ref="Z263" si="104">O263*W263</f>
        <v>382.8</v>
      </c>
      <c r="AA263" s="117" t="s">
        <v>1713</v>
      </c>
      <c r="AB263" s="117" t="s">
        <v>6954</v>
      </c>
    </row>
    <row r="264" spans="3:28" ht="15.75" customHeight="1" x14ac:dyDescent="0.3">
      <c r="C264" s="117" t="s">
        <v>50</v>
      </c>
      <c r="D264" s="117" t="s">
        <v>12</v>
      </c>
      <c r="E264" s="117">
        <v>49241502</v>
      </c>
      <c r="F264" s="124" t="s">
        <v>4658</v>
      </c>
      <c r="G264" s="124" t="s">
        <v>4671</v>
      </c>
      <c r="H264" s="117" t="s">
        <v>46</v>
      </c>
      <c r="I264" s="125">
        <v>578</v>
      </c>
      <c r="J264" s="242">
        <f t="shared" si="77"/>
        <v>508.64</v>
      </c>
      <c r="K264" s="127">
        <v>0.1</v>
      </c>
      <c r="L264" s="128">
        <v>5.5E-2</v>
      </c>
      <c r="M264" s="129">
        <f t="shared" si="78"/>
        <v>536.61519999999996</v>
      </c>
      <c r="N264" s="129">
        <v>714</v>
      </c>
      <c r="O264" s="129">
        <f t="shared" si="79"/>
        <v>628.32000000000005</v>
      </c>
      <c r="P264" s="130">
        <v>0.15</v>
      </c>
      <c r="Q264" s="130">
        <v>0.185</v>
      </c>
      <c r="R264" s="129">
        <f t="shared" si="83"/>
        <v>744.55920000000003</v>
      </c>
      <c r="S264" s="120" t="s">
        <v>804</v>
      </c>
      <c r="T264" s="124" t="s">
        <v>4658</v>
      </c>
      <c r="U264" s="131">
        <v>0.88</v>
      </c>
      <c r="V264" s="131">
        <v>0.2</v>
      </c>
      <c r="W264" s="170">
        <v>0.25</v>
      </c>
      <c r="X264" s="133">
        <f t="shared" si="80"/>
        <v>157.08000000000001</v>
      </c>
      <c r="Y264" s="133">
        <f t="shared" si="81"/>
        <v>125.66400000000002</v>
      </c>
      <c r="Z264" s="133">
        <f t="shared" si="82"/>
        <v>157.08000000000001</v>
      </c>
      <c r="AA264" s="117" t="s">
        <v>1713</v>
      </c>
      <c r="AB264" s="117" t="s">
        <v>6954</v>
      </c>
    </row>
    <row r="265" spans="3:28" ht="15.75" customHeight="1" x14ac:dyDescent="0.3">
      <c r="C265" s="117" t="s">
        <v>50</v>
      </c>
      <c r="D265" s="117" t="s">
        <v>12</v>
      </c>
      <c r="E265" s="117">
        <v>49241502</v>
      </c>
      <c r="F265" s="124" t="s">
        <v>4659</v>
      </c>
      <c r="G265" s="124" t="s">
        <v>4672</v>
      </c>
      <c r="H265" s="117" t="s">
        <v>46</v>
      </c>
      <c r="I265" s="125">
        <v>1002</v>
      </c>
      <c r="J265" s="242">
        <f t="shared" si="77"/>
        <v>881.76</v>
      </c>
      <c r="K265" s="127">
        <v>0.1</v>
      </c>
      <c r="L265" s="128">
        <v>5.5E-2</v>
      </c>
      <c r="M265" s="129">
        <f t="shared" si="78"/>
        <v>930.2568</v>
      </c>
      <c r="N265" s="129">
        <v>1157</v>
      </c>
      <c r="O265" s="129">
        <f t="shared" si="79"/>
        <v>1018.16</v>
      </c>
      <c r="P265" s="130">
        <v>0.15</v>
      </c>
      <c r="Q265" s="130">
        <v>0.185</v>
      </c>
      <c r="R265" s="129">
        <f t="shared" si="83"/>
        <v>1206.5196000000001</v>
      </c>
      <c r="S265" s="120" t="s">
        <v>804</v>
      </c>
      <c r="T265" s="124" t="s">
        <v>4659</v>
      </c>
      <c r="U265" s="131">
        <v>0.88</v>
      </c>
      <c r="V265" s="131">
        <v>0.2</v>
      </c>
      <c r="W265" s="170">
        <v>0.25</v>
      </c>
      <c r="X265" s="133">
        <f t="shared" si="80"/>
        <v>254.54</v>
      </c>
      <c r="Y265" s="133">
        <f t="shared" si="81"/>
        <v>203.63200000000001</v>
      </c>
      <c r="Z265" s="133">
        <f t="shared" si="82"/>
        <v>254.54</v>
      </c>
      <c r="AA265" s="117" t="s">
        <v>1713</v>
      </c>
      <c r="AB265" s="117" t="s">
        <v>6954</v>
      </c>
    </row>
    <row r="266" spans="3:28" ht="15.75" customHeight="1" x14ac:dyDescent="0.3">
      <c r="C266" s="117" t="s">
        <v>50</v>
      </c>
      <c r="D266" s="117" t="s">
        <v>12</v>
      </c>
      <c r="E266" s="117">
        <v>49241502</v>
      </c>
      <c r="F266" s="124" t="s">
        <v>4660</v>
      </c>
      <c r="G266" s="124" t="s">
        <v>4673</v>
      </c>
      <c r="H266" s="117" t="s">
        <v>46</v>
      </c>
      <c r="I266" s="125">
        <v>699</v>
      </c>
      <c r="J266" s="242">
        <f t="shared" si="77"/>
        <v>615.12</v>
      </c>
      <c r="K266" s="127">
        <v>0.1</v>
      </c>
      <c r="L266" s="128">
        <v>5.5E-2</v>
      </c>
      <c r="M266" s="129">
        <f t="shared" si="78"/>
        <v>648.95159999999998</v>
      </c>
      <c r="N266" s="129">
        <v>807</v>
      </c>
      <c r="O266" s="129">
        <f t="shared" si="79"/>
        <v>710.16</v>
      </c>
      <c r="P266" s="130">
        <v>0.15</v>
      </c>
      <c r="Q266" s="130">
        <v>0.185</v>
      </c>
      <c r="R266" s="129">
        <f t="shared" si="83"/>
        <v>841.53959999999995</v>
      </c>
      <c r="S266" s="120" t="s">
        <v>804</v>
      </c>
      <c r="T266" s="124" t="s">
        <v>4660</v>
      </c>
      <c r="U266" s="131">
        <v>0.88</v>
      </c>
      <c r="V266" s="131">
        <v>0.2</v>
      </c>
      <c r="W266" s="170">
        <v>0.25</v>
      </c>
      <c r="X266" s="133">
        <f t="shared" si="80"/>
        <v>177.54</v>
      </c>
      <c r="Y266" s="133">
        <f t="shared" si="81"/>
        <v>142.03200000000001</v>
      </c>
      <c r="Z266" s="133">
        <f t="shared" si="82"/>
        <v>177.54</v>
      </c>
      <c r="AA266" s="117" t="s">
        <v>1713</v>
      </c>
      <c r="AB266" s="117" t="s">
        <v>6954</v>
      </c>
    </row>
    <row r="267" spans="3:28" ht="15.75" customHeight="1" x14ac:dyDescent="0.3">
      <c r="C267" s="117" t="s">
        <v>50</v>
      </c>
      <c r="D267" s="117" t="s">
        <v>12</v>
      </c>
      <c r="E267" s="117">
        <v>49241502</v>
      </c>
      <c r="F267" s="124" t="s">
        <v>4661</v>
      </c>
      <c r="G267" s="124" t="s">
        <v>4674</v>
      </c>
      <c r="H267" s="117" t="s">
        <v>46</v>
      </c>
      <c r="I267" s="125">
        <v>2321.1</v>
      </c>
      <c r="J267" s="242">
        <f t="shared" si="77"/>
        <v>2042.568</v>
      </c>
      <c r="K267" s="127">
        <v>0.1</v>
      </c>
      <c r="L267" s="128">
        <v>5.5E-2</v>
      </c>
      <c r="M267" s="129">
        <f t="shared" si="78"/>
        <v>2154.90924</v>
      </c>
      <c r="N267" s="129">
        <v>2628</v>
      </c>
      <c r="O267" s="129">
        <f t="shared" si="79"/>
        <v>2312.64</v>
      </c>
      <c r="P267" s="130">
        <v>0.15</v>
      </c>
      <c r="Q267" s="130">
        <v>0.185</v>
      </c>
      <c r="R267" s="129">
        <f t="shared" si="83"/>
        <v>2740.4784</v>
      </c>
      <c r="S267" s="120" t="s">
        <v>804</v>
      </c>
      <c r="T267" s="124" t="s">
        <v>4661</v>
      </c>
      <c r="U267" s="131">
        <v>0.88</v>
      </c>
      <c r="V267" s="131">
        <v>0.2</v>
      </c>
      <c r="W267" s="170">
        <v>0.25</v>
      </c>
      <c r="X267" s="133">
        <f t="shared" si="80"/>
        <v>578.16</v>
      </c>
      <c r="Y267" s="133">
        <f t="shared" si="81"/>
        <v>462.52800000000002</v>
      </c>
      <c r="Z267" s="133">
        <f t="shared" si="82"/>
        <v>578.16</v>
      </c>
      <c r="AA267" s="117" t="s">
        <v>1713</v>
      </c>
      <c r="AB267" s="117" t="s">
        <v>6954</v>
      </c>
    </row>
    <row r="268" spans="3:28" ht="15.75" customHeight="1" x14ac:dyDescent="0.3">
      <c r="C268" s="117" t="s">
        <v>50</v>
      </c>
      <c r="D268" s="117" t="s">
        <v>12</v>
      </c>
      <c r="E268" s="117">
        <v>49241502</v>
      </c>
      <c r="F268" s="124" t="s">
        <v>4662</v>
      </c>
      <c r="G268" s="124" t="s">
        <v>4675</v>
      </c>
      <c r="H268" s="117" t="s">
        <v>46</v>
      </c>
      <c r="I268" s="125">
        <v>1420</v>
      </c>
      <c r="J268" s="242">
        <f t="shared" si="77"/>
        <v>1249.5999999999999</v>
      </c>
      <c r="K268" s="127">
        <v>0.1</v>
      </c>
      <c r="L268" s="128">
        <v>5.5E-2</v>
      </c>
      <c r="M268" s="129">
        <f t="shared" si="78"/>
        <v>1318.328</v>
      </c>
      <c r="N268" s="129">
        <v>1640</v>
      </c>
      <c r="O268" s="129">
        <v>1640</v>
      </c>
      <c r="P268" s="130">
        <v>0.15</v>
      </c>
      <c r="Q268" s="130">
        <v>0.185</v>
      </c>
      <c r="R268" s="129">
        <f t="shared" si="83"/>
        <v>1943.4</v>
      </c>
      <c r="S268" s="120" t="s">
        <v>804</v>
      </c>
      <c r="T268" s="124" t="s">
        <v>4662</v>
      </c>
      <c r="U268" s="131">
        <v>0.88</v>
      </c>
      <c r="V268" s="131">
        <v>0.2</v>
      </c>
      <c r="W268" s="170">
        <v>0.25</v>
      </c>
      <c r="X268" s="133">
        <f t="shared" si="80"/>
        <v>410</v>
      </c>
      <c r="Y268" s="133">
        <f t="shared" si="81"/>
        <v>328</v>
      </c>
      <c r="Z268" s="133">
        <f t="shared" si="82"/>
        <v>410</v>
      </c>
      <c r="AA268" s="117" t="s">
        <v>1713</v>
      </c>
      <c r="AB268" s="117" t="s">
        <v>6954</v>
      </c>
    </row>
    <row r="269" spans="3:28" ht="15.75" customHeight="1" x14ac:dyDescent="0.3">
      <c r="C269" s="117" t="s">
        <v>50</v>
      </c>
      <c r="D269" s="117" t="s">
        <v>12</v>
      </c>
      <c r="E269" s="117">
        <v>49241502</v>
      </c>
      <c r="F269" s="124" t="s">
        <v>4663</v>
      </c>
      <c r="G269" s="124" t="s">
        <v>4676</v>
      </c>
      <c r="H269" s="117" t="s">
        <v>46</v>
      </c>
      <c r="I269" s="125">
        <v>637</v>
      </c>
      <c r="J269" s="242">
        <f t="shared" si="77"/>
        <v>560.56000000000006</v>
      </c>
      <c r="K269" s="127">
        <v>0.1</v>
      </c>
      <c r="L269" s="128">
        <v>5.5E-2</v>
      </c>
      <c r="M269" s="129">
        <f t="shared" si="78"/>
        <v>591.39080000000001</v>
      </c>
      <c r="N269" s="129">
        <v>736</v>
      </c>
      <c r="O269" s="129">
        <f t="shared" si="79"/>
        <v>647.67999999999995</v>
      </c>
      <c r="P269" s="130">
        <v>0.15</v>
      </c>
      <c r="Q269" s="130">
        <v>0.185</v>
      </c>
      <c r="R269" s="129">
        <f t="shared" si="83"/>
        <v>767.50079999999991</v>
      </c>
      <c r="S269" s="120" t="s">
        <v>804</v>
      </c>
      <c r="T269" s="124" t="s">
        <v>4663</v>
      </c>
      <c r="U269" s="131">
        <v>0.88</v>
      </c>
      <c r="V269" s="131">
        <v>0.2</v>
      </c>
      <c r="W269" s="170">
        <v>0.25</v>
      </c>
      <c r="X269" s="133">
        <f t="shared" si="80"/>
        <v>161.91999999999999</v>
      </c>
      <c r="Y269" s="133">
        <f t="shared" si="81"/>
        <v>129.536</v>
      </c>
      <c r="Z269" s="133">
        <f t="shared" si="82"/>
        <v>161.91999999999999</v>
      </c>
      <c r="AA269" s="117" t="s">
        <v>1713</v>
      </c>
      <c r="AB269" s="117" t="s">
        <v>6954</v>
      </c>
    </row>
    <row r="270" spans="3:28" ht="15.75" customHeight="1" x14ac:dyDescent="0.3">
      <c r="C270" s="117" t="s">
        <v>50</v>
      </c>
      <c r="D270" s="117" t="s">
        <v>12</v>
      </c>
      <c r="E270" s="117">
        <v>49241502</v>
      </c>
      <c r="F270" s="124" t="s">
        <v>4664</v>
      </c>
      <c r="G270" s="124" t="s">
        <v>4677</v>
      </c>
      <c r="H270" s="117" t="s">
        <v>46</v>
      </c>
      <c r="I270" s="125">
        <v>599</v>
      </c>
      <c r="J270" s="242">
        <f t="shared" si="77"/>
        <v>527.12</v>
      </c>
      <c r="K270" s="127">
        <v>0.1</v>
      </c>
      <c r="L270" s="128">
        <v>5.5E-2</v>
      </c>
      <c r="M270" s="129">
        <f t="shared" si="78"/>
        <v>556.11159999999995</v>
      </c>
      <c r="N270" s="129">
        <v>692</v>
      </c>
      <c r="O270" s="129">
        <f t="shared" si="79"/>
        <v>608.96</v>
      </c>
      <c r="P270" s="130">
        <v>0.15</v>
      </c>
      <c r="Q270" s="130">
        <v>0.185</v>
      </c>
      <c r="R270" s="129">
        <f t="shared" si="83"/>
        <v>721.61760000000004</v>
      </c>
      <c r="S270" s="120" t="s">
        <v>804</v>
      </c>
      <c r="T270" s="124" t="s">
        <v>4664</v>
      </c>
      <c r="U270" s="131">
        <v>0.88</v>
      </c>
      <c r="V270" s="131">
        <v>0.2</v>
      </c>
      <c r="W270" s="170">
        <v>0.25</v>
      </c>
      <c r="X270" s="133">
        <f t="shared" si="80"/>
        <v>152.24</v>
      </c>
      <c r="Y270" s="133">
        <f t="shared" si="81"/>
        <v>121.79200000000002</v>
      </c>
      <c r="Z270" s="133">
        <f t="shared" si="82"/>
        <v>152.24</v>
      </c>
      <c r="AA270" s="117" t="s">
        <v>1713</v>
      </c>
      <c r="AB270" s="117" t="s">
        <v>6954</v>
      </c>
    </row>
    <row r="271" spans="3:28" ht="15.75" customHeight="1" x14ac:dyDescent="0.3">
      <c r="C271" s="117" t="s">
        <v>50</v>
      </c>
      <c r="D271" s="117" t="s">
        <v>12</v>
      </c>
      <c r="E271" s="117">
        <v>49241502</v>
      </c>
      <c r="F271" s="124" t="s">
        <v>4665</v>
      </c>
      <c r="G271" s="124" t="s">
        <v>4678</v>
      </c>
      <c r="H271" s="117" t="s">
        <v>46</v>
      </c>
      <c r="I271" s="125">
        <v>460</v>
      </c>
      <c r="J271" s="242">
        <f t="shared" si="77"/>
        <v>404.8</v>
      </c>
      <c r="K271" s="127">
        <v>0.1</v>
      </c>
      <c r="L271" s="128">
        <v>5.5E-2</v>
      </c>
      <c r="M271" s="129">
        <f t="shared" si="78"/>
        <v>427.06400000000002</v>
      </c>
      <c r="N271" s="129">
        <v>531</v>
      </c>
      <c r="O271" s="129">
        <f t="shared" si="79"/>
        <v>467.28000000000003</v>
      </c>
      <c r="P271" s="130">
        <v>0.15</v>
      </c>
      <c r="Q271" s="130">
        <v>0.185</v>
      </c>
      <c r="R271" s="129">
        <f t="shared" si="83"/>
        <v>553.72680000000003</v>
      </c>
      <c r="S271" s="120" t="s">
        <v>804</v>
      </c>
      <c r="T271" s="124" t="s">
        <v>4665</v>
      </c>
      <c r="U271" s="131">
        <v>0.88</v>
      </c>
      <c r="V271" s="131">
        <v>0.2</v>
      </c>
      <c r="W271" s="170">
        <v>0.25</v>
      </c>
      <c r="X271" s="133">
        <f t="shared" si="80"/>
        <v>116.82000000000001</v>
      </c>
      <c r="Y271" s="133">
        <f t="shared" si="81"/>
        <v>93.456000000000017</v>
      </c>
      <c r="Z271" s="133">
        <f t="shared" si="82"/>
        <v>116.82000000000001</v>
      </c>
      <c r="AA271" s="117" t="s">
        <v>1713</v>
      </c>
      <c r="AB271" s="117" t="s">
        <v>6954</v>
      </c>
    </row>
    <row r="272" spans="3:28" ht="15.75" customHeight="1" x14ac:dyDescent="0.3">
      <c r="C272" s="117" t="s">
        <v>50</v>
      </c>
      <c r="D272" s="117" t="s">
        <v>12</v>
      </c>
      <c r="E272" s="117">
        <v>49241502</v>
      </c>
      <c r="F272" s="124" t="s">
        <v>4666</v>
      </c>
      <c r="G272" s="124" t="s">
        <v>4679</v>
      </c>
      <c r="H272" s="117" t="s">
        <v>46</v>
      </c>
      <c r="I272" s="125">
        <v>617</v>
      </c>
      <c r="J272" s="242">
        <f t="shared" si="77"/>
        <v>542.96</v>
      </c>
      <c r="K272" s="127">
        <v>0.1</v>
      </c>
      <c r="L272" s="128">
        <v>5.5E-2</v>
      </c>
      <c r="M272" s="129">
        <f t="shared" si="78"/>
        <v>572.82280000000003</v>
      </c>
      <c r="N272" s="129">
        <v>713</v>
      </c>
      <c r="O272" s="129">
        <f t="shared" si="79"/>
        <v>627.44000000000005</v>
      </c>
      <c r="P272" s="130">
        <v>0.15</v>
      </c>
      <c r="Q272" s="130">
        <v>0.185</v>
      </c>
      <c r="R272" s="129">
        <f t="shared" si="83"/>
        <v>743.51640000000009</v>
      </c>
      <c r="S272" s="120" t="s">
        <v>804</v>
      </c>
      <c r="T272" s="124" t="s">
        <v>4666</v>
      </c>
      <c r="U272" s="131">
        <v>0.88</v>
      </c>
      <c r="V272" s="131">
        <v>0.2</v>
      </c>
      <c r="W272" s="170">
        <v>0.25</v>
      </c>
      <c r="X272" s="133">
        <f t="shared" si="80"/>
        <v>156.86000000000001</v>
      </c>
      <c r="Y272" s="133">
        <f t="shared" si="81"/>
        <v>125.48800000000001</v>
      </c>
      <c r="Z272" s="133">
        <f t="shared" si="82"/>
        <v>156.86000000000001</v>
      </c>
      <c r="AA272" s="117" t="s">
        <v>1713</v>
      </c>
      <c r="AB272" s="117" t="s">
        <v>6954</v>
      </c>
    </row>
    <row r="273" spans="3:28" ht="15.75" customHeight="1" x14ac:dyDescent="0.3">
      <c r="C273" s="117" t="s">
        <v>50</v>
      </c>
      <c r="D273" s="117" t="s">
        <v>12</v>
      </c>
      <c r="E273" s="117">
        <v>49241502</v>
      </c>
      <c r="F273" s="124" t="s">
        <v>4667</v>
      </c>
      <c r="G273" s="124" t="s">
        <v>4680</v>
      </c>
      <c r="H273" s="117" t="s">
        <v>46</v>
      </c>
      <c r="I273" s="125">
        <v>743</v>
      </c>
      <c r="J273" s="242">
        <f t="shared" si="77"/>
        <v>653.84</v>
      </c>
      <c r="K273" s="127">
        <v>0.1</v>
      </c>
      <c r="L273" s="128">
        <v>5.5E-2</v>
      </c>
      <c r="M273" s="129">
        <f t="shared" si="78"/>
        <v>689.80119999999999</v>
      </c>
      <c r="N273" s="129">
        <v>858</v>
      </c>
      <c r="O273" s="129">
        <f t="shared" si="79"/>
        <v>755.04</v>
      </c>
      <c r="P273" s="130">
        <v>0.15</v>
      </c>
      <c r="Q273" s="130">
        <v>0.185</v>
      </c>
      <c r="R273" s="129">
        <f t="shared" si="83"/>
        <v>894.72239999999999</v>
      </c>
      <c r="S273" s="120" t="s">
        <v>804</v>
      </c>
      <c r="T273" s="124" t="s">
        <v>4667</v>
      </c>
      <c r="U273" s="131">
        <v>0.88</v>
      </c>
      <c r="V273" s="131">
        <v>0.2</v>
      </c>
      <c r="W273" s="170">
        <v>0.25</v>
      </c>
      <c r="X273" s="133">
        <f t="shared" si="80"/>
        <v>188.76</v>
      </c>
      <c r="Y273" s="133">
        <f t="shared" si="81"/>
        <v>151.00800000000001</v>
      </c>
      <c r="Z273" s="133">
        <f t="shared" si="82"/>
        <v>188.76</v>
      </c>
      <c r="AA273" s="117" t="s">
        <v>1713</v>
      </c>
      <c r="AB273" s="117" t="s">
        <v>6954</v>
      </c>
    </row>
    <row r="274" spans="3:28" ht="15.75" customHeight="1" x14ac:dyDescent="0.3">
      <c r="C274" s="117" t="s">
        <v>50</v>
      </c>
      <c r="D274" s="117" t="s">
        <v>12</v>
      </c>
      <c r="E274" s="117">
        <v>49241502</v>
      </c>
      <c r="F274" s="124" t="s">
        <v>4668</v>
      </c>
      <c r="G274" s="124" t="s">
        <v>4681</v>
      </c>
      <c r="H274" s="117" t="s">
        <v>46</v>
      </c>
      <c r="I274" s="125">
        <v>1720</v>
      </c>
      <c r="J274" s="242">
        <f t="shared" si="77"/>
        <v>1513.6</v>
      </c>
      <c r="K274" s="127">
        <v>0.1</v>
      </c>
      <c r="L274" s="128">
        <v>5.5E-2</v>
      </c>
      <c r="M274" s="129">
        <f t="shared" si="78"/>
        <v>1596.848</v>
      </c>
      <c r="N274" s="129">
        <v>1987</v>
      </c>
      <c r="O274" s="129">
        <f t="shared" si="79"/>
        <v>1748.56</v>
      </c>
      <c r="P274" s="130">
        <v>0.15</v>
      </c>
      <c r="Q274" s="130">
        <v>0.185</v>
      </c>
      <c r="R274" s="129">
        <f t="shared" si="83"/>
        <v>2072.0436</v>
      </c>
      <c r="S274" s="120" t="s">
        <v>804</v>
      </c>
      <c r="T274" s="124" t="s">
        <v>4668</v>
      </c>
      <c r="U274" s="131">
        <v>0.88</v>
      </c>
      <c r="V274" s="131">
        <v>0.2</v>
      </c>
      <c r="W274" s="170">
        <v>0.25</v>
      </c>
      <c r="X274" s="133">
        <f t="shared" si="80"/>
        <v>437.14</v>
      </c>
      <c r="Y274" s="133">
        <f t="shared" si="81"/>
        <v>349.71199999999999</v>
      </c>
      <c r="Z274" s="133">
        <f t="shared" si="82"/>
        <v>437.14</v>
      </c>
      <c r="AA274" s="117" t="s">
        <v>1713</v>
      </c>
      <c r="AB274" s="117" t="s">
        <v>6954</v>
      </c>
    </row>
    <row r="275" spans="3:28" ht="15.75" customHeight="1" x14ac:dyDescent="0.3">
      <c r="C275" s="117" t="s">
        <v>50</v>
      </c>
      <c r="D275" s="117" t="s">
        <v>12</v>
      </c>
      <c r="E275" s="117">
        <v>49241502</v>
      </c>
      <c r="F275" s="124" t="s">
        <v>4669</v>
      </c>
      <c r="G275" s="124" t="s">
        <v>4682</v>
      </c>
      <c r="H275" s="117" t="s">
        <v>46</v>
      </c>
      <c r="I275" s="125">
        <v>1186</v>
      </c>
      <c r="J275" s="242">
        <f t="shared" si="77"/>
        <v>1043.68</v>
      </c>
      <c r="K275" s="127">
        <v>0.1</v>
      </c>
      <c r="L275" s="128">
        <v>5.5E-2</v>
      </c>
      <c r="M275" s="129">
        <f t="shared" si="78"/>
        <v>1101.0824</v>
      </c>
      <c r="N275" s="129">
        <v>1370</v>
      </c>
      <c r="O275" s="129">
        <f t="shared" si="79"/>
        <v>1205.5999999999999</v>
      </c>
      <c r="P275" s="130">
        <v>0.15</v>
      </c>
      <c r="Q275" s="130">
        <v>0.185</v>
      </c>
      <c r="R275" s="129">
        <f t="shared" si="83"/>
        <v>1428.636</v>
      </c>
      <c r="S275" s="120" t="s">
        <v>804</v>
      </c>
      <c r="T275" s="124" t="s">
        <v>4669</v>
      </c>
      <c r="U275" s="131">
        <v>0.88</v>
      </c>
      <c r="V275" s="131">
        <v>0.2</v>
      </c>
      <c r="W275" s="170">
        <v>0.25</v>
      </c>
      <c r="X275" s="133">
        <f t="shared" si="80"/>
        <v>301.39999999999998</v>
      </c>
      <c r="Y275" s="133">
        <f t="shared" si="81"/>
        <v>241.12</v>
      </c>
      <c r="Z275" s="133">
        <f t="shared" si="82"/>
        <v>301.39999999999998</v>
      </c>
      <c r="AA275" s="117" t="s">
        <v>1713</v>
      </c>
      <c r="AB275" s="117" t="s">
        <v>6954</v>
      </c>
    </row>
    <row r="276" spans="3:28" ht="15.75" customHeight="1" x14ac:dyDescent="0.3">
      <c r="C276" s="117" t="s">
        <v>50</v>
      </c>
      <c r="D276" s="117" t="s">
        <v>12</v>
      </c>
      <c r="E276" s="117">
        <v>49241502</v>
      </c>
      <c r="F276" s="124" t="s">
        <v>4670</v>
      </c>
      <c r="G276" s="124" t="s">
        <v>4683</v>
      </c>
      <c r="H276" s="117" t="s">
        <v>46</v>
      </c>
      <c r="I276" s="125">
        <v>814</v>
      </c>
      <c r="J276" s="242">
        <f t="shared" si="77"/>
        <v>716.32</v>
      </c>
      <c r="K276" s="127">
        <v>0.1</v>
      </c>
      <c r="L276" s="128">
        <v>5.5E-2</v>
      </c>
      <c r="M276" s="129">
        <f t="shared" si="78"/>
        <v>755.71760000000006</v>
      </c>
      <c r="N276" s="129">
        <v>941</v>
      </c>
      <c r="O276" s="129">
        <f t="shared" si="79"/>
        <v>828.08</v>
      </c>
      <c r="P276" s="130">
        <v>0.15</v>
      </c>
      <c r="Q276" s="130">
        <v>0.185</v>
      </c>
      <c r="R276" s="129">
        <f t="shared" si="83"/>
        <v>981.27480000000003</v>
      </c>
      <c r="S276" s="120" t="s">
        <v>804</v>
      </c>
      <c r="T276" s="124" t="s">
        <v>4670</v>
      </c>
      <c r="U276" s="131">
        <v>0.88</v>
      </c>
      <c r="V276" s="131">
        <v>0.2</v>
      </c>
      <c r="W276" s="170">
        <v>0.25</v>
      </c>
      <c r="X276" s="133">
        <f t="shared" si="80"/>
        <v>207.02</v>
      </c>
      <c r="Y276" s="133">
        <f t="shared" si="81"/>
        <v>165.61600000000001</v>
      </c>
      <c r="Z276" s="133">
        <f t="shared" si="82"/>
        <v>207.02</v>
      </c>
      <c r="AA276" s="117" t="s">
        <v>1713</v>
      </c>
      <c r="AB276" s="117" t="s">
        <v>6954</v>
      </c>
    </row>
    <row r="277" spans="3:28" ht="15.75" customHeight="1" x14ac:dyDescent="0.3">
      <c r="C277" s="117" t="s">
        <v>50</v>
      </c>
      <c r="D277" s="117" t="s">
        <v>12</v>
      </c>
      <c r="E277" s="117">
        <v>49241502</v>
      </c>
      <c r="F277" s="124" t="s">
        <v>4684</v>
      </c>
      <c r="G277" s="124" t="s">
        <v>4691</v>
      </c>
      <c r="H277" s="117" t="s">
        <v>46</v>
      </c>
      <c r="I277" s="125">
        <v>669</v>
      </c>
      <c r="J277" s="242">
        <f t="shared" si="77"/>
        <v>588.72</v>
      </c>
      <c r="K277" s="127">
        <v>0.1</v>
      </c>
      <c r="L277" s="128">
        <v>5.5E-2</v>
      </c>
      <c r="M277" s="129">
        <f t="shared" si="78"/>
        <v>621.09960000000001</v>
      </c>
      <c r="N277" s="129">
        <v>773</v>
      </c>
      <c r="O277" s="129">
        <f t="shared" si="79"/>
        <v>680.24</v>
      </c>
      <c r="P277" s="130">
        <v>0.15</v>
      </c>
      <c r="Q277" s="130">
        <v>0.185</v>
      </c>
      <c r="R277" s="129">
        <f t="shared" si="83"/>
        <v>806.08439999999996</v>
      </c>
      <c r="S277" s="120" t="s">
        <v>804</v>
      </c>
      <c r="T277" s="124" t="s">
        <v>4684</v>
      </c>
      <c r="U277" s="131">
        <v>0.88</v>
      </c>
      <c r="V277" s="131">
        <v>0.2</v>
      </c>
      <c r="W277" s="170">
        <v>0.25</v>
      </c>
      <c r="X277" s="133">
        <f t="shared" si="80"/>
        <v>170.06</v>
      </c>
      <c r="Y277" s="133">
        <f t="shared" si="81"/>
        <v>136.048</v>
      </c>
      <c r="Z277" s="133">
        <f t="shared" si="82"/>
        <v>170.06</v>
      </c>
      <c r="AA277" s="117" t="s">
        <v>1713</v>
      </c>
      <c r="AB277" s="117" t="s">
        <v>6954</v>
      </c>
    </row>
    <row r="278" spans="3:28" ht="15.75" customHeight="1" x14ac:dyDescent="0.3">
      <c r="C278" s="117" t="s">
        <v>50</v>
      </c>
      <c r="D278" s="117" t="s">
        <v>12</v>
      </c>
      <c r="E278" s="117">
        <v>49241502</v>
      </c>
      <c r="F278" s="124" t="s">
        <v>4685</v>
      </c>
      <c r="G278" s="124" t="s">
        <v>4692</v>
      </c>
      <c r="H278" s="117" t="s">
        <v>46</v>
      </c>
      <c r="I278" s="125">
        <v>222.72</v>
      </c>
      <c r="J278" s="242">
        <f t="shared" ref="J278:J331" si="105">SUM(I278*0.88)</f>
        <v>195.99359999999999</v>
      </c>
      <c r="K278" s="127">
        <v>0.1</v>
      </c>
      <c r="L278" s="128">
        <v>5.5E-2</v>
      </c>
      <c r="M278" s="129">
        <f t="shared" si="78"/>
        <v>206.773248</v>
      </c>
      <c r="N278" s="129">
        <v>293</v>
      </c>
      <c r="O278" s="129">
        <f t="shared" si="79"/>
        <v>257.83999999999997</v>
      </c>
      <c r="P278" s="130">
        <v>0.15</v>
      </c>
      <c r="Q278" s="130">
        <v>0.185</v>
      </c>
      <c r="R278" s="129">
        <f t="shared" si="83"/>
        <v>305.54039999999998</v>
      </c>
      <c r="S278" s="120" t="s">
        <v>804</v>
      </c>
      <c r="T278" s="124" t="s">
        <v>4685</v>
      </c>
      <c r="U278" s="131">
        <v>0.88</v>
      </c>
      <c r="V278" s="131">
        <v>0.2</v>
      </c>
      <c r="W278" s="170">
        <v>0.25</v>
      </c>
      <c r="X278" s="133">
        <f t="shared" si="80"/>
        <v>64.459999999999994</v>
      </c>
      <c r="Y278" s="133">
        <f t="shared" si="81"/>
        <v>51.567999999999998</v>
      </c>
      <c r="Z278" s="133">
        <f t="shared" si="82"/>
        <v>64.459999999999994</v>
      </c>
      <c r="AA278" s="117" t="s">
        <v>1713</v>
      </c>
      <c r="AB278" s="117" t="s">
        <v>6954</v>
      </c>
    </row>
    <row r="279" spans="3:28" ht="15.75" customHeight="1" x14ac:dyDescent="0.3">
      <c r="C279" s="117" t="s">
        <v>50</v>
      </c>
      <c r="D279" s="117" t="s">
        <v>12</v>
      </c>
      <c r="E279" s="117">
        <v>49241502</v>
      </c>
      <c r="F279" s="124" t="s">
        <v>4686</v>
      </c>
      <c r="G279" s="124" t="s">
        <v>4693</v>
      </c>
      <c r="H279" s="117" t="s">
        <v>46</v>
      </c>
      <c r="I279" s="125">
        <v>489</v>
      </c>
      <c r="J279" s="242">
        <f t="shared" si="105"/>
        <v>430.32</v>
      </c>
      <c r="K279" s="127">
        <v>0.1</v>
      </c>
      <c r="L279" s="128">
        <v>5.5E-2</v>
      </c>
      <c r="M279" s="129">
        <f t="shared" si="78"/>
        <v>453.98759999999999</v>
      </c>
      <c r="N279" s="129">
        <v>565</v>
      </c>
      <c r="O279" s="129">
        <f t="shared" si="79"/>
        <v>497.2</v>
      </c>
      <c r="P279" s="130">
        <v>0.15</v>
      </c>
      <c r="Q279" s="130">
        <v>0.185</v>
      </c>
      <c r="R279" s="129">
        <f t="shared" si="83"/>
        <v>589.18200000000002</v>
      </c>
      <c r="S279" s="120" t="s">
        <v>804</v>
      </c>
      <c r="T279" s="124" t="s">
        <v>4686</v>
      </c>
      <c r="U279" s="131">
        <v>0.88</v>
      </c>
      <c r="V279" s="131">
        <v>0.2</v>
      </c>
      <c r="W279" s="170">
        <v>0.25</v>
      </c>
      <c r="X279" s="133">
        <f t="shared" si="80"/>
        <v>124.3</v>
      </c>
      <c r="Y279" s="133">
        <f t="shared" si="81"/>
        <v>99.44</v>
      </c>
      <c r="Z279" s="133">
        <f t="shared" si="82"/>
        <v>124.3</v>
      </c>
      <c r="AA279" s="117" t="s">
        <v>1713</v>
      </c>
      <c r="AB279" s="117" t="s">
        <v>6954</v>
      </c>
    </row>
    <row r="280" spans="3:28" ht="15.75" customHeight="1" x14ac:dyDescent="0.3">
      <c r="C280" s="117" t="s">
        <v>50</v>
      </c>
      <c r="D280" s="117" t="s">
        <v>12</v>
      </c>
      <c r="E280" s="117">
        <v>49241502</v>
      </c>
      <c r="F280" s="124" t="s">
        <v>4687</v>
      </c>
      <c r="G280" s="124" t="s">
        <v>4694</v>
      </c>
      <c r="H280" s="117" t="s">
        <v>46</v>
      </c>
      <c r="I280" s="125">
        <v>123.72</v>
      </c>
      <c r="J280" s="242">
        <f t="shared" si="105"/>
        <v>108.8736</v>
      </c>
      <c r="K280" s="127">
        <v>0.1</v>
      </c>
      <c r="L280" s="128">
        <v>5.5E-2</v>
      </c>
      <c r="M280" s="129">
        <f t="shared" si="78"/>
        <v>114.861648</v>
      </c>
      <c r="N280" s="129">
        <v>155</v>
      </c>
      <c r="O280" s="129">
        <f t="shared" si="79"/>
        <v>136.4</v>
      </c>
      <c r="P280" s="130">
        <v>0.15</v>
      </c>
      <c r="Q280" s="130">
        <v>0.185</v>
      </c>
      <c r="R280" s="129">
        <f t="shared" si="83"/>
        <v>161.63400000000001</v>
      </c>
      <c r="S280" s="120" t="s">
        <v>804</v>
      </c>
      <c r="T280" s="124" t="s">
        <v>4687</v>
      </c>
      <c r="U280" s="131">
        <v>0.88</v>
      </c>
      <c r="V280" s="131">
        <v>0.2</v>
      </c>
      <c r="W280" s="170">
        <v>0.25</v>
      </c>
      <c r="X280" s="133">
        <f t="shared" si="80"/>
        <v>34.1</v>
      </c>
      <c r="Y280" s="133">
        <f t="shared" si="81"/>
        <v>27.28</v>
      </c>
      <c r="Z280" s="133">
        <f t="shared" si="82"/>
        <v>34.1</v>
      </c>
      <c r="AA280" s="117" t="s">
        <v>1713</v>
      </c>
      <c r="AB280" s="117" t="s">
        <v>6954</v>
      </c>
    </row>
    <row r="281" spans="3:28" ht="15.75" customHeight="1" x14ac:dyDescent="0.3">
      <c r="C281" s="117" t="s">
        <v>50</v>
      </c>
      <c r="D281" s="117" t="s">
        <v>12</v>
      </c>
      <c r="E281" s="117">
        <v>49241502</v>
      </c>
      <c r="F281" s="124" t="s">
        <v>4688</v>
      </c>
      <c r="G281" s="124" t="s">
        <v>4695</v>
      </c>
      <c r="H281" s="117" t="s">
        <v>46</v>
      </c>
      <c r="I281" s="125">
        <v>928</v>
      </c>
      <c r="J281" s="242">
        <f t="shared" si="105"/>
        <v>816.64</v>
      </c>
      <c r="K281" s="127">
        <v>0.1</v>
      </c>
      <c r="L281" s="128">
        <v>5.5E-2</v>
      </c>
      <c r="M281" s="129">
        <f t="shared" si="78"/>
        <v>861.55520000000001</v>
      </c>
      <c r="N281" s="129">
        <v>727</v>
      </c>
      <c r="O281" s="129">
        <f t="shared" si="79"/>
        <v>639.76</v>
      </c>
      <c r="P281" s="130">
        <v>0.15</v>
      </c>
      <c r="Q281" s="130">
        <v>0.185</v>
      </c>
      <c r="R281" s="129">
        <f t="shared" si="83"/>
        <v>758.11559999999997</v>
      </c>
      <c r="S281" s="120" t="s">
        <v>804</v>
      </c>
      <c r="T281" s="124" t="s">
        <v>4688</v>
      </c>
      <c r="U281" s="131">
        <v>0.88</v>
      </c>
      <c r="V281" s="131">
        <v>0.2</v>
      </c>
      <c r="W281" s="170">
        <v>0.25</v>
      </c>
      <c r="X281" s="133">
        <f t="shared" si="80"/>
        <v>159.94</v>
      </c>
      <c r="Y281" s="133">
        <f t="shared" si="81"/>
        <v>127.952</v>
      </c>
      <c r="Z281" s="133">
        <f t="shared" si="82"/>
        <v>159.94</v>
      </c>
      <c r="AA281" s="117" t="s">
        <v>1713</v>
      </c>
      <c r="AB281" s="117" t="s">
        <v>6954</v>
      </c>
    </row>
    <row r="282" spans="3:28" ht="15.75" customHeight="1" x14ac:dyDescent="0.3">
      <c r="C282" s="117" t="s">
        <v>50</v>
      </c>
      <c r="D282" s="117" t="s">
        <v>12</v>
      </c>
      <c r="E282" s="117">
        <v>49241502</v>
      </c>
      <c r="F282" s="124" t="s">
        <v>4689</v>
      </c>
      <c r="G282" s="124" t="s">
        <v>4696</v>
      </c>
      <c r="H282" s="117" t="s">
        <v>46</v>
      </c>
      <c r="I282" s="125">
        <v>2469</v>
      </c>
      <c r="J282" s="242">
        <f t="shared" si="105"/>
        <v>2172.7199999999998</v>
      </c>
      <c r="K282" s="127">
        <v>0.1</v>
      </c>
      <c r="L282" s="128">
        <v>5.5E-2</v>
      </c>
      <c r="M282" s="129">
        <f t="shared" si="78"/>
        <v>2292.2195999999999</v>
      </c>
      <c r="N282" s="129">
        <v>2852</v>
      </c>
      <c r="O282" s="129">
        <f t="shared" si="79"/>
        <v>2509.7600000000002</v>
      </c>
      <c r="P282" s="130">
        <v>0.15</v>
      </c>
      <c r="Q282" s="130">
        <v>0.185</v>
      </c>
      <c r="R282" s="129">
        <f t="shared" si="83"/>
        <v>2974.0656000000004</v>
      </c>
      <c r="S282" s="120" t="s">
        <v>804</v>
      </c>
      <c r="T282" s="124" t="s">
        <v>4689</v>
      </c>
      <c r="U282" s="131">
        <v>0.88</v>
      </c>
      <c r="V282" s="131">
        <v>0.2</v>
      </c>
      <c r="W282" s="170">
        <v>0.25</v>
      </c>
      <c r="X282" s="133">
        <f t="shared" si="80"/>
        <v>627.44000000000005</v>
      </c>
      <c r="Y282" s="133">
        <f t="shared" si="81"/>
        <v>501.95200000000006</v>
      </c>
      <c r="Z282" s="133">
        <f t="shared" si="82"/>
        <v>627.44000000000005</v>
      </c>
      <c r="AA282" s="117" t="s">
        <v>1713</v>
      </c>
      <c r="AB282" s="117" t="s">
        <v>6954</v>
      </c>
    </row>
    <row r="283" spans="3:28" ht="15.75" customHeight="1" x14ac:dyDescent="0.3">
      <c r="C283" s="117" t="s">
        <v>50</v>
      </c>
      <c r="D283" s="117" t="s">
        <v>12</v>
      </c>
      <c r="E283" s="117">
        <v>49241502</v>
      </c>
      <c r="F283" s="124" t="s">
        <v>4690</v>
      </c>
      <c r="G283" s="124" t="s">
        <v>4697</v>
      </c>
      <c r="H283" s="117" t="s">
        <v>46</v>
      </c>
      <c r="I283" s="125">
        <v>24</v>
      </c>
      <c r="J283" s="242">
        <f t="shared" si="105"/>
        <v>21.12</v>
      </c>
      <c r="K283" s="127">
        <v>0.1</v>
      </c>
      <c r="L283" s="128">
        <v>5.5E-2</v>
      </c>
      <c r="M283" s="129">
        <f t="shared" si="78"/>
        <v>22.281600000000001</v>
      </c>
      <c r="N283" s="129">
        <v>27</v>
      </c>
      <c r="O283" s="129">
        <f t="shared" si="79"/>
        <v>23.76</v>
      </c>
      <c r="P283" s="130">
        <v>0.15</v>
      </c>
      <c r="Q283" s="130">
        <v>0.105</v>
      </c>
      <c r="R283" s="129">
        <f t="shared" si="83"/>
        <v>26.254800000000003</v>
      </c>
      <c r="S283" s="120" t="s">
        <v>804</v>
      </c>
      <c r="T283" s="124" t="s">
        <v>4690</v>
      </c>
      <c r="U283" s="131">
        <v>0.88</v>
      </c>
      <c r="V283" s="131">
        <v>0.2</v>
      </c>
      <c r="W283" s="170">
        <v>0.25</v>
      </c>
      <c r="X283" s="133">
        <f t="shared" si="80"/>
        <v>5.94</v>
      </c>
      <c r="Y283" s="133">
        <f t="shared" si="81"/>
        <v>4.7520000000000007</v>
      </c>
      <c r="Z283" s="133">
        <f t="shared" si="82"/>
        <v>5.94</v>
      </c>
      <c r="AA283" s="117" t="s">
        <v>1713</v>
      </c>
      <c r="AB283" s="117" t="s">
        <v>6954</v>
      </c>
    </row>
    <row r="284" spans="3:28" ht="15.75" customHeight="1" x14ac:dyDescent="0.3">
      <c r="C284" s="117" t="s">
        <v>50</v>
      </c>
      <c r="D284" s="117" t="s">
        <v>12</v>
      </c>
      <c r="E284" s="117">
        <v>49241502</v>
      </c>
      <c r="F284" s="124" t="s">
        <v>6553</v>
      </c>
      <c r="G284" s="124" t="s">
        <v>6555</v>
      </c>
      <c r="H284" s="117" t="s">
        <v>46</v>
      </c>
      <c r="I284" s="125">
        <v>40</v>
      </c>
      <c r="J284" s="242">
        <f t="shared" si="105"/>
        <v>35.200000000000003</v>
      </c>
      <c r="K284" s="127">
        <v>0.1</v>
      </c>
      <c r="L284" s="128">
        <v>5.5E-2</v>
      </c>
      <c r="M284" s="129">
        <f t="shared" si="78"/>
        <v>37.136000000000003</v>
      </c>
      <c r="N284" s="129">
        <v>46</v>
      </c>
      <c r="O284" s="129">
        <f t="shared" si="79"/>
        <v>40.479999999999997</v>
      </c>
      <c r="P284" s="130">
        <v>0.15</v>
      </c>
      <c r="Q284" s="130">
        <v>0.105</v>
      </c>
      <c r="R284" s="129">
        <f t="shared" si="83"/>
        <v>44.730399999999996</v>
      </c>
      <c r="S284" s="120" t="s">
        <v>804</v>
      </c>
      <c r="T284" s="124" t="s">
        <v>6553</v>
      </c>
      <c r="U284" s="131">
        <v>0.88</v>
      </c>
      <c r="V284" s="131">
        <v>0.2</v>
      </c>
      <c r="W284" s="170">
        <v>0.25</v>
      </c>
      <c r="X284" s="133">
        <f t="shared" si="80"/>
        <v>10.119999999999999</v>
      </c>
      <c r="Y284" s="133">
        <f t="shared" si="81"/>
        <v>8.0960000000000001</v>
      </c>
      <c r="Z284" s="133">
        <f t="shared" si="82"/>
        <v>10.119999999999999</v>
      </c>
      <c r="AA284" s="117" t="s">
        <v>1713</v>
      </c>
      <c r="AB284" s="117" t="s">
        <v>6954</v>
      </c>
    </row>
    <row r="285" spans="3:28" ht="15.75" customHeight="1" x14ac:dyDescent="0.3">
      <c r="C285" s="117" t="s">
        <v>50</v>
      </c>
      <c r="D285" s="117" t="s">
        <v>12</v>
      </c>
      <c r="E285" s="117">
        <v>49241502</v>
      </c>
      <c r="F285" s="124" t="s">
        <v>6554</v>
      </c>
      <c r="G285" s="124" t="s">
        <v>6556</v>
      </c>
      <c r="H285" s="117" t="s">
        <v>46</v>
      </c>
      <c r="I285" s="125">
        <v>40</v>
      </c>
      <c r="J285" s="242">
        <f t="shared" ref="J285" si="106">SUM(I285*0.88)</f>
        <v>35.200000000000003</v>
      </c>
      <c r="K285" s="127">
        <v>0.1</v>
      </c>
      <c r="L285" s="128">
        <v>5.5E-2</v>
      </c>
      <c r="M285" s="129">
        <f t="shared" ref="M285" si="107">J285+(J285*L285)</f>
        <v>37.136000000000003</v>
      </c>
      <c r="N285" s="129">
        <v>46</v>
      </c>
      <c r="O285" s="129">
        <f t="shared" ref="O285:O290" si="108">SUM(N285*0.88)</f>
        <v>40.479999999999997</v>
      </c>
      <c r="P285" s="130">
        <v>0.15</v>
      </c>
      <c r="Q285" s="130">
        <v>0.105</v>
      </c>
      <c r="R285" s="129">
        <f t="shared" ref="R285" si="109">O285+(O285*Q285)</f>
        <v>44.730399999999996</v>
      </c>
      <c r="S285" s="120" t="s">
        <v>804</v>
      </c>
      <c r="T285" s="124" t="s">
        <v>6554</v>
      </c>
      <c r="U285" s="131">
        <v>0.88</v>
      </c>
      <c r="V285" s="131">
        <v>0.2</v>
      </c>
      <c r="W285" s="170">
        <v>0.25</v>
      </c>
      <c r="X285" s="133">
        <f t="shared" ref="X285" si="110">O285*W285</f>
        <v>10.119999999999999</v>
      </c>
      <c r="Y285" s="133">
        <f t="shared" ref="Y285" si="111">O285*V285</f>
        <v>8.0960000000000001</v>
      </c>
      <c r="Z285" s="133">
        <f t="shared" ref="Z285" si="112">O285*W285</f>
        <v>10.119999999999999</v>
      </c>
      <c r="AA285" s="117" t="s">
        <v>1713</v>
      </c>
      <c r="AB285" s="117" t="s">
        <v>6954</v>
      </c>
    </row>
    <row r="286" spans="3:28" ht="15.75" customHeight="1" x14ac:dyDescent="0.3">
      <c r="C286" s="117" t="s">
        <v>50</v>
      </c>
      <c r="D286" s="117" t="s">
        <v>12</v>
      </c>
      <c r="E286" s="117">
        <v>49241502</v>
      </c>
      <c r="F286" s="124" t="s">
        <v>4698</v>
      </c>
      <c r="G286" s="124" t="s">
        <v>4704</v>
      </c>
      <c r="H286" s="117" t="s">
        <v>46</v>
      </c>
      <c r="I286" s="125">
        <v>802</v>
      </c>
      <c r="J286" s="242">
        <f t="shared" si="105"/>
        <v>705.76</v>
      </c>
      <c r="K286" s="127">
        <v>0.1</v>
      </c>
      <c r="L286" s="128">
        <v>5.5E-2</v>
      </c>
      <c r="M286" s="129">
        <f t="shared" si="78"/>
        <v>744.57680000000005</v>
      </c>
      <c r="N286" s="129">
        <v>926</v>
      </c>
      <c r="O286" s="129">
        <f t="shared" si="108"/>
        <v>814.88</v>
      </c>
      <c r="P286" s="130">
        <v>0.15</v>
      </c>
      <c r="Q286" s="130">
        <v>0.185</v>
      </c>
      <c r="R286" s="129">
        <f>N286+(N286*Q286)</f>
        <v>1097.31</v>
      </c>
      <c r="S286" s="120" t="s">
        <v>804</v>
      </c>
      <c r="T286" s="124" t="s">
        <v>4698</v>
      </c>
      <c r="U286" s="131">
        <v>0.88</v>
      </c>
      <c r="V286" s="131">
        <v>0.2</v>
      </c>
      <c r="W286" s="170">
        <v>0.25</v>
      </c>
      <c r="X286" s="133">
        <f>N286*W286</f>
        <v>231.5</v>
      </c>
      <c r="Y286" s="133">
        <f>N286*V286</f>
        <v>185.20000000000002</v>
      </c>
      <c r="Z286" s="133">
        <f>N286*W286</f>
        <v>231.5</v>
      </c>
      <c r="AA286" s="117" t="s">
        <v>1713</v>
      </c>
      <c r="AB286" s="117" t="s">
        <v>6954</v>
      </c>
    </row>
    <row r="287" spans="3:28" ht="15.75" customHeight="1" x14ac:dyDescent="0.3">
      <c r="C287" s="117" t="s">
        <v>50</v>
      </c>
      <c r="D287" s="117" t="s">
        <v>12</v>
      </c>
      <c r="E287" s="117">
        <v>49241502</v>
      </c>
      <c r="F287" s="124" t="s">
        <v>4699</v>
      </c>
      <c r="G287" s="124" t="s">
        <v>4705</v>
      </c>
      <c r="H287" s="117" t="s">
        <v>46</v>
      </c>
      <c r="I287" s="125">
        <v>1070</v>
      </c>
      <c r="J287" s="242">
        <f t="shared" si="105"/>
        <v>941.6</v>
      </c>
      <c r="K287" s="127">
        <v>0.1</v>
      </c>
      <c r="L287" s="128">
        <v>5.5E-2</v>
      </c>
      <c r="M287" s="129">
        <f t="shared" si="78"/>
        <v>993.38800000000003</v>
      </c>
      <c r="N287" s="129">
        <v>1236</v>
      </c>
      <c r="O287" s="129">
        <f t="shared" si="108"/>
        <v>1087.68</v>
      </c>
      <c r="P287" s="130">
        <v>0.15</v>
      </c>
      <c r="Q287" s="130">
        <v>0.185</v>
      </c>
      <c r="R287" s="129">
        <f>N287+(N287*Q287)</f>
        <v>1464.66</v>
      </c>
      <c r="S287" s="120" t="s">
        <v>804</v>
      </c>
      <c r="T287" s="124" t="s">
        <v>4699</v>
      </c>
      <c r="U287" s="131">
        <v>0.88</v>
      </c>
      <c r="V287" s="131">
        <v>0.2</v>
      </c>
      <c r="W287" s="170">
        <v>0.25</v>
      </c>
      <c r="X287" s="133">
        <f>N287*W287</f>
        <v>309</v>
      </c>
      <c r="Y287" s="133">
        <f>N287*V287</f>
        <v>247.20000000000002</v>
      </c>
      <c r="Z287" s="133">
        <f>N287*W287</f>
        <v>309</v>
      </c>
      <c r="AA287" s="117" t="s">
        <v>1713</v>
      </c>
      <c r="AB287" s="117" t="s">
        <v>6954</v>
      </c>
    </row>
    <row r="288" spans="3:28" ht="15.75" customHeight="1" x14ac:dyDescent="0.3">
      <c r="C288" s="117" t="s">
        <v>50</v>
      </c>
      <c r="D288" s="117" t="s">
        <v>12</v>
      </c>
      <c r="E288" s="117">
        <v>49241502</v>
      </c>
      <c r="F288" s="124" t="s">
        <v>4700</v>
      </c>
      <c r="G288" s="124" t="s">
        <v>4706</v>
      </c>
      <c r="H288" s="117" t="s">
        <v>46</v>
      </c>
      <c r="I288" s="125">
        <v>994</v>
      </c>
      <c r="J288" s="242">
        <f t="shared" si="105"/>
        <v>874.72</v>
      </c>
      <c r="K288" s="127">
        <v>0.1</v>
      </c>
      <c r="L288" s="128">
        <v>5.5E-2</v>
      </c>
      <c r="M288" s="129">
        <f t="shared" si="78"/>
        <v>922.82960000000003</v>
      </c>
      <c r="N288" s="129">
        <v>1149</v>
      </c>
      <c r="O288" s="129">
        <f t="shared" si="108"/>
        <v>1011.12</v>
      </c>
      <c r="P288" s="130">
        <v>0.15</v>
      </c>
      <c r="Q288" s="130">
        <v>0.185</v>
      </c>
      <c r="R288" s="129">
        <f>N288+(N288*Q288)</f>
        <v>1361.5650000000001</v>
      </c>
      <c r="S288" s="120" t="s">
        <v>804</v>
      </c>
      <c r="T288" s="124" t="s">
        <v>4700</v>
      </c>
      <c r="U288" s="131">
        <v>0.88</v>
      </c>
      <c r="V288" s="131">
        <v>0.2</v>
      </c>
      <c r="W288" s="170">
        <v>0.25</v>
      </c>
      <c r="X288" s="133">
        <f>N288*W288</f>
        <v>287.25</v>
      </c>
      <c r="Y288" s="133">
        <f>N288*V288</f>
        <v>229.8</v>
      </c>
      <c r="Z288" s="133">
        <f>N288*W288</f>
        <v>287.25</v>
      </c>
      <c r="AA288" s="117" t="s">
        <v>1713</v>
      </c>
      <c r="AB288" s="117" t="s">
        <v>6954</v>
      </c>
    </row>
    <row r="289" spans="3:28" ht="15.75" customHeight="1" x14ac:dyDescent="0.3">
      <c r="C289" s="117" t="s">
        <v>50</v>
      </c>
      <c r="D289" s="117" t="s">
        <v>12</v>
      </c>
      <c r="E289" s="117">
        <v>49241502</v>
      </c>
      <c r="F289" s="124" t="s">
        <v>4701</v>
      </c>
      <c r="G289" s="124" t="s">
        <v>4707</v>
      </c>
      <c r="H289" s="117" t="s">
        <v>46</v>
      </c>
      <c r="I289" s="125">
        <v>1259</v>
      </c>
      <c r="J289" s="242">
        <f t="shared" si="105"/>
        <v>1107.92</v>
      </c>
      <c r="K289" s="127">
        <v>0.1</v>
      </c>
      <c r="L289" s="128">
        <v>5.5E-2</v>
      </c>
      <c r="M289" s="129">
        <f t="shared" ref="M289:M342" si="113">J289+(J289*L289)</f>
        <v>1168.8556000000001</v>
      </c>
      <c r="N289" s="129">
        <v>1454</v>
      </c>
      <c r="O289" s="129">
        <f t="shared" si="108"/>
        <v>1279.52</v>
      </c>
      <c r="P289" s="130">
        <v>0.15</v>
      </c>
      <c r="Q289" s="130">
        <v>0.185</v>
      </c>
      <c r="R289" s="129">
        <f>N289+(N289*Q289)</f>
        <v>1722.99</v>
      </c>
      <c r="S289" s="120" t="s">
        <v>804</v>
      </c>
      <c r="T289" s="124" t="s">
        <v>4701</v>
      </c>
      <c r="U289" s="131">
        <v>0.88</v>
      </c>
      <c r="V289" s="131">
        <v>0.2</v>
      </c>
      <c r="W289" s="170">
        <v>0.25</v>
      </c>
      <c r="X289" s="133">
        <f>N289*W289</f>
        <v>363.5</v>
      </c>
      <c r="Y289" s="133">
        <f>N289*V289</f>
        <v>290.8</v>
      </c>
      <c r="Z289" s="133">
        <f>N289*W289</f>
        <v>363.5</v>
      </c>
      <c r="AA289" s="117" t="s">
        <v>1713</v>
      </c>
      <c r="AB289" s="117" t="s">
        <v>6954</v>
      </c>
    </row>
    <row r="290" spans="3:28" ht="15.75" customHeight="1" x14ac:dyDescent="0.3">
      <c r="C290" s="117" t="s">
        <v>50</v>
      </c>
      <c r="D290" s="117" t="s">
        <v>12</v>
      </c>
      <c r="E290" s="117">
        <v>49241502</v>
      </c>
      <c r="F290" s="124" t="s">
        <v>4702</v>
      </c>
      <c r="G290" s="124" t="s">
        <v>4708</v>
      </c>
      <c r="H290" s="117" t="s">
        <v>46</v>
      </c>
      <c r="I290" s="125">
        <v>1021</v>
      </c>
      <c r="J290" s="242">
        <f t="shared" si="105"/>
        <v>898.48</v>
      </c>
      <c r="K290" s="127">
        <v>0.1</v>
      </c>
      <c r="L290" s="128">
        <v>5.5E-2</v>
      </c>
      <c r="M290" s="129">
        <f t="shared" si="113"/>
        <v>947.89639999999997</v>
      </c>
      <c r="N290" s="129">
        <v>1179</v>
      </c>
      <c r="O290" s="129">
        <f t="shared" si="108"/>
        <v>1037.52</v>
      </c>
      <c r="P290" s="130">
        <v>0.15</v>
      </c>
      <c r="Q290" s="130">
        <v>0.185</v>
      </c>
      <c r="R290" s="129">
        <f>N290+(N290*Q290)</f>
        <v>1397.115</v>
      </c>
      <c r="S290" s="120" t="s">
        <v>804</v>
      </c>
      <c r="T290" s="124" t="s">
        <v>4702</v>
      </c>
      <c r="U290" s="131">
        <v>0.88</v>
      </c>
      <c r="V290" s="131">
        <v>0.2</v>
      </c>
      <c r="W290" s="170">
        <v>0.25</v>
      </c>
      <c r="X290" s="133">
        <f>N290*W290</f>
        <v>294.75</v>
      </c>
      <c r="Y290" s="133">
        <f>N290*V290</f>
        <v>235.8</v>
      </c>
      <c r="Z290" s="133">
        <f>N290*W290</f>
        <v>294.75</v>
      </c>
      <c r="AA290" s="117" t="s">
        <v>1713</v>
      </c>
      <c r="AB290" s="117" t="s">
        <v>6954</v>
      </c>
    </row>
    <row r="291" spans="3:28" ht="15.75" customHeight="1" x14ac:dyDescent="0.3">
      <c r="C291" s="117" t="s">
        <v>50</v>
      </c>
      <c r="D291" s="117" t="s">
        <v>12</v>
      </c>
      <c r="E291" s="117">
        <v>49241502</v>
      </c>
      <c r="F291" s="124" t="s">
        <v>4703</v>
      </c>
      <c r="G291" s="124" t="s">
        <v>4709</v>
      </c>
      <c r="H291" s="117" t="s">
        <v>46</v>
      </c>
      <c r="I291" s="125">
        <v>3029</v>
      </c>
      <c r="J291" s="242">
        <f t="shared" si="105"/>
        <v>2665.52</v>
      </c>
      <c r="K291" s="127">
        <v>0.1</v>
      </c>
      <c r="L291" s="128">
        <v>5.5E-2</v>
      </c>
      <c r="M291" s="129">
        <f t="shared" si="113"/>
        <v>2812.1235999999999</v>
      </c>
      <c r="N291" s="129">
        <v>3500</v>
      </c>
      <c r="O291" s="129">
        <f t="shared" ref="O291:O309" si="114">SUM(N291*0.88)</f>
        <v>3080</v>
      </c>
      <c r="P291" s="130">
        <v>0.15</v>
      </c>
      <c r="Q291" s="130">
        <v>0.185</v>
      </c>
      <c r="R291" s="129">
        <f t="shared" ref="R291:R309" si="115">O291+(O291*Q291)</f>
        <v>3649.8</v>
      </c>
      <c r="S291" s="120" t="s">
        <v>804</v>
      </c>
      <c r="T291" s="124" t="s">
        <v>4703</v>
      </c>
      <c r="U291" s="131">
        <v>0.88</v>
      </c>
      <c r="V291" s="131">
        <v>0.2</v>
      </c>
      <c r="W291" s="170">
        <v>0.25</v>
      </c>
      <c r="X291" s="133">
        <f t="shared" ref="X291:X342" si="116">O291*W291</f>
        <v>770</v>
      </c>
      <c r="Y291" s="133">
        <f t="shared" ref="Y291:Y342" si="117">O291*V291</f>
        <v>616</v>
      </c>
      <c r="Z291" s="133">
        <f t="shared" ref="Z291:Z342" si="118">O291*W291</f>
        <v>770</v>
      </c>
      <c r="AA291" s="117" t="s">
        <v>1713</v>
      </c>
      <c r="AB291" s="117" t="s">
        <v>6954</v>
      </c>
    </row>
    <row r="292" spans="3:28" ht="15.75" customHeight="1" x14ac:dyDescent="0.3">
      <c r="C292" s="117" t="s">
        <v>50</v>
      </c>
      <c r="D292" s="117" t="s">
        <v>12</v>
      </c>
      <c r="E292" s="117">
        <v>49241502</v>
      </c>
      <c r="F292" s="124" t="s">
        <v>4710</v>
      </c>
      <c r="G292" s="124" t="s">
        <v>4713</v>
      </c>
      <c r="H292" s="117" t="s">
        <v>46</v>
      </c>
      <c r="I292" s="125">
        <v>2799</v>
      </c>
      <c r="J292" s="242">
        <f t="shared" si="105"/>
        <v>2463.12</v>
      </c>
      <c r="K292" s="127">
        <v>0.1</v>
      </c>
      <c r="L292" s="128">
        <v>5.5E-2</v>
      </c>
      <c r="M292" s="129">
        <f t="shared" si="113"/>
        <v>2598.5915999999997</v>
      </c>
      <c r="N292" s="129">
        <v>3234</v>
      </c>
      <c r="O292" s="129">
        <f t="shared" si="114"/>
        <v>2845.92</v>
      </c>
      <c r="P292" s="130">
        <v>0.15</v>
      </c>
      <c r="Q292" s="130">
        <v>0.185</v>
      </c>
      <c r="R292" s="129">
        <f>N292+(N292*Q292)</f>
        <v>3832.29</v>
      </c>
      <c r="S292" s="120" t="s">
        <v>804</v>
      </c>
      <c r="T292" s="124" t="s">
        <v>4710</v>
      </c>
      <c r="U292" s="131">
        <v>0.88</v>
      </c>
      <c r="V292" s="131">
        <v>0.2</v>
      </c>
      <c r="W292" s="170">
        <v>0.25</v>
      </c>
      <c r="X292" s="133">
        <f>N292*W292</f>
        <v>808.5</v>
      </c>
      <c r="Y292" s="133">
        <f>N292*V292</f>
        <v>646.80000000000007</v>
      </c>
      <c r="Z292" s="133">
        <f>N292*W292</f>
        <v>808.5</v>
      </c>
      <c r="AA292" s="117" t="s">
        <v>1713</v>
      </c>
      <c r="AB292" s="117" t="s">
        <v>6954</v>
      </c>
    </row>
    <row r="293" spans="3:28" ht="15.75" customHeight="1" x14ac:dyDescent="0.3">
      <c r="C293" s="117" t="s">
        <v>50</v>
      </c>
      <c r="D293" s="117" t="s">
        <v>12</v>
      </c>
      <c r="E293" s="117">
        <v>49241502</v>
      </c>
      <c r="F293" s="124" t="s">
        <v>4711</v>
      </c>
      <c r="G293" s="124" t="s">
        <v>4714</v>
      </c>
      <c r="H293" s="117" t="s">
        <v>46</v>
      </c>
      <c r="I293" s="125">
        <v>112</v>
      </c>
      <c r="J293" s="242">
        <f t="shared" si="105"/>
        <v>98.56</v>
      </c>
      <c r="K293" s="127">
        <v>0.1</v>
      </c>
      <c r="L293" s="128">
        <v>5.5E-2</v>
      </c>
      <c r="M293" s="129">
        <f t="shared" si="113"/>
        <v>103.9808</v>
      </c>
      <c r="N293" s="129">
        <v>129</v>
      </c>
      <c r="O293" s="129">
        <f t="shared" si="114"/>
        <v>113.52</v>
      </c>
      <c r="P293" s="130">
        <v>0.15</v>
      </c>
      <c r="Q293" s="130">
        <v>0.185</v>
      </c>
      <c r="R293" s="129">
        <f>N293+(N293*Q293)</f>
        <v>152.86500000000001</v>
      </c>
      <c r="S293" s="120" t="s">
        <v>804</v>
      </c>
      <c r="T293" s="124" t="s">
        <v>4711</v>
      </c>
      <c r="U293" s="131">
        <v>0.88</v>
      </c>
      <c r="V293" s="131">
        <v>0.2</v>
      </c>
      <c r="W293" s="170">
        <v>0.25</v>
      </c>
      <c r="X293" s="133">
        <f>N293*W293</f>
        <v>32.25</v>
      </c>
      <c r="Y293" s="133">
        <f>N293*V293</f>
        <v>25.8</v>
      </c>
      <c r="Z293" s="133">
        <f>N293*W293</f>
        <v>32.25</v>
      </c>
      <c r="AA293" s="117" t="s">
        <v>1713</v>
      </c>
      <c r="AB293" s="117" t="s">
        <v>6954</v>
      </c>
    </row>
    <row r="294" spans="3:28" ht="15.75" customHeight="1" x14ac:dyDescent="0.3">
      <c r="C294" s="117" t="s">
        <v>50</v>
      </c>
      <c r="D294" s="117" t="s">
        <v>12</v>
      </c>
      <c r="E294" s="117">
        <v>49241502</v>
      </c>
      <c r="F294" s="124" t="s">
        <v>4712</v>
      </c>
      <c r="G294" s="124" t="s">
        <v>4715</v>
      </c>
      <c r="H294" s="117" t="s">
        <v>46</v>
      </c>
      <c r="I294" s="125">
        <v>694</v>
      </c>
      <c r="J294" s="242">
        <f t="shared" si="105"/>
        <v>610.72</v>
      </c>
      <c r="K294" s="127">
        <v>0.1</v>
      </c>
      <c r="L294" s="128">
        <v>5.5E-2</v>
      </c>
      <c r="M294" s="129">
        <f t="shared" si="113"/>
        <v>644.30960000000005</v>
      </c>
      <c r="N294" s="129">
        <v>802</v>
      </c>
      <c r="O294" s="129">
        <f t="shared" si="114"/>
        <v>705.76</v>
      </c>
      <c r="P294" s="130">
        <v>0.15</v>
      </c>
      <c r="Q294" s="130">
        <v>0.185</v>
      </c>
      <c r="R294" s="129">
        <f t="shared" si="115"/>
        <v>836.32560000000001</v>
      </c>
      <c r="S294" s="120" t="s">
        <v>804</v>
      </c>
      <c r="T294" s="124" t="s">
        <v>4712</v>
      </c>
      <c r="U294" s="131">
        <v>0.88</v>
      </c>
      <c r="V294" s="131">
        <v>0.2</v>
      </c>
      <c r="W294" s="170">
        <v>0.25</v>
      </c>
      <c r="X294" s="133">
        <f t="shared" si="116"/>
        <v>176.44</v>
      </c>
      <c r="Y294" s="133">
        <f t="shared" si="117"/>
        <v>141.15200000000002</v>
      </c>
      <c r="Z294" s="133">
        <f t="shared" si="118"/>
        <v>176.44</v>
      </c>
      <c r="AA294" s="117" t="s">
        <v>1713</v>
      </c>
      <c r="AB294" s="117" t="s">
        <v>6954</v>
      </c>
    </row>
    <row r="295" spans="3:28" ht="15.75" customHeight="1" x14ac:dyDescent="0.3">
      <c r="C295" s="117" t="s">
        <v>50</v>
      </c>
      <c r="D295" s="117" t="s">
        <v>12</v>
      </c>
      <c r="E295" s="117">
        <v>49241502</v>
      </c>
      <c r="F295" s="124" t="s">
        <v>4745</v>
      </c>
      <c r="G295" s="124" t="s">
        <v>4751</v>
      </c>
      <c r="H295" s="117" t="s">
        <v>46</v>
      </c>
      <c r="I295" s="125">
        <v>27562.78</v>
      </c>
      <c r="J295" s="242">
        <f t="shared" si="105"/>
        <v>24255.2464</v>
      </c>
      <c r="K295" s="127">
        <v>0.1</v>
      </c>
      <c r="L295" s="128">
        <v>5.5E-2</v>
      </c>
      <c r="M295" s="129">
        <f t="shared" si="113"/>
        <v>25589.284952000002</v>
      </c>
      <c r="N295" s="129">
        <v>31362.54</v>
      </c>
      <c r="O295" s="129">
        <f t="shared" si="114"/>
        <v>27599.035200000002</v>
      </c>
      <c r="P295" s="130">
        <v>0.15</v>
      </c>
      <c r="Q295" s="130">
        <v>0.185</v>
      </c>
      <c r="R295" s="129">
        <f t="shared" si="115"/>
        <v>32704.856712000001</v>
      </c>
      <c r="S295" s="120" t="s">
        <v>804</v>
      </c>
      <c r="T295" s="124" t="s">
        <v>4745</v>
      </c>
      <c r="U295" s="131">
        <v>0.88</v>
      </c>
      <c r="V295" s="131">
        <v>0.2</v>
      </c>
      <c r="W295" s="170">
        <v>0.25</v>
      </c>
      <c r="X295" s="133">
        <f t="shared" si="116"/>
        <v>6899.7588000000005</v>
      </c>
      <c r="Y295" s="133">
        <f t="shared" si="117"/>
        <v>5519.8070400000006</v>
      </c>
      <c r="Z295" s="133">
        <f t="shared" si="118"/>
        <v>6899.7588000000005</v>
      </c>
      <c r="AA295" s="117" t="s">
        <v>1713</v>
      </c>
      <c r="AB295" s="117" t="s">
        <v>6954</v>
      </c>
    </row>
    <row r="296" spans="3:28" ht="15.75" customHeight="1" x14ac:dyDescent="0.3">
      <c r="C296" s="117" t="s">
        <v>50</v>
      </c>
      <c r="D296" s="117" t="s">
        <v>12</v>
      </c>
      <c r="E296" s="117">
        <v>49241502</v>
      </c>
      <c r="F296" s="124" t="s">
        <v>4746</v>
      </c>
      <c r="G296" s="124" t="s">
        <v>4752</v>
      </c>
      <c r="H296" s="117" t="s">
        <v>46</v>
      </c>
      <c r="I296" s="125">
        <v>32559.1</v>
      </c>
      <c r="J296" s="242">
        <f t="shared" si="105"/>
        <v>28652.007999999998</v>
      </c>
      <c r="K296" s="127">
        <v>0.1</v>
      </c>
      <c r="L296" s="128">
        <v>5.5E-2</v>
      </c>
      <c r="M296" s="129">
        <f t="shared" si="113"/>
        <v>30227.868439999998</v>
      </c>
      <c r="N296" s="129">
        <v>39965.54</v>
      </c>
      <c r="O296" s="129">
        <f t="shared" si="114"/>
        <v>35169.675199999998</v>
      </c>
      <c r="P296" s="130">
        <v>0.15</v>
      </c>
      <c r="Q296" s="130">
        <v>0.185</v>
      </c>
      <c r="R296" s="129">
        <f t="shared" si="115"/>
        <v>41676.065111999997</v>
      </c>
      <c r="S296" s="120" t="s">
        <v>804</v>
      </c>
      <c r="T296" s="124" t="s">
        <v>4746</v>
      </c>
      <c r="U296" s="131">
        <v>0.88</v>
      </c>
      <c r="V296" s="131">
        <v>0.2</v>
      </c>
      <c r="W296" s="170">
        <v>0.25</v>
      </c>
      <c r="X296" s="133">
        <f t="shared" si="116"/>
        <v>8792.4187999999995</v>
      </c>
      <c r="Y296" s="133">
        <f t="shared" si="117"/>
        <v>7033.9350400000003</v>
      </c>
      <c r="Z296" s="133">
        <f t="shared" si="118"/>
        <v>8792.4187999999995</v>
      </c>
      <c r="AA296" s="117" t="s">
        <v>1713</v>
      </c>
      <c r="AB296" s="117" t="s">
        <v>6954</v>
      </c>
    </row>
    <row r="297" spans="3:28" ht="15.75" customHeight="1" x14ac:dyDescent="0.3">
      <c r="C297" s="117" t="s">
        <v>50</v>
      </c>
      <c r="D297" s="117" t="s">
        <v>12</v>
      </c>
      <c r="E297" s="117">
        <v>49241502</v>
      </c>
      <c r="F297" s="124" t="s">
        <v>4747</v>
      </c>
      <c r="G297" s="124" t="s">
        <v>4753</v>
      </c>
      <c r="H297" s="117" t="s">
        <v>46</v>
      </c>
      <c r="I297" s="125">
        <v>13258.14</v>
      </c>
      <c r="J297" s="242">
        <f t="shared" si="105"/>
        <v>11667.163199999999</v>
      </c>
      <c r="K297" s="127">
        <v>0.1</v>
      </c>
      <c r="L297" s="128">
        <v>5.5E-2</v>
      </c>
      <c r="M297" s="129">
        <f t="shared" si="113"/>
        <v>12308.857176</v>
      </c>
      <c r="N297" s="129">
        <v>16208.54</v>
      </c>
      <c r="O297" s="129">
        <f t="shared" si="114"/>
        <v>14263.515200000002</v>
      </c>
      <c r="P297" s="130">
        <v>0.15</v>
      </c>
      <c r="Q297" s="130">
        <v>0.185</v>
      </c>
      <c r="R297" s="129">
        <f t="shared" si="115"/>
        <v>16902.265512000002</v>
      </c>
      <c r="S297" s="120" t="s">
        <v>804</v>
      </c>
      <c r="T297" s="124" t="s">
        <v>4747</v>
      </c>
      <c r="U297" s="131">
        <v>0.88</v>
      </c>
      <c r="V297" s="131">
        <v>0.2</v>
      </c>
      <c r="W297" s="170">
        <v>0.25</v>
      </c>
      <c r="X297" s="133">
        <f t="shared" si="116"/>
        <v>3565.8788000000004</v>
      </c>
      <c r="Y297" s="133">
        <f t="shared" si="117"/>
        <v>2852.7030400000003</v>
      </c>
      <c r="Z297" s="133">
        <f t="shared" si="118"/>
        <v>3565.8788000000004</v>
      </c>
      <c r="AA297" s="117" t="s">
        <v>1713</v>
      </c>
      <c r="AB297" s="117" t="s">
        <v>6954</v>
      </c>
    </row>
    <row r="298" spans="3:28" ht="15.75" customHeight="1" x14ac:dyDescent="0.3">
      <c r="C298" s="117" t="s">
        <v>50</v>
      </c>
      <c r="D298" s="117" t="s">
        <v>12</v>
      </c>
      <c r="E298" s="117">
        <v>49241502</v>
      </c>
      <c r="F298" s="124" t="s">
        <v>4748</v>
      </c>
      <c r="G298" s="124" t="s">
        <v>4753</v>
      </c>
      <c r="H298" s="117" t="s">
        <v>46</v>
      </c>
      <c r="I298" s="125">
        <v>37909.339999999997</v>
      </c>
      <c r="J298" s="242">
        <f t="shared" si="105"/>
        <v>33360.2192</v>
      </c>
      <c r="K298" s="127">
        <v>0.1</v>
      </c>
      <c r="L298" s="128">
        <v>5.5E-2</v>
      </c>
      <c r="M298" s="129">
        <f t="shared" si="113"/>
        <v>35195.031256000002</v>
      </c>
      <c r="N298" s="129">
        <v>40660.54</v>
      </c>
      <c r="O298" s="129">
        <f t="shared" si="114"/>
        <v>35781.275200000004</v>
      </c>
      <c r="P298" s="130">
        <v>0.15</v>
      </c>
      <c r="Q298" s="130">
        <v>0.185</v>
      </c>
      <c r="R298" s="129">
        <f t="shared" si="115"/>
        <v>42400.811112000003</v>
      </c>
      <c r="S298" s="120" t="s">
        <v>804</v>
      </c>
      <c r="T298" s="124" t="s">
        <v>4748</v>
      </c>
      <c r="U298" s="131">
        <v>0.88</v>
      </c>
      <c r="V298" s="131">
        <v>0.2</v>
      </c>
      <c r="W298" s="170">
        <v>0.25</v>
      </c>
      <c r="X298" s="133">
        <f t="shared" si="116"/>
        <v>8945.3188000000009</v>
      </c>
      <c r="Y298" s="133">
        <f t="shared" si="117"/>
        <v>7156.2550400000009</v>
      </c>
      <c r="Z298" s="133">
        <f t="shared" si="118"/>
        <v>8945.3188000000009</v>
      </c>
      <c r="AA298" s="117" t="s">
        <v>1713</v>
      </c>
      <c r="AB298" s="117" t="s">
        <v>6954</v>
      </c>
    </row>
    <row r="299" spans="3:28" ht="15.75" customHeight="1" x14ac:dyDescent="0.3">
      <c r="C299" s="117" t="s">
        <v>50</v>
      </c>
      <c r="D299" s="117" t="s">
        <v>12</v>
      </c>
      <c r="E299" s="117">
        <v>49241502</v>
      </c>
      <c r="F299" s="124" t="s">
        <v>4749</v>
      </c>
      <c r="G299" s="124" t="s">
        <v>4753</v>
      </c>
      <c r="H299" s="117" t="s">
        <v>46</v>
      </c>
      <c r="I299" s="125">
        <v>37161.18</v>
      </c>
      <c r="J299" s="242">
        <f t="shared" si="105"/>
        <v>32701.838400000001</v>
      </c>
      <c r="K299" s="127">
        <v>0.1</v>
      </c>
      <c r="L299" s="128">
        <v>5.5E-2</v>
      </c>
      <c r="M299" s="129">
        <f t="shared" si="113"/>
        <v>34500.439511999997</v>
      </c>
      <c r="N299" s="129">
        <v>37161.18</v>
      </c>
      <c r="O299" s="129">
        <f t="shared" si="114"/>
        <v>32701.838400000001</v>
      </c>
      <c r="P299" s="130">
        <v>0.15</v>
      </c>
      <c r="Q299" s="130">
        <v>0.185</v>
      </c>
      <c r="R299" s="129">
        <f t="shared" si="115"/>
        <v>38751.678504000003</v>
      </c>
      <c r="S299" s="120" t="s">
        <v>804</v>
      </c>
      <c r="T299" s="124" t="s">
        <v>4749</v>
      </c>
      <c r="U299" s="131">
        <v>0.88</v>
      </c>
      <c r="V299" s="131">
        <v>0.2</v>
      </c>
      <c r="W299" s="170">
        <v>0.25</v>
      </c>
      <c r="X299" s="133">
        <f t="shared" si="116"/>
        <v>8175.4596000000001</v>
      </c>
      <c r="Y299" s="133">
        <f t="shared" si="117"/>
        <v>6540.3676800000003</v>
      </c>
      <c r="Z299" s="133">
        <f t="shared" si="118"/>
        <v>8175.4596000000001</v>
      </c>
      <c r="AA299" s="117" t="s">
        <v>1713</v>
      </c>
      <c r="AB299" s="117" t="s">
        <v>6954</v>
      </c>
    </row>
    <row r="300" spans="3:28" ht="15.75" customHeight="1" x14ac:dyDescent="0.3">
      <c r="C300" s="117" t="s">
        <v>50</v>
      </c>
      <c r="D300" s="117" t="s">
        <v>12</v>
      </c>
      <c r="E300" s="117">
        <v>49241502</v>
      </c>
      <c r="F300" s="124" t="s">
        <v>4750</v>
      </c>
      <c r="G300" s="124" t="s">
        <v>4753</v>
      </c>
      <c r="H300" s="117" t="s">
        <v>46</v>
      </c>
      <c r="I300" s="125">
        <v>24705.66</v>
      </c>
      <c r="J300" s="242">
        <f t="shared" si="105"/>
        <v>21740.980800000001</v>
      </c>
      <c r="K300" s="127">
        <v>0.1</v>
      </c>
      <c r="L300" s="128">
        <v>5.5E-2</v>
      </c>
      <c r="M300" s="129">
        <f t="shared" si="113"/>
        <v>22936.734744000001</v>
      </c>
      <c r="N300" s="129">
        <v>28175.54</v>
      </c>
      <c r="O300" s="129">
        <f t="shared" si="114"/>
        <v>24794.475200000001</v>
      </c>
      <c r="P300" s="130">
        <v>0.15</v>
      </c>
      <c r="Q300" s="130">
        <v>0.185</v>
      </c>
      <c r="R300" s="129">
        <f t="shared" si="115"/>
        <v>29381.453112000003</v>
      </c>
      <c r="S300" s="120" t="s">
        <v>804</v>
      </c>
      <c r="T300" s="124" t="s">
        <v>4750</v>
      </c>
      <c r="U300" s="131">
        <v>0.88</v>
      </c>
      <c r="V300" s="131">
        <v>0.2</v>
      </c>
      <c r="W300" s="170">
        <v>0.25</v>
      </c>
      <c r="X300" s="133">
        <f t="shared" si="116"/>
        <v>6198.6188000000002</v>
      </c>
      <c r="Y300" s="133">
        <f t="shared" si="117"/>
        <v>4958.8950400000003</v>
      </c>
      <c r="Z300" s="133">
        <f t="shared" si="118"/>
        <v>6198.6188000000002</v>
      </c>
      <c r="AA300" s="117" t="s">
        <v>1713</v>
      </c>
      <c r="AB300" s="117" t="s">
        <v>6954</v>
      </c>
    </row>
    <row r="301" spans="3:28" ht="15.75" customHeight="1" x14ac:dyDescent="0.3">
      <c r="C301" s="117" t="s">
        <v>50</v>
      </c>
      <c r="D301" s="117" t="s">
        <v>12</v>
      </c>
      <c r="E301" s="117">
        <v>49241502</v>
      </c>
      <c r="F301" s="124" t="s">
        <v>4754</v>
      </c>
      <c r="G301" s="124" t="s">
        <v>4753</v>
      </c>
      <c r="H301" s="117" t="s">
        <v>46</v>
      </c>
      <c r="I301" s="125">
        <v>32294.54</v>
      </c>
      <c r="J301" s="242">
        <f t="shared" si="105"/>
        <v>28419.195200000002</v>
      </c>
      <c r="K301" s="127">
        <v>0.1</v>
      </c>
      <c r="L301" s="128">
        <v>5.5E-2</v>
      </c>
      <c r="M301" s="129">
        <f t="shared" si="113"/>
        <v>29982.250936</v>
      </c>
      <c r="N301" s="129">
        <v>38316.54</v>
      </c>
      <c r="O301" s="129">
        <f t="shared" si="114"/>
        <v>33718.555200000003</v>
      </c>
      <c r="P301" s="130">
        <v>0.15</v>
      </c>
      <c r="Q301" s="130">
        <v>0.185</v>
      </c>
      <c r="R301" s="129">
        <f t="shared" si="115"/>
        <v>39956.487912000004</v>
      </c>
      <c r="S301" s="120" t="s">
        <v>804</v>
      </c>
      <c r="T301" s="124" t="s">
        <v>4754</v>
      </c>
      <c r="U301" s="131">
        <v>0.88</v>
      </c>
      <c r="V301" s="131">
        <v>0.2</v>
      </c>
      <c r="W301" s="170">
        <v>0.25</v>
      </c>
      <c r="X301" s="133">
        <f t="shared" si="116"/>
        <v>8429.6388000000006</v>
      </c>
      <c r="Y301" s="133">
        <f t="shared" si="117"/>
        <v>6743.711040000001</v>
      </c>
      <c r="Z301" s="133">
        <f t="shared" si="118"/>
        <v>8429.6388000000006</v>
      </c>
      <c r="AA301" s="117" t="s">
        <v>1713</v>
      </c>
      <c r="AB301" s="117" t="s">
        <v>6954</v>
      </c>
    </row>
    <row r="302" spans="3:28" ht="15.75" customHeight="1" x14ac:dyDescent="0.3">
      <c r="C302" s="117" t="s">
        <v>50</v>
      </c>
      <c r="D302" s="117" t="s">
        <v>12</v>
      </c>
      <c r="E302" s="117">
        <v>49241502</v>
      </c>
      <c r="F302" s="124" t="s">
        <v>4755</v>
      </c>
      <c r="G302" s="124" t="s">
        <v>4753</v>
      </c>
      <c r="H302" s="117" t="s">
        <v>46</v>
      </c>
      <c r="I302" s="125">
        <v>82763.100000000006</v>
      </c>
      <c r="J302" s="242">
        <f t="shared" si="105"/>
        <v>72831.528000000006</v>
      </c>
      <c r="K302" s="127">
        <v>0.1</v>
      </c>
      <c r="L302" s="128">
        <v>5.5E-2</v>
      </c>
      <c r="M302" s="129">
        <f t="shared" si="113"/>
        <v>76837.262040000001</v>
      </c>
      <c r="N302" s="129">
        <v>93214.54</v>
      </c>
      <c r="O302" s="129">
        <f t="shared" si="114"/>
        <v>82028.795199999993</v>
      </c>
      <c r="P302" s="130">
        <v>0.15</v>
      </c>
      <c r="Q302" s="130">
        <v>0.185</v>
      </c>
      <c r="R302" s="129">
        <f t="shared" si="115"/>
        <v>97204.122311999992</v>
      </c>
      <c r="S302" s="120" t="s">
        <v>804</v>
      </c>
      <c r="T302" s="124" t="s">
        <v>4755</v>
      </c>
      <c r="U302" s="131">
        <v>0.88</v>
      </c>
      <c r="V302" s="131">
        <v>0.2</v>
      </c>
      <c r="W302" s="170">
        <v>0.25</v>
      </c>
      <c r="X302" s="133">
        <f t="shared" si="116"/>
        <v>20507.198799999998</v>
      </c>
      <c r="Y302" s="133">
        <f t="shared" si="117"/>
        <v>16405.759040000001</v>
      </c>
      <c r="Z302" s="133">
        <f t="shared" si="118"/>
        <v>20507.198799999998</v>
      </c>
      <c r="AA302" s="117" t="s">
        <v>1713</v>
      </c>
      <c r="AB302" s="117" t="s">
        <v>6954</v>
      </c>
    </row>
    <row r="303" spans="3:28" ht="15.75" customHeight="1" x14ac:dyDescent="0.3">
      <c r="C303" s="117" t="s">
        <v>50</v>
      </c>
      <c r="D303" s="117" t="s">
        <v>12</v>
      </c>
      <c r="E303" s="117">
        <v>49241502</v>
      </c>
      <c r="F303" s="124" t="s">
        <v>4756</v>
      </c>
      <c r="G303" s="124" t="s">
        <v>4762</v>
      </c>
      <c r="H303" s="117" t="s">
        <v>46</v>
      </c>
      <c r="I303" s="125">
        <v>17452.54</v>
      </c>
      <c r="J303" s="242">
        <f t="shared" si="105"/>
        <v>15358.235200000001</v>
      </c>
      <c r="K303" s="127">
        <v>0.1</v>
      </c>
      <c r="L303" s="128">
        <v>5.5E-2</v>
      </c>
      <c r="M303" s="129">
        <f t="shared" si="113"/>
        <v>16202.938136000001</v>
      </c>
      <c r="N303" s="129">
        <v>20481.54</v>
      </c>
      <c r="O303" s="129">
        <f t="shared" si="114"/>
        <v>18023.7552</v>
      </c>
      <c r="P303" s="130">
        <v>0.15</v>
      </c>
      <c r="Q303" s="130">
        <v>0.185</v>
      </c>
      <c r="R303" s="129">
        <f t="shared" si="115"/>
        <v>21358.149912000001</v>
      </c>
      <c r="S303" s="120" t="s">
        <v>804</v>
      </c>
      <c r="T303" s="124" t="s">
        <v>4756</v>
      </c>
      <c r="U303" s="131">
        <v>0.88</v>
      </c>
      <c r="V303" s="131">
        <v>0.2</v>
      </c>
      <c r="W303" s="170">
        <v>0.25</v>
      </c>
      <c r="X303" s="133">
        <f t="shared" si="116"/>
        <v>4505.9387999999999</v>
      </c>
      <c r="Y303" s="133">
        <f t="shared" si="117"/>
        <v>3604.7510400000001</v>
      </c>
      <c r="Z303" s="133">
        <f t="shared" si="118"/>
        <v>4505.9387999999999</v>
      </c>
      <c r="AA303" s="117" t="s">
        <v>1713</v>
      </c>
      <c r="AB303" s="117" t="s">
        <v>6954</v>
      </c>
    </row>
    <row r="304" spans="3:28" ht="15.75" customHeight="1" x14ac:dyDescent="0.3">
      <c r="C304" s="117" t="s">
        <v>50</v>
      </c>
      <c r="D304" s="117" t="s">
        <v>12</v>
      </c>
      <c r="E304" s="117">
        <v>49241502</v>
      </c>
      <c r="F304" s="124" t="s">
        <v>4757</v>
      </c>
      <c r="G304" s="124" t="s">
        <v>4762</v>
      </c>
      <c r="H304" s="117" t="s">
        <v>46</v>
      </c>
      <c r="I304" s="125">
        <v>21054.46</v>
      </c>
      <c r="J304" s="242">
        <f t="shared" si="105"/>
        <v>18527.924800000001</v>
      </c>
      <c r="K304" s="127">
        <v>0.1</v>
      </c>
      <c r="L304" s="128">
        <v>5.5E-2</v>
      </c>
      <c r="M304" s="129">
        <f t="shared" si="113"/>
        <v>19546.960664000002</v>
      </c>
      <c r="N304" s="129">
        <v>25040.54</v>
      </c>
      <c r="O304" s="129">
        <f t="shared" si="114"/>
        <v>22035.675200000001</v>
      </c>
      <c r="P304" s="130">
        <v>0.15</v>
      </c>
      <c r="Q304" s="130">
        <v>0.185</v>
      </c>
      <c r="R304" s="129">
        <f t="shared" si="115"/>
        <v>26112.275112000003</v>
      </c>
      <c r="S304" s="120" t="s">
        <v>804</v>
      </c>
      <c r="T304" s="124" t="s">
        <v>4757</v>
      </c>
      <c r="U304" s="131">
        <v>0.88</v>
      </c>
      <c r="V304" s="131">
        <v>0.2</v>
      </c>
      <c r="W304" s="170">
        <v>0.25</v>
      </c>
      <c r="X304" s="133">
        <f t="shared" si="116"/>
        <v>5508.9188000000004</v>
      </c>
      <c r="Y304" s="133">
        <f t="shared" si="117"/>
        <v>4407.1350400000001</v>
      </c>
      <c r="Z304" s="133">
        <f t="shared" si="118"/>
        <v>5508.9188000000004</v>
      </c>
      <c r="AA304" s="117" t="s">
        <v>1713</v>
      </c>
      <c r="AB304" s="117" t="s">
        <v>6954</v>
      </c>
    </row>
    <row r="305" spans="3:28" ht="15.75" customHeight="1" x14ac:dyDescent="0.3">
      <c r="C305" s="117" t="s">
        <v>50</v>
      </c>
      <c r="D305" s="117" t="s">
        <v>12</v>
      </c>
      <c r="E305" s="117">
        <v>49241502</v>
      </c>
      <c r="F305" s="124" t="s">
        <v>4758</v>
      </c>
      <c r="G305" s="124" t="s">
        <v>4762</v>
      </c>
      <c r="H305" s="117" t="s">
        <v>46</v>
      </c>
      <c r="I305" s="125">
        <v>12402.46</v>
      </c>
      <c r="J305" s="242">
        <f t="shared" si="105"/>
        <v>10914.164799999999</v>
      </c>
      <c r="K305" s="127">
        <v>0.1</v>
      </c>
      <c r="L305" s="128">
        <v>5.5E-2</v>
      </c>
      <c r="M305" s="129">
        <f t="shared" si="113"/>
        <v>11514.443863999999</v>
      </c>
      <c r="N305" s="129">
        <v>13866.54</v>
      </c>
      <c r="O305" s="129">
        <f t="shared" si="114"/>
        <v>12202.555200000001</v>
      </c>
      <c r="P305" s="130">
        <v>0.15</v>
      </c>
      <c r="Q305" s="130">
        <v>0.185</v>
      </c>
      <c r="R305" s="129">
        <f t="shared" si="115"/>
        <v>14460.027912000001</v>
      </c>
      <c r="S305" s="120" t="s">
        <v>804</v>
      </c>
      <c r="T305" s="124" t="s">
        <v>4758</v>
      </c>
      <c r="U305" s="131">
        <v>0.88</v>
      </c>
      <c r="V305" s="131">
        <v>0.2</v>
      </c>
      <c r="W305" s="170">
        <v>0.25</v>
      </c>
      <c r="X305" s="133">
        <f t="shared" si="116"/>
        <v>3050.6388000000002</v>
      </c>
      <c r="Y305" s="133">
        <f t="shared" si="117"/>
        <v>2440.5110400000003</v>
      </c>
      <c r="Z305" s="133">
        <f t="shared" si="118"/>
        <v>3050.6388000000002</v>
      </c>
      <c r="AA305" s="117" t="s">
        <v>1713</v>
      </c>
      <c r="AB305" s="117" t="s">
        <v>6954</v>
      </c>
    </row>
    <row r="306" spans="3:28" ht="15.75" customHeight="1" x14ac:dyDescent="0.3">
      <c r="C306" s="117" t="s">
        <v>50</v>
      </c>
      <c r="D306" s="117" t="s">
        <v>12</v>
      </c>
      <c r="E306" s="117">
        <v>49241502</v>
      </c>
      <c r="F306" s="124" t="s">
        <v>4759</v>
      </c>
      <c r="G306" s="124" t="s">
        <v>4762</v>
      </c>
      <c r="H306" s="117" t="s">
        <v>46</v>
      </c>
      <c r="I306" s="125">
        <v>16593.5</v>
      </c>
      <c r="J306" s="242">
        <f t="shared" si="105"/>
        <v>14602.28</v>
      </c>
      <c r="K306" s="127">
        <v>0.1</v>
      </c>
      <c r="L306" s="128">
        <v>5.5E-2</v>
      </c>
      <c r="M306" s="129">
        <f t="shared" si="113"/>
        <v>15405.405400000001</v>
      </c>
      <c r="N306" s="129">
        <v>18364.54</v>
      </c>
      <c r="O306" s="129">
        <f t="shared" si="114"/>
        <v>16160.7952</v>
      </c>
      <c r="P306" s="130">
        <v>0.15</v>
      </c>
      <c r="Q306" s="130">
        <v>0.185</v>
      </c>
      <c r="R306" s="129">
        <f t="shared" si="115"/>
        <v>19150.542312000001</v>
      </c>
      <c r="S306" s="120" t="s">
        <v>804</v>
      </c>
      <c r="T306" s="124" t="s">
        <v>4759</v>
      </c>
      <c r="U306" s="131">
        <v>0.88</v>
      </c>
      <c r="V306" s="131">
        <v>0.2</v>
      </c>
      <c r="W306" s="170">
        <v>0.25</v>
      </c>
      <c r="X306" s="133">
        <f t="shared" si="116"/>
        <v>4040.1988000000001</v>
      </c>
      <c r="Y306" s="133">
        <f t="shared" si="117"/>
        <v>3232.1590400000005</v>
      </c>
      <c r="Z306" s="133">
        <f t="shared" si="118"/>
        <v>4040.1988000000001</v>
      </c>
      <c r="AA306" s="117" t="s">
        <v>1713</v>
      </c>
      <c r="AB306" s="117" t="s">
        <v>6954</v>
      </c>
    </row>
    <row r="307" spans="3:28" ht="15.75" customHeight="1" x14ac:dyDescent="0.3">
      <c r="C307" s="117" t="s">
        <v>50</v>
      </c>
      <c r="D307" s="117" t="s">
        <v>12</v>
      </c>
      <c r="E307" s="117">
        <v>49241502</v>
      </c>
      <c r="F307" s="124" t="s">
        <v>5610</v>
      </c>
      <c r="G307" s="124" t="s">
        <v>4762</v>
      </c>
      <c r="H307" s="117" t="s">
        <v>46</v>
      </c>
      <c r="I307" s="125">
        <v>42290.18</v>
      </c>
      <c r="J307" s="242">
        <f t="shared" si="105"/>
        <v>37215.358399999997</v>
      </c>
      <c r="K307" s="127">
        <v>0.1</v>
      </c>
      <c r="L307" s="128">
        <v>5.5E-2</v>
      </c>
      <c r="M307" s="129">
        <f t="shared" si="113"/>
        <v>39262.203111999996</v>
      </c>
      <c r="N307" s="129">
        <v>49396.14</v>
      </c>
      <c r="O307" s="129">
        <f t="shared" si="114"/>
        <v>43468.603199999998</v>
      </c>
      <c r="P307" s="130">
        <v>0.15</v>
      </c>
      <c r="Q307" s="130">
        <v>0.185</v>
      </c>
      <c r="R307" s="129">
        <f t="shared" si="115"/>
        <v>51510.294792000001</v>
      </c>
      <c r="S307" s="120" t="s">
        <v>804</v>
      </c>
      <c r="T307" s="124" t="s">
        <v>5610</v>
      </c>
      <c r="U307" s="131">
        <v>0.88</v>
      </c>
      <c r="V307" s="131">
        <v>0.2</v>
      </c>
      <c r="W307" s="170">
        <v>0.25</v>
      </c>
      <c r="X307" s="133">
        <f t="shared" si="116"/>
        <v>10867.150799999999</v>
      </c>
      <c r="Y307" s="133">
        <f t="shared" si="117"/>
        <v>8693.7206399999995</v>
      </c>
      <c r="Z307" s="133">
        <f t="shared" si="118"/>
        <v>10867.150799999999</v>
      </c>
      <c r="AA307" s="117" t="s">
        <v>1713</v>
      </c>
      <c r="AB307" s="117" t="s">
        <v>6954</v>
      </c>
    </row>
    <row r="308" spans="3:28" ht="15.75" customHeight="1" x14ac:dyDescent="0.3">
      <c r="C308" s="117" t="s">
        <v>50</v>
      </c>
      <c r="D308" s="117" t="s">
        <v>12</v>
      </c>
      <c r="E308" s="117">
        <v>49241502</v>
      </c>
      <c r="F308" s="124" t="s">
        <v>4760</v>
      </c>
      <c r="G308" s="124" t="s">
        <v>4762</v>
      </c>
      <c r="H308" s="117" t="s">
        <v>46</v>
      </c>
      <c r="I308" s="125">
        <v>37771.1</v>
      </c>
      <c r="J308" s="242">
        <f t="shared" si="105"/>
        <v>33238.567999999999</v>
      </c>
      <c r="K308" s="127">
        <v>0.1</v>
      </c>
      <c r="L308" s="128">
        <v>5.5E-2</v>
      </c>
      <c r="M308" s="129">
        <f t="shared" si="113"/>
        <v>35066.68924</v>
      </c>
      <c r="N308" s="129">
        <v>44093.54</v>
      </c>
      <c r="O308" s="129">
        <f t="shared" si="114"/>
        <v>38802.315200000005</v>
      </c>
      <c r="P308" s="130">
        <v>0.15</v>
      </c>
      <c r="Q308" s="130">
        <v>0.185</v>
      </c>
      <c r="R308" s="129">
        <f t="shared" si="115"/>
        <v>45980.743512000008</v>
      </c>
      <c r="S308" s="120" t="s">
        <v>804</v>
      </c>
      <c r="T308" s="124" t="s">
        <v>4760</v>
      </c>
      <c r="U308" s="131">
        <v>0.88</v>
      </c>
      <c r="V308" s="131">
        <v>0.2</v>
      </c>
      <c r="W308" s="170">
        <v>0.25</v>
      </c>
      <c r="X308" s="133">
        <f t="shared" si="116"/>
        <v>9700.5788000000011</v>
      </c>
      <c r="Y308" s="133">
        <f t="shared" si="117"/>
        <v>7760.4630400000015</v>
      </c>
      <c r="Z308" s="133">
        <f t="shared" si="118"/>
        <v>9700.5788000000011</v>
      </c>
      <c r="AA308" s="117" t="s">
        <v>1713</v>
      </c>
      <c r="AB308" s="117" t="s">
        <v>6954</v>
      </c>
    </row>
    <row r="309" spans="3:28" ht="15.75" customHeight="1" x14ac:dyDescent="0.3">
      <c r="C309" s="117" t="s">
        <v>50</v>
      </c>
      <c r="D309" s="117" t="s">
        <v>12</v>
      </c>
      <c r="E309" s="117">
        <v>49241502</v>
      </c>
      <c r="F309" s="124" t="s">
        <v>4761</v>
      </c>
      <c r="G309" s="124" t="s">
        <v>4762</v>
      </c>
      <c r="H309" s="117" t="s">
        <v>46</v>
      </c>
      <c r="I309" s="125">
        <v>30372.86</v>
      </c>
      <c r="J309" s="242">
        <f t="shared" si="105"/>
        <v>26728.1168</v>
      </c>
      <c r="K309" s="127">
        <v>0.1</v>
      </c>
      <c r="L309" s="128">
        <v>5.5E-2</v>
      </c>
      <c r="M309" s="129">
        <f t="shared" si="113"/>
        <v>28198.163224</v>
      </c>
      <c r="N309" s="129">
        <v>35108.68</v>
      </c>
      <c r="O309" s="129">
        <f t="shared" si="114"/>
        <v>30895.6384</v>
      </c>
      <c r="P309" s="130">
        <v>0.15</v>
      </c>
      <c r="Q309" s="130">
        <v>0.185</v>
      </c>
      <c r="R309" s="129">
        <f t="shared" si="115"/>
        <v>36611.331504000002</v>
      </c>
      <c r="S309" s="120" t="s">
        <v>804</v>
      </c>
      <c r="T309" s="124" t="s">
        <v>4761</v>
      </c>
      <c r="U309" s="131">
        <v>0.88</v>
      </c>
      <c r="V309" s="131">
        <v>0.2</v>
      </c>
      <c r="W309" s="170">
        <v>0.25</v>
      </c>
      <c r="X309" s="133">
        <f t="shared" si="116"/>
        <v>7723.9096</v>
      </c>
      <c r="Y309" s="133">
        <f t="shared" si="117"/>
        <v>6179.1276800000005</v>
      </c>
      <c r="Z309" s="133">
        <f t="shared" si="118"/>
        <v>7723.9096</v>
      </c>
      <c r="AA309" s="117" t="s">
        <v>1713</v>
      </c>
      <c r="AB309" s="117" t="s">
        <v>6954</v>
      </c>
    </row>
    <row r="310" spans="3:28" ht="15.75" customHeight="1" x14ac:dyDescent="0.3">
      <c r="C310" s="117" t="s">
        <v>50</v>
      </c>
      <c r="D310" s="117" t="s">
        <v>12</v>
      </c>
      <c r="E310" s="117">
        <v>49241502</v>
      </c>
      <c r="F310" s="124" t="s">
        <v>4763</v>
      </c>
      <c r="G310" s="124" t="s">
        <v>4762</v>
      </c>
      <c r="H310" s="117" t="s">
        <v>46</v>
      </c>
      <c r="I310" s="125">
        <v>13743.1</v>
      </c>
      <c r="J310" s="242">
        <f t="shared" si="105"/>
        <v>12093.928</v>
      </c>
      <c r="K310" s="127">
        <v>0.1</v>
      </c>
      <c r="L310" s="128">
        <v>5.5E-2</v>
      </c>
      <c r="M310" s="129">
        <f t="shared" si="113"/>
        <v>12759.09404</v>
      </c>
      <c r="N310" s="129">
        <v>16899.54</v>
      </c>
      <c r="O310" s="129">
        <f t="shared" ref="O310:O351" si="119">SUM(N310*0.88)</f>
        <v>14871.595200000002</v>
      </c>
      <c r="P310" s="130">
        <v>0.15</v>
      </c>
      <c r="Q310" s="130">
        <v>0.185</v>
      </c>
      <c r="R310" s="129">
        <f t="shared" ref="R310:R351" si="120">O310+(O310*Q310)</f>
        <v>17622.840312</v>
      </c>
      <c r="S310" s="120" t="s">
        <v>804</v>
      </c>
      <c r="T310" s="124" t="s">
        <v>4763</v>
      </c>
      <c r="U310" s="131">
        <v>0.88</v>
      </c>
      <c r="V310" s="131">
        <v>0.2</v>
      </c>
      <c r="W310" s="170">
        <v>0.25</v>
      </c>
      <c r="X310" s="133">
        <f t="shared" si="116"/>
        <v>3717.8988000000004</v>
      </c>
      <c r="Y310" s="133">
        <f t="shared" si="117"/>
        <v>2974.3190400000003</v>
      </c>
      <c r="Z310" s="133">
        <f t="shared" si="118"/>
        <v>3717.8988000000004</v>
      </c>
      <c r="AA310" s="117" t="s">
        <v>1713</v>
      </c>
      <c r="AB310" s="117" t="s">
        <v>6954</v>
      </c>
    </row>
    <row r="311" spans="3:28" ht="15.75" customHeight="1" x14ac:dyDescent="0.3">
      <c r="C311" s="117" t="s">
        <v>50</v>
      </c>
      <c r="D311" s="117" t="s">
        <v>12</v>
      </c>
      <c r="E311" s="117">
        <v>49241502</v>
      </c>
      <c r="F311" s="124" t="s">
        <v>4764</v>
      </c>
      <c r="G311" s="124" t="s">
        <v>4762</v>
      </c>
      <c r="H311" s="117" t="s">
        <v>46</v>
      </c>
      <c r="I311" s="125">
        <v>18638.62</v>
      </c>
      <c r="J311" s="242">
        <f t="shared" si="105"/>
        <v>16401.9856</v>
      </c>
      <c r="K311" s="127">
        <v>0.1</v>
      </c>
      <c r="L311" s="128">
        <v>5.5E-2</v>
      </c>
      <c r="M311" s="129">
        <f t="shared" si="113"/>
        <v>17304.094808000002</v>
      </c>
      <c r="N311" s="129">
        <v>22819.54</v>
      </c>
      <c r="O311" s="129">
        <f t="shared" si="119"/>
        <v>20081.195200000002</v>
      </c>
      <c r="P311" s="130">
        <v>0.15</v>
      </c>
      <c r="Q311" s="130">
        <v>0.185</v>
      </c>
      <c r="R311" s="129">
        <f t="shared" si="120"/>
        <v>23796.216312000004</v>
      </c>
      <c r="S311" s="120" t="s">
        <v>804</v>
      </c>
      <c r="T311" s="124" t="s">
        <v>4764</v>
      </c>
      <c r="U311" s="131">
        <v>0.88</v>
      </c>
      <c r="V311" s="131">
        <v>0.2</v>
      </c>
      <c r="W311" s="170">
        <v>0.25</v>
      </c>
      <c r="X311" s="133">
        <f t="shared" si="116"/>
        <v>5020.2988000000005</v>
      </c>
      <c r="Y311" s="133">
        <f t="shared" si="117"/>
        <v>4016.2390400000004</v>
      </c>
      <c r="Z311" s="133">
        <f t="shared" si="118"/>
        <v>5020.2988000000005</v>
      </c>
      <c r="AA311" s="117" t="s">
        <v>1713</v>
      </c>
      <c r="AB311" s="117" t="s">
        <v>6954</v>
      </c>
    </row>
    <row r="312" spans="3:28" ht="15.75" customHeight="1" x14ac:dyDescent="0.3">
      <c r="C312" s="117" t="s">
        <v>50</v>
      </c>
      <c r="D312" s="117" t="s">
        <v>12</v>
      </c>
      <c r="E312" s="117">
        <v>49241502</v>
      </c>
      <c r="F312" s="124" t="s">
        <v>4765</v>
      </c>
      <c r="G312" s="124" t="s">
        <v>4762</v>
      </c>
      <c r="H312" s="117" t="s">
        <v>46</v>
      </c>
      <c r="I312" s="125">
        <v>15102.78</v>
      </c>
      <c r="J312" s="242">
        <f t="shared" si="105"/>
        <v>13290.446400000001</v>
      </c>
      <c r="K312" s="127">
        <v>0.1</v>
      </c>
      <c r="L312" s="128">
        <v>5.5E-2</v>
      </c>
      <c r="M312" s="129">
        <f t="shared" si="113"/>
        <v>14021.420952</v>
      </c>
      <c r="N312" s="129">
        <v>17685.54</v>
      </c>
      <c r="O312" s="129">
        <f t="shared" si="119"/>
        <v>15563.2752</v>
      </c>
      <c r="P312" s="130">
        <v>0.15</v>
      </c>
      <c r="Q312" s="130">
        <v>0.185</v>
      </c>
      <c r="R312" s="129">
        <f t="shared" si="120"/>
        <v>18442.481112000001</v>
      </c>
      <c r="S312" s="120" t="s">
        <v>804</v>
      </c>
      <c r="T312" s="124" t="s">
        <v>4765</v>
      </c>
      <c r="U312" s="131">
        <v>0.88</v>
      </c>
      <c r="V312" s="131">
        <v>0.2</v>
      </c>
      <c r="W312" s="170">
        <v>0.25</v>
      </c>
      <c r="X312" s="133">
        <f t="shared" si="116"/>
        <v>3890.8188</v>
      </c>
      <c r="Y312" s="133">
        <f t="shared" si="117"/>
        <v>3112.6550400000001</v>
      </c>
      <c r="Z312" s="133">
        <f t="shared" si="118"/>
        <v>3890.8188</v>
      </c>
      <c r="AA312" s="117" t="s">
        <v>1713</v>
      </c>
      <c r="AB312" s="117" t="s">
        <v>6954</v>
      </c>
    </row>
    <row r="313" spans="3:28" ht="15.75" customHeight="1" x14ac:dyDescent="0.3">
      <c r="C313" s="117" t="s">
        <v>50</v>
      </c>
      <c r="D313" s="117" t="s">
        <v>12</v>
      </c>
      <c r="E313" s="117">
        <v>49241502</v>
      </c>
      <c r="F313" s="124" t="s">
        <v>4766</v>
      </c>
      <c r="G313" s="124" t="s">
        <v>4775</v>
      </c>
      <c r="H313" s="117" t="s">
        <v>46</v>
      </c>
      <c r="I313" s="125">
        <v>2857.76</v>
      </c>
      <c r="J313" s="242">
        <f t="shared" si="105"/>
        <v>2514.8288000000002</v>
      </c>
      <c r="K313" s="127">
        <v>0.1</v>
      </c>
      <c r="L313" s="128">
        <v>5.5E-2</v>
      </c>
      <c r="M313" s="129">
        <f t="shared" si="113"/>
        <v>2653.1443840000002</v>
      </c>
      <c r="N313" s="129">
        <v>3618</v>
      </c>
      <c r="O313" s="129">
        <f t="shared" si="119"/>
        <v>3183.84</v>
      </c>
      <c r="P313" s="130">
        <v>0.15</v>
      </c>
      <c r="Q313" s="130">
        <v>0.185</v>
      </c>
      <c r="R313" s="129">
        <f t="shared" si="120"/>
        <v>3772.8504000000003</v>
      </c>
      <c r="S313" s="120" t="s">
        <v>804</v>
      </c>
      <c r="T313" s="124" t="s">
        <v>4766</v>
      </c>
      <c r="U313" s="131">
        <v>0.88</v>
      </c>
      <c r="V313" s="131">
        <v>0.2</v>
      </c>
      <c r="W313" s="170">
        <v>0.25</v>
      </c>
      <c r="X313" s="133">
        <f t="shared" si="116"/>
        <v>795.96</v>
      </c>
      <c r="Y313" s="133">
        <f t="shared" si="117"/>
        <v>636.76800000000003</v>
      </c>
      <c r="Z313" s="133">
        <f t="shared" si="118"/>
        <v>795.96</v>
      </c>
      <c r="AA313" s="117" t="s">
        <v>1713</v>
      </c>
      <c r="AB313" s="117" t="s">
        <v>6954</v>
      </c>
    </row>
    <row r="314" spans="3:28" ht="15.75" customHeight="1" x14ac:dyDescent="0.3">
      <c r="C314" s="117" t="s">
        <v>50</v>
      </c>
      <c r="D314" s="117" t="s">
        <v>12</v>
      </c>
      <c r="E314" s="117">
        <v>49241502</v>
      </c>
      <c r="F314" s="124" t="s">
        <v>4767</v>
      </c>
      <c r="G314" s="124" t="s">
        <v>4776</v>
      </c>
      <c r="H314" s="117" t="s">
        <v>46</v>
      </c>
      <c r="I314" s="125">
        <v>4762.58</v>
      </c>
      <c r="J314" s="242">
        <f t="shared" si="105"/>
        <v>4191.0703999999996</v>
      </c>
      <c r="K314" s="127">
        <v>0.1</v>
      </c>
      <c r="L314" s="128">
        <v>5.5E-2</v>
      </c>
      <c r="M314" s="129">
        <f t="shared" si="113"/>
        <v>4421.5792719999999</v>
      </c>
      <c r="N314" s="129">
        <v>6114</v>
      </c>
      <c r="O314" s="129">
        <f t="shared" si="119"/>
        <v>5380.32</v>
      </c>
      <c r="P314" s="130">
        <v>0.15</v>
      </c>
      <c r="Q314" s="130">
        <v>0.185</v>
      </c>
      <c r="R314" s="129">
        <f t="shared" si="120"/>
        <v>6375.6791999999996</v>
      </c>
      <c r="S314" s="120" t="s">
        <v>804</v>
      </c>
      <c r="T314" s="124" t="s">
        <v>4767</v>
      </c>
      <c r="U314" s="131">
        <v>0.88</v>
      </c>
      <c r="V314" s="131">
        <v>0.2</v>
      </c>
      <c r="W314" s="170">
        <v>0.25</v>
      </c>
      <c r="X314" s="133">
        <f t="shared" si="116"/>
        <v>1345.08</v>
      </c>
      <c r="Y314" s="133">
        <f t="shared" si="117"/>
        <v>1076.0640000000001</v>
      </c>
      <c r="Z314" s="133">
        <f t="shared" si="118"/>
        <v>1345.08</v>
      </c>
      <c r="AA314" s="117" t="s">
        <v>1713</v>
      </c>
      <c r="AB314" s="117" t="s">
        <v>6954</v>
      </c>
    </row>
    <row r="315" spans="3:28" ht="15.75" customHeight="1" x14ac:dyDescent="0.3">
      <c r="C315" s="117" t="s">
        <v>50</v>
      </c>
      <c r="D315" s="117" t="s">
        <v>12</v>
      </c>
      <c r="E315" s="117">
        <v>49241502</v>
      </c>
      <c r="F315" s="124" t="s">
        <v>4768</v>
      </c>
      <c r="G315" s="124" t="s">
        <v>4777</v>
      </c>
      <c r="H315" s="117" t="s">
        <v>46</v>
      </c>
      <c r="I315" s="125">
        <v>7122.14</v>
      </c>
      <c r="J315" s="242">
        <f t="shared" si="105"/>
        <v>6267.4832000000006</v>
      </c>
      <c r="K315" s="127">
        <v>0.1</v>
      </c>
      <c r="L315" s="128">
        <v>5.5E-2</v>
      </c>
      <c r="M315" s="129">
        <f t="shared" si="113"/>
        <v>6612.1947760000003</v>
      </c>
      <c r="N315" s="129">
        <v>8860</v>
      </c>
      <c r="O315" s="129">
        <f t="shared" si="119"/>
        <v>7796.8</v>
      </c>
      <c r="P315" s="130">
        <v>0.15</v>
      </c>
      <c r="Q315" s="130">
        <v>0.185</v>
      </c>
      <c r="R315" s="129">
        <f t="shared" si="120"/>
        <v>9239.2080000000005</v>
      </c>
      <c r="S315" s="120" t="s">
        <v>804</v>
      </c>
      <c r="T315" s="124" t="s">
        <v>4768</v>
      </c>
      <c r="U315" s="131">
        <v>0.88</v>
      </c>
      <c r="V315" s="131">
        <v>0.2</v>
      </c>
      <c r="W315" s="170">
        <v>0.25</v>
      </c>
      <c r="X315" s="133">
        <f t="shared" si="116"/>
        <v>1949.2</v>
      </c>
      <c r="Y315" s="133">
        <f t="shared" si="117"/>
        <v>1559.3600000000001</v>
      </c>
      <c r="Z315" s="133">
        <f t="shared" si="118"/>
        <v>1949.2</v>
      </c>
      <c r="AA315" s="117" t="s">
        <v>1713</v>
      </c>
      <c r="AB315" s="117" t="s">
        <v>6954</v>
      </c>
    </row>
    <row r="316" spans="3:28" ht="15.75" customHeight="1" x14ac:dyDescent="0.3">
      <c r="C316" s="117" t="s">
        <v>50</v>
      </c>
      <c r="D316" s="117" t="s">
        <v>12</v>
      </c>
      <c r="E316" s="117">
        <v>49241502</v>
      </c>
      <c r="F316" s="124" t="s">
        <v>6440</v>
      </c>
      <c r="G316" s="124" t="s">
        <v>6441</v>
      </c>
      <c r="H316" s="117" t="s">
        <v>46</v>
      </c>
      <c r="I316" s="125">
        <v>8676.1</v>
      </c>
      <c r="J316" s="242">
        <f t="shared" si="105"/>
        <v>7634.9680000000008</v>
      </c>
      <c r="K316" s="127">
        <v>0.1</v>
      </c>
      <c r="L316" s="128">
        <v>5.5E-2</v>
      </c>
      <c r="M316" s="129">
        <f t="shared" si="113"/>
        <v>8054.8912400000008</v>
      </c>
      <c r="N316" s="129">
        <v>10425</v>
      </c>
      <c r="O316" s="129">
        <f t="shared" si="119"/>
        <v>9174</v>
      </c>
      <c r="P316" s="130">
        <v>0.15</v>
      </c>
      <c r="Q316" s="130">
        <v>0.185</v>
      </c>
      <c r="R316" s="129">
        <f t="shared" si="120"/>
        <v>10871.19</v>
      </c>
      <c r="S316" s="120" t="s">
        <v>804</v>
      </c>
      <c r="T316" s="124" t="s">
        <v>6440</v>
      </c>
      <c r="U316" s="131">
        <v>0.88</v>
      </c>
      <c r="V316" s="131">
        <v>0.2</v>
      </c>
      <c r="W316" s="170">
        <v>0.25</v>
      </c>
      <c r="X316" s="133">
        <f t="shared" si="116"/>
        <v>2293.5</v>
      </c>
      <c r="Y316" s="133">
        <f t="shared" si="117"/>
        <v>1834.8000000000002</v>
      </c>
      <c r="Z316" s="133">
        <f t="shared" si="118"/>
        <v>2293.5</v>
      </c>
      <c r="AA316" s="117" t="s">
        <v>1713</v>
      </c>
      <c r="AB316" s="117" t="s">
        <v>6954</v>
      </c>
    </row>
    <row r="317" spans="3:28" ht="15.75" customHeight="1" x14ac:dyDescent="0.3">
      <c r="C317" s="117" t="s">
        <v>50</v>
      </c>
      <c r="D317" s="117" t="s">
        <v>12</v>
      </c>
      <c r="E317" s="117">
        <v>49241502</v>
      </c>
      <c r="F317" s="124" t="s">
        <v>4769</v>
      </c>
      <c r="G317" s="124" t="s">
        <v>5702</v>
      </c>
      <c r="H317" s="117" t="s">
        <v>46</v>
      </c>
      <c r="I317" s="125">
        <v>3958.04</v>
      </c>
      <c r="J317" s="242">
        <f t="shared" si="105"/>
        <v>3483.0751999999998</v>
      </c>
      <c r="K317" s="127">
        <v>0.1</v>
      </c>
      <c r="L317" s="128">
        <v>5.5E-2</v>
      </c>
      <c r="M317" s="129">
        <f t="shared" si="113"/>
        <v>3674.6443359999998</v>
      </c>
      <c r="N317" s="129">
        <v>4991</v>
      </c>
      <c r="O317" s="129">
        <f t="shared" si="119"/>
        <v>4392.08</v>
      </c>
      <c r="P317" s="130">
        <v>0.15</v>
      </c>
      <c r="Q317" s="130">
        <v>0.185</v>
      </c>
      <c r="R317" s="129">
        <f t="shared" si="120"/>
        <v>5204.6148000000003</v>
      </c>
      <c r="S317" s="120" t="s">
        <v>804</v>
      </c>
      <c r="T317" s="124" t="s">
        <v>4769</v>
      </c>
      <c r="U317" s="131">
        <v>0.88</v>
      </c>
      <c r="V317" s="131">
        <v>0.2</v>
      </c>
      <c r="W317" s="170">
        <v>0.25</v>
      </c>
      <c r="X317" s="133">
        <f t="shared" si="116"/>
        <v>1098.02</v>
      </c>
      <c r="Y317" s="133">
        <f t="shared" si="117"/>
        <v>878.41600000000005</v>
      </c>
      <c r="Z317" s="133">
        <f t="shared" si="118"/>
        <v>1098.02</v>
      </c>
      <c r="AA317" s="117" t="s">
        <v>1713</v>
      </c>
      <c r="AB317" s="117" t="s">
        <v>6954</v>
      </c>
    </row>
    <row r="318" spans="3:28" ht="15.75" customHeight="1" x14ac:dyDescent="0.3">
      <c r="C318" s="117" t="s">
        <v>50</v>
      </c>
      <c r="D318" s="117" t="s">
        <v>12</v>
      </c>
      <c r="E318" s="117">
        <v>49241502</v>
      </c>
      <c r="F318" s="124" t="s">
        <v>4770</v>
      </c>
      <c r="G318" s="124" t="s">
        <v>4778</v>
      </c>
      <c r="H318" s="117" t="s">
        <v>46</v>
      </c>
      <c r="I318" s="125">
        <v>3333.7</v>
      </c>
      <c r="J318" s="242">
        <f t="shared" si="105"/>
        <v>2933.6559999999999</v>
      </c>
      <c r="K318" s="127">
        <v>0.1</v>
      </c>
      <c r="L318" s="128">
        <v>5.5E-2</v>
      </c>
      <c r="M318" s="129">
        <f t="shared" si="113"/>
        <v>3095.0070799999999</v>
      </c>
      <c r="N318" s="129">
        <v>4118</v>
      </c>
      <c r="O318" s="129">
        <f t="shared" si="119"/>
        <v>3623.84</v>
      </c>
      <c r="P318" s="130">
        <v>0.15</v>
      </c>
      <c r="Q318" s="130">
        <v>0.185</v>
      </c>
      <c r="R318" s="129">
        <f t="shared" si="120"/>
        <v>4294.2503999999999</v>
      </c>
      <c r="S318" s="120" t="s">
        <v>804</v>
      </c>
      <c r="T318" s="124" t="s">
        <v>4770</v>
      </c>
      <c r="U318" s="131">
        <v>0.88</v>
      </c>
      <c r="V318" s="131">
        <v>0.2</v>
      </c>
      <c r="W318" s="170">
        <v>0.25</v>
      </c>
      <c r="X318" s="133">
        <f t="shared" si="116"/>
        <v>905.96</v>
      </c>
      <c r="Y318" s="133">
        <f t="shared" si="117"/>
        <v>724.76800000000003</v>
      </c>
      <c r="Z318" s="133">
        <f t="shared" si="118"/>
        <v>905.96</v>
      </c>
      <c r="AA318" s="117" t="s">
        <v>1713</v>
      </c>
      <c r="AB318" s="117" t="s">
        <v>6954</v>
      </c>
    </row>
    <row r="319" spans="3:28" ht="15.75" customHeight="1" x14ac:dyDescent="0.3">
      <c r="C319" s="117" t="s">
        <v>50</v>
      </c>
      <c r="D319" s="117" t="s">
        <v>12</v>
      </c>
      <c r="E319" s="117">
        <v>49241502</v>
      </c>
      <c r="F319" s="124" t="s">
        <v>4771</v>
      </c>
      <c r="G319" s="124" t="s">
        <v>4779</v>
      </c>
      <c r="H319" s="117" t="s">
        <v>46</v>
      </c>
      <c r="I319" s="125">
        <v>2959.52</v>
      </c>
      <c r="J319" s="242">
        <f t="shared" si="105"/>
        <v>2604.3775999999998</v>
      </c>
      <c r="K319" s="127">
        <v>0.1</v>
      </c>
      <c r="L319" s="128">
        <v>5.5E-2</v>
      </c>
      <c r="M319" s="129">
        <f t="shared" si="113"/>
        <v>2747.6183679999999</v>
      </c>
      <c r="N319" s="129">
        <v>3743</v>
      </c>
      <c r="O319" s="129">
        <f t="shared" si="119"/>
        <v>3293.84</v>
      </c>
      <c r="P319" s="130">
        <v>0.15</v>
      </c>
      <c r="Q319" s="130">
        <v>0.185</v>
      </c>
      <c r="R319" s="129">
        <f t="shared" si="120"/>
        <v>3903.2004000000002</v>
      </c>
      <c r="S319" s="120" t="s">
        <v>804</v>
      </c>
      <c r="T319" s="124" t="s">
        <v>4771</v>
      </c>
      <c r="U319" s="131">
        <v>0.88</v>
      </c>
      <c r="V319" s="131">
        <v>0.2</v>
      </c>
      <c r="W319" s="170">
        <v>0.25</v>
      </c>
      <c r="X319" s="133">
        <f t="shared" si="116"/>
        <v>823.46</v>
      </c>
      <c r="Y319" s="133">
        <f t="shared" si="117"/>
        <v>658.76800000000003</v>
      </c>
      <c r="Z319" s="133">
        <f t="shared" si="118"/>
        <v>823.46</v>
      </c>
      <c r="AA319" s="117" t="s">
        <v>1713</v>
      </c>
      <c r="AB319" s="117" t="s">
        <v>6954</v>
      </c>
    </row>
    <row r="320" spans="3:28" ht="15.75" customHeight="1" x14ac:dyDescent="0.3">
      <c r="C320" s="117" t="s">
        <v>50</v>
      </c>
      <c r="D320" s="117" t="s">
        <v>12</v>
      </c>
      <c r="E320" s="117">
        <v>49241502</v>
      </c>
      <c r="F320" s="124" t="s">
        <v>4772</v>
      </c>
      <c r="G320" s="124" t="s">
        <v>4780</v>
      </c>
      <c r="H320" s="117" t="s">
        <v>46</v>
      </c>
      <c r="I320" s="125">
        <v>2370.16</v>
      </c>
      <c r="J320" s="242">
        <f t="shared" si="105"/>
        <v>2085.7408</v>
      </c>
      <c r="K320" s="127">
        <v>0.1</v>
      </c>
      <c r="L320" s="128">
        <v>5.5E-2</v>
      </c>
      <c r="M320" s="129">
        <f t="shared" si="113"/>
        <v>2200.4565440000001</v>
      </c>
      <c r="N320" s="129">
        <v>2994</v>
      </c>
      <c r="O320" s="129">
        <f t="shared" si="119"/>
        <v>2634.72</v>
      </c>
      <c r="P320" s="130">
        <v>0.15</v>
      </c>
      <c r="Q320" s="130">
        <v>0.185</v>
      </c>
      <c r="R320" s="129">
        <f t="shared" si="120"/>
        <v>3122.1431999999995</v>
      </c>
      <c r="S320" s="120" t="s">
        <v>804</v>
      </c>
      <c r="T320" s="124" t="s">
        <v>4772</v>
      </c>
      <c r="U320" s="131">
        <v>0.88</v>
      </c>
      <c r="V320" s="131">
        <v>0.2</v>
      </c>
      <c r="W320" s="170">
        <v>0.25</v>
      </c>
      <c r="X320" s="133">
        <f t="shared" si="116"/>
        <v>658.68</v>
      </c>
      <c r="Y320" s="133">
        <f t="shared" si="117"/>
        <v>526.94399999999996</v>
      </c>
      <c r="Z320" s="133">
        <f t="shared" si="118"/>
        <v>658.68</v>
      </c>
      <c r="AA320" s="117" t="s">
        <v>1713</v>
      </c>
      <c r="AB320" s="117" t="s">
        <v>6954</v>
      </c>
    </row>
    <row r="321" spans="3:28" ht="15.75" customHeight="1" x14ac:dyDescent="0.3">
      <c r="C321" s="117" t="s">
        <v>50</v>
      </c>
      <c r="D321" s="117" t="s">
        <v>12</v>
      </c>
      <c r="E321" s="117">
        <v>49241502</v>
      </c>
      <c r="F321" s="124" t="s">
        <v>4773</v>
      </c>
      <c r="G321" s="124" t="s">
        <v>4781</v>
      </c>
      <c r="H321" s="117" t="s">
        <v>46</v>
      </c>
      <c r="I321" s="125">
        <v>2676.5</v>
      </c>
      <c r="J321" s="242">
        <f t="shared" si="105"/>
        <v>2355.3200000000002</v>
      </c>
      <c r="K321" s="127">
        <v>0.1</v>
      </c>
      <c r="L321" s="128">
        <v>5.5E-2</v>
      </c>
      <c r="M321" s="129">
        <f t="shared" si="113"/>
        <v>2484.8626000000004</v>
      </c>
      <c r="N321" s="129">
        <v>3369</v>
      </c>
      <c r="O321" s="129">
        <f t="shared" si="119"/>
        <v>2964.72</v>
      </c>
      <c r="P321" s="130">
        <v>0.15</v>
      </c>
      <c r="Q321" s="130">
        <v>0.185</v>
      </c>
      <c r="R321" s="129">
        <f t="shared" si="120"/>
        <v>3513.1931999999997</v>
      </c>
      <c r="S321" s="120" t="s">
        <v>804</v>
      </c>
      <c r="T321" s="124" t="s">
        <v>4773</v>
      </c>
      <c r="U321" s="131">
        <v>0.88</v>
      </c>
      <c r="V321" s="131">
        <v>0.2</v>
      </c>
      <c r="W321" s="170">
        <v>0.25</v>
      </c>
      <c r="X321" s="133">
        <f t="shared" si="116"/>
        <v>741.18</v>
      </c>
      <c r="Y321" s="133">
        <f t="shared" si="117"/>
        <v>592.94399999999996</v>
      </c>
      <c r="Z321" s="133">
        <f t="shared" si="118"/>
        <v>741.18</v>
      </c>
      <c r="AA321" s="117" t="s">
        <v>1713</v>
      </c>
      <c r="AB321" s="117" t="s">
        <v>6954</v>
      </c>
    </row>
    <row r="322" spans="3:28" ht="15.75" customHeight="1" x14ac:dyDescent="0.3">
      <c r="C322" s="117" t="s">
        <v>50</v>
      </c>
      <c r="D322" s="117" t="s">
        <v>12</v>
      </c>
      <c r="E322" s="117">
        <v>49241502</v>
      </c>
      <c r="F322" s="124" t="s">
        <v>4774</v>
      </c>
      <c r="G322" s="124" t="s">
        <v>4782</v>
      </c>
      <c r="H322" s="117" t="s">
        <v>46</v>
      </c>
      <c r="I322" s="125">
        <v>4672.4799999999996</v>
      </c>
      <c r="J322" s="242">
        <f t="shared" si="105"/>
        <v>4111.7824000000001</v>
      </c>
      <c r="K322" s="127">
        <v>0.1</v>
      </c>
      <c r="L322" s="128">
        <v>5.5E-2</v>
      </c>
      <c r="M322" s="129">
        <f t="shared" si="113"/>
        <v>4337.9304320000001</v>
      </c>
      <c r="N322" s="129">
        <v>5740</v>
      </c>
      <c r="O322" s="129">
        <f t="shared" si="119"/>
        <v>5051.2</v>
      </c>
      <c r="P322" s="130">
        <v>0.15</v>
      </c>
      <c r="Q322" s="130">
        <v>0.185</v>
      </c>
      <c r="R322" s="129">
        <f t="shared" si="120"/>
        <v>5985.6719999999996</v>
      </c>
      <c r="S322" s="120" t="s">
        <v>804</v>
      </c>
      <c r="T322" s="124" t="s">
        <v>4774</v>
      </c>
      <c r="U322" s="131">
        <v>0.88</v>
      </c>
      <c r="V322" s="131">
        <v>0.2</v>
      </c>
      <c r="W322" s="170">
        <v>0.25</v>
      </c>
      <c r="X322" s="133">
        <f t="shared" si="116"/>
        <v>1262.8</v>
      </c>
      <c r="Y322" s="133">
        <f t="shared" si="117"/>
        <v>1010.24</v>
      </c>
      <c r="Z322" s="133">
        <f t="shared" si="118"/>
        <v>1262.8</v>
      </c>
      <c r="AA322" s="117" t="s">
        <v>1713</v>
      </c>
      <c r="AB322" s="117" t="s">
        <v>6954</v>
      </c>
    </row>
    <row r="323" spans="3:28" ht="15.75" customHeight="1" x14ac:dyDescent="0.3">
      <c r="C323" s="117" t="s">
        <v>50</v>
      </c>
      <c r="D323" s="117" t="s">
        <v>12</v>
      </c>
      <c r="E323" s="117">
        <v>49241502</v>
      </c>
      <c r="F323" s="124" t="s">
        <v>122</v>
      </c>
      <c r="G323" s="124" t="s">
        <v>4783</v>
      </c>
      <c r="H323" s="117" t="s">
        <v>46</v>
      </c>
      <c r="I323" s="125">
        <v>4720.8</v>
      </c>
      <c r="J323" s="242">
        <f t="shared" si="105"/>
        <v>4154.3040000000001</v>
      </c>
      <c r="K323" s="127">
        <v>0.1</v>
      </c>
      <c r="L323" s="128">
        <v>5.5E-2</v>
      </c>
      <c r="M323" s="129">
        <f t="shared" si="113"/>
        <v>4382.79072</v>
      </c>
      <c r="N323" s="129">
        <v>5453</v>
      </c>
      <c r="O323" s="129">
        <f t="shared" si="119"/>
        <v>4798.6400000000003</v>
      </c>
      <c r="P323" s="130">
        <v>0.15</v>
      </c>
      <c r="Q323" s="130">
        <v>0.185</v>
      </c>
      <c r="R323" s="129">
        <f t="shared" si="120"/>
        <v>5686.3884000000007</v>
      </c>
      <c r="S323" s="120" t="s">
        <v>804</v>
      </c>
      <c r="T323" s="124" t="s">
        <v>122</v>
      </c>
      <c r="U323" s="131">
        <v>0.88</v>
      </c>
      <c r="V323" s="131">
        <v>0.2</v>
      </c>
      <c r="W323" s="170">
        <v>0.25</v>
      </c>
      <c r="X323" s="133">
        <f t="shared" si="116"/>
        <v>1199.6600000000001</v>
      </c>
      <c r="Y323" s="133">
        <f t="shared" si="117"/>
        <v>959.72800000000007</v>
      </c>
      <c r="Z323" s="133">
        <f t="shared" si="118"/>
        <v>1199.6600000000001</v>
      </c>
      <c r="AA323" s="117" t="s">
        <v>1713</v>
      </c>
      <c r="AB323" s="117" t="s">
        <v>6954</v>
      </c>
    </row>
    <row r="324" spans="3:28" ht="15.75" customHeight="1" x14ac:dyDescent="0.3">
      <c r="C324" s="117" t="s">
        <v>50</v>
      </c>
      <c r="D324" s="117" t="s">
        <v>12</v>
      </c>
      <c r="E324" s="117">
        <v>49241502</v>
      </c>
      <c r="F324" s="124" t="s">
        <v>123</v>
      </c>
      <c r="G324" s="124" t="s">
        <v>4784</v>
      </c>
      <c r="H324" s="117" t="s">
        <v>46</v>
      </c>
      <c r="I324" s="125">
        <v>9055.2000000000007</v>
      </c>
      <c r="J324" s="242">
        <f t="shared" si="105"/>
        <v>7968.5760000000009</v>
      </c>
      <c r="K324" s="127">
        <v>0.1</v>
      </c>
      <c r="L324" s="128">
        <v>5.5E-2</v>
      </c>
      <c r="M324" s="129">
        <f t="shared" si="113"/>
        <v>8406.8476800000008</v>
      </c>
      <c r="N324" s="129">
        <v>10461</v>
      </c>
      <c r="O324" s="129">
        <f t="shared" si="119"/>
        <v>9205.68</v>
      </c>
      <c r="P324" s="130">
        <v>0.15</v>
      </c>
      <c r="Q324" s="130">
        <v>0.185</v>
      </c>
      <c r="R324" s="129">
        <f t="shared" si="120"/>
        <v>10908.730800000001</v>
      </c>
      <c r="S324" s="120" t="s">
        <v>804</v>
      </c>
      <c r="T324" s="124" t="s">
        <v>123</v>
      </c>
      <c r="U324" s="131">
        <v>0.88</v>
      </c>
      <c r="V324" s="131">
        <v>0.2</v>
      </c>
      <c r="W324" s="170">
        <v>0.25</v>
      </c>
      <c r="X324" s="133">
        <f t="shared" si="116"/>
        <v>2301.42</v>
      </c>
      <c r="Y324" s="133">
        <f t="shared" si="117"/>
        <v>1841.1360000000002</v>
      </c>
      <c r="Z324" s="133">
        <f t="shared" si="118"/>
        <v>2301.42</v>
      </c>
      <c r="AA324" s="117" t="s">
        <v>1713</v>
      </c>
      <c r="AB324" s="117" t="s">
        <v>6954</v>
      </c>
    </row>
    <row r="325" spans="3:28" ht="15.75" customHeight="1" x14ac:dyDescent="0.3">
      <c r="C325" s="117" t="s">
        <v>50</v>
      </c>
      <c r="D325" s="117" t="s">
        <v>12</v>
      </c>
      <c r="E325" s="117">
        <v>49241502</v>
      </c>
      <c r="F325" s="124" t="s">
        <v>124</v>
      </c>
      <c r="G325" s="124" t="s">
        <v>4785</v>
      </c>
      <c r="H325" s="117" t="s">
        <v>46</v>
      </c>
      <c r="I325" s="125">
        <v>13806.24</v>
      </c>
      <c r="J325" s="242">
        <f t="shared" si="105"/>
        <v>12149.4912</v>
      </c>
      <c r="K325" s="127">
        <v>0.1</v>
      </c>
      <c r="L325" s="128">
        <v>5.5E-2</v>
      </c>
      <c r="M325" s="129">
        <f t="shared" si="113"/>
        <v>12817.713216</v>
      </c>
      <c r="N325" s="129">
        <v>15950</v>
      </c>
      <c r="O325" s="129">
        <f t="shared" si="119"/>
        <v>14036</v>
      </c>
      <c r="P325" s="130">
        <v>0.15</v>
      </c>
      <c r="Q325" s="130">
        <v>0.185</v>
      </c>
      <c r="R325" s="129">
        <f t="shared" si="120"/>
        <v>16632.66</v>
      </c>
      <c r="S325" s="120" t="s">
        <v>804</v>
      </c>
      <c r="T325" s="124" t="s">
        <v>124</v>
      </c>
      <c r="U325" s="131">
        <v>0.88</v>
      </c>
      <c r="V325" s="131">
        <v>0.2</v>
      </c>
      <c r="W325" s="170">
        <v>0.25</v>
      </c>
      <c r="X325" s="133">
        <f t="shared" si="116"/>
        <v>3509</v>
      </c>
      <c r="Y325" s="133">
        <f t="shared" si="117"/>
        <v>2807.2000000000003</v>
      </c>
      <c r="Z325" s="133">
        <f t="shared" si="118"/>
        <v>3509</v>
      </c>
      <c r="AA325" s="117" t="s">
        <v>1713</v>
      </c>
      <c r="AB325" s="117" t="s">
        <v>6954</v>
      </c>
    </row>
    <row r="326" spans="3:28" ht="15.75" customHeight="1" x14ac:dyDescent="0.3">
      <c r="C326" s="117" t="s">
        <v>50</v>
      </c>
      <c r="D326" s="117" t="s">
        <v>12</v>
      </c>
      <c r="E326" s="117">
        <v>49241502</v>
      </c>
      <c r="F326" s="124">
        <v>49216</v>
      </c>
      <c r="G326" s="124" t="s">
        <v>4786</v>
      </c>
      <c r="H326" s="117" t="s">
        <v>46</v>
      </c>
      <c r="I326" s="125">
        <v>4634.5</v>
      </c>
      <c r="J326" s="242">
        <f t="shared" si="105"/>
        <v>4078.36</v>
      </c>
      <c r="K326" s="127">
        <v>0.1</v>
      </c>
      <c r="L326" s="128">
        <v>5.5E-2</v>
      </c>
      <c r="M326" s="129">
        <f t="shared" si="113"/>
        <v>4302.6697999999997</v>
      </c>
      <c r="N326" s="129">
        <v>3100</v>
      </c>
      <c r="O326" s="129">
        <f t="shared" si="119"/>
        <v>2728</v>
      </c>
      <c r="P326" s="130">
        <v>0.15</v>
      </c>
      <c r="Q326" s="130">
        <v>0.185</v>
      </c>
      <c r="R326" s="129">
        <f t="shared" si="120"/>
        <v>3232.68</v>
      </c>
      <c r="S326" s="120" t="s">
        <v>804</v>
      </c>
      <c r="T326" s="124">
        <v>49216</v>
      </c>
      <c r="U326" s="131">
        <v>0.88</v>
      </c>
      <c r="V326" s="131">
        <v>0.2</v>
      </c>
      <c r="W326" s="170">
        <v>0.25</v>
      </c>
      <c r="X326" s="133">
        <f t="shared" si="116"/>
        <v>682</v>
      </c>
      <c r="Y326" s="133">
        <f t="shared" si="117"/>
        <v>545.6</v>
      </c>
      <c r="Z326" s="133">
        <f t="shared" si="118"/>
        <v>682</v>
      </c>
      <c r="AA326" s="117" t="s">
        <v>1713</v>
      </c>
      <c r="AB326" s="117" t="s">
        <v>6954</v>
      </c>
    </row>
    <row r="327" spans="3:28" ht="15.75" customHeight="1" x14ac:dyDescent="0.3">
      <c r="C327" s="117" t="s">
        <v>50</v>
      </c>
      <c r="D327" s="117" t="s">
        <v>12</v>
      </c>
      <c r="E327" s="117">
        <v>49241502</v>
      </c>
      <c r="F327" s="124" t="s">
        <v>806</v>
      </c>
      <c r="G327" s="124" t="s">
        <v>4787</v>
      </c>
      <c r="H327" s="117" t="s">
        <v>46</v>
      </c>
      <c r="I327" s="125">
        <v>4437.8500000000004</v>
      </c>
      <c r="J327" s="242">
        <f t="shared" si="105"/>
        <v>3905.3080000000004</v>
      </c>
      <c r="K327" s="127">
        <v>0.1</v>
      </c>
      <c r="L327" s="128">
        <v>5.5E-2</v>
      </c>
      <c r="M327" s="129">
        <f t="shared" si="113"/>
        <v>4120.0999400000001</v>
      </c>
      <c r="N327" s="129">
        <v>2665</v>
      </c>
      <c r="O327" s="129">
        <f t="shared" si="119"/>
        <v>2345.1999999999998</v>
      </c>
      <c r="P327" s="130">
        <v>0.15</v>
      </c>
      <c r="Q327" s="130">
        <v>0.185</v>
      </c>
      <c r="R327" s="129">
        <f t="shared" si="120"/>
        <v>2779.0619999999999</v>
      </c>
      <c r="S327" s="120" t="s">
        <v>804</v>
      </c>
      <c r="T327" s="124" t="s">
        <v>806</v>
      </c>
      <c r="U327" s="131">
        <v>0.88</v>
      </c>
      <c r="V327" s="131">
        <v>0.2</v>
      </c>
      <c r="W327" s="170">
        <v>0.25</v>
      </c>
      <c r="X327" s="133">
        <f t="shared" si="116"/>
        <v>586.29999999999995</v>
      </c>
      <c r="Y327" s="133">
        <f t="shared" si="117"/>
        <v>469.03999999999996</v>
      </c>
      <c r="Z327" s="133">
        <f t="shared" si="118"/>
        <v>586.29999999999995</v>
      </c>
      <c r="AA327" s="117" t="s">
        <v>1713</v>
      </c>
      <c r="AB327" s="117" t="s">
        <v>6954</v>
      </c>
    </row>
    <row r="328" spans="3:28" ht="15.75" customHeight="1" x14ac:dyDescent="0.3">
      <c r="C328" s="117" t="s">
        <v>50</v>
      </c>
      <c r="D328" s="117" t="s">
        <v>12</v>
      </c>
      <c r="E328" s="117">
        <v>49241502</v>
      </c>
      <c r="F328" s="124" t="s">
        <v>144</v>
      </c>
      <c r="G328" s="134" t="s">
        <v>4788</v>
      </c>
      <c r="H328" s="117" t="s">
        <v>46</v>
      </c>
      <c r="I328" s="125">
        <v>6351.52</v>
      </c>
      <c r="J328" s="242">
        <f t="shared" si="105"/>
        <v>5589.3376000000007</v>
      </c>
      <c r="K328" s="127">
        <v>0.1</v>
      </c>
      <c r="L328" s="128">
        <v>5.5E-2</v>
      </c>
      <c r="M328" s="129">
        <f t="shared" si="113"/>
        <v>5896.7511680000007</v>
      </c>
      <c r="N328" s="129">
        <v>7338</v>
      </c>
      <c r="O328" s="129">
        <f t="shared" si="119"/>
        <v>6457.44</v>
      </c>
      <c r="P328" s="130">
        <v>0.15</v>
      </c>
      <c r="Q328" s="130">
        <v>0.185</v>
      </c>
      <c r="R328" s="129">
        <f t="shared" si="120"/>
        <v>7652.0663999999997</v>
      </c>
      <c r="S328" s="120" t="s">
        <v>804</v>
      </c>
      <c r="T328" s="124" t="s">
        <v>144</v>
      </c>
      <c r="U328" s="131">
        <v>0.88</v>
      </c>
      <c r="V328" s="131">
        <v>0.2</v>
      </c>
      <c r="W328" s="170">
        <v>0.25</v>
      </c>
      <c r="X328" s="133">
        <f t="shared" si="116"/>
        <v>1614.36</v>
      </c>
      <c r="Y328" s="133">
        <f t="shared" si="117"/>
        <v>1291.4880000000001</v>
      </c>
      <c r="Z328" s="133">
        <f t="shared" si="118"/>
        <v>1614.36</v>
      </c>
      <c r="AA328" s="117" t="s">
        <v>1713</v>
      </c>
      <c r="AB328" s="117" t="s">
        <v>6954</v>
      </c>
    </row>
    <row r="329" spans="3:28" ht="15.75" customHeight="1" x14ac:dyDescent="0.3">
      <c r="C329" s="117" t="s">
        <v>50</v>
      </c>
      <c r="D329" s="117" t="s">
        <v>12</v>
      </c>
      <c r="E329" s="117">
        <v>49241502</v>
      </c>
      <c r="F329" s="124" t="s">
        <v>148</v>
      </c>
      <c r="G329" s="134" t="s">
        <v>4789</v>
      </c>
      <c r="H329" s="117" t="s">
        <v>46</v>
      </c>
      <c r="I329" s="125">
        <v>1655.36</v>
      </c>
      <c r="J329" s="242">
        <f t="shared" si="105"/>
        <v>1456.7167999999999</v>
      </c>
      <c r="K329" s="127">
        <v>0.1</v>
      </c>
      <c r="L329" s="128">
        <v>5.5E-2</v>
      </c>
      <c r="M329" s="129">
        <f t="shared" si="113"/>
        <v>1536.8362239999999</v>
      </c>
      <c r="N329" s="129">
        <v>1912</v>
      </c>
      <c r="O329" s="129">
        <f t="shared" si="119"/>
        <v>1682.56</v>
      </c>
      <c r="P329" s="130">
        <v>0.15</v>
      </c>
      <c r="Q329" s="130">
        <v>0.185</v>
      </c>
      <c r="R329" s="129">
        <f t="shared" si="120"/>
        <v>1993.8335999999999</v>
      </c>
      <c r="S329" s="120" t="s">
        <v>804</v>
      </c>
      <c r="T329" s="124" t="s">
        <v>148</v>
      </c>
      <c r="U329" s="131">
        <v>0.88</v>
      </c>
      <c r="V329" s="131">
        <v>0.2</v>
      </c>
      <c r="W329" s="170">
        <v>0.25</v>
      </c>
      <c r="X329" s="133">
        <f t="shared" si="116"/>
        <v>420.64</v>
      </c>
      <c r="Y329" s="133">
        <f t="shared" si="117"/>
        <v>336.512</v>
      </c>
      <c r="Z329" s="133">
        <f t="shared" si="118"/>
        <v>420.64</v>
      </c>
      <c r="AA329" s="117" t="s">
        <v>1713</v>
      </c>
      <c r="AB329" s="117" t="s">
        <v>6954</v>
      </c>
    </row>
    <row r="330" spans="3:28" ht="15.75" customHeight="1" x14ac:dyDescent="0.3">
      <c r="C330" s="117" t="s">
        <v>50</v>
      </c>
      <c r="D330" s="117" t="s">
        <v>12</v>
      </c>
      <c r="E330" s="117">
        <v>49241502</v>
      </c>
      <c r="F330" s="124" t="s">
        <v>138</v>
      </c>
      <c r="G330" s="134" t="s">
        <v>4790</v>
      </c>
      <c r="H330" s="117" t="s">
        <v>46</v>
      </c>
      <c r="I330" s="125">
        <v>1786.4</v>
      </c>
      <c r="J330" s="242">
        <f t="shared" si="105"/>
        <v>1572.0320000000002</v>
      </c>
      <c r="K330" s="127">
        <v>0.1</v>
      </c>
      <c r="L330" s="128">
        <v>5.5E-2</v>
      </c>
      <c r="M330" s="129">
        <f t="shared" si="113"/>
        <v>1658.4937600000001</v>
      </c>
      <c r="N330" s="129">
        <v>2064</v>
      </c>
      <c r="O330" s="129">
        <f t="shared" si="119"/>
        <v>1816.32</v>
      </c>
      <c r="P330" s="130">
        <v>0.15</v>
      </c>
      <c r="Q330" s="130">
        <v>0.185</v>
      </c>
      <c r="R330" s="129">
        <f t="shared" si="120"/>
        <v>2152.3391999999999</v>
      </c>
      <c r="S330" s="120" t="s">
        <v>804</v>
      </c>
      <c r="T330" s="124" t="s">
        <v>138</v>
      </c>
      <c r="U330" s="131">
        <v>0.88</v>
      </c>
      <c r="V330" s="131">
        <v>0.2</v>
      </c>
      <c r="W330" s="170">
        <v>0.25</v>
      </c>
      <c r="X330" s="133">
        <f t="shared" si="116"/>
        <v>454.08</v>
      </c>
      <c r="Y330" s="133">
        <f t="shared" si="117"/>
        <v>363.26400000000001</v>
      </c>
      <c r="Z330" s="133">
        <f t="shared" si="118"/>
        <v>454.08</v>
      </c>
      <c r="AA330" s="117" t="s">
        <v>1713</v>
      </c>
      <c r="AB330" s="117" t="s">
        <v>6954</v>
      </c>
    </row>
    <row r="331" spans="3:28" ht="15.75" customHeight="1" x14ac:dyDescent="0.3">
      <c r="C331" s="117" t="s">
        <v>50</v>
      </c>
      <c r="D331" s="117" t="s">
        <v>12</v>
      </c>
      <c r="E331" s="117">
        <v>49241502</v>
      </c>
      <c r="F331" s="124" t="s">
        <v>137</v>
      </c>
      <c r="G331" s="134" t="s">
        <v>4791</v>
      </c>
      <c r="H331" s="117" t="s">
        <v>46</v>
      </c>
      <c r="I331" s="125">
        <v>7901.6</v>
      </c>
      <c r="J331" s="242">
        <f t="shared" si="105"/>
        <v>6953.4080000000004</v>
      </c>
      <c r="K331" s="127">
        <v>0.1</v>
      </c>
      <c r="L331" s="128">
        <v>5.5E-2</v>
      </c>
      <c r="M331" s="129">
        <f t="shared" si="113"/>
        <v>7335.8454400000001</v>
      </c>
      <c r="N331" s="129">
        <v>9128</v>
      </c>
      <c r="O331" s="129">
        <f t="shared" si="119"/>
        <v>8032.64</v>
      </c>
      <c r="P331" s="130">
        <v>0.15</v>
      </c>
      <c r="Q331" s="130">
        <v>0.185</v>
      </c>
      <c r="R331" s="129">
        <f t="shared" si="120"/>
        <v>9518.6784000000007</v>
      </c>
      <c r="S331" s="120" t="s">
        <v>804</v>
      </c>
      <c r="T331" s="124" t="s">
        <v>137</v>
      </c>
      <c r="U331" s="131">
        <v>0.88</v>
      </c>
      <c r="V331" s="131">
        <v>0.2</v>
      </c>
      <c r="W331" s="170">
        <v>0.25</v>
      </c>
      <c r="X331" s="133">
        <f t="shared" si="116"/>
        <v>2008.16</v>
      </c>
      <c r="Y331" s="133">
        <f t="shared" si="117"/>
        <v>1606.5280000000002</v>
      </c>
      <c r="Z331" s="133">
        <f t="shared" si="118"/>
        <v>2008.16</v>
      </c>
      <c r="AA331" s="117" t="s">
        <v>1713</v>
      </c>
      <c r="AB331" s="117" t="s">
        <v>6954</v>
      </c>
    </row>
    <row r="332" spans="3:28" ht="15.75" customHeight="1" x14ac:dyDescent="0.3">
      <c r="C332" s="117" t="s">
        <v>50</v>
      </c>
      <c r="D332" s="117" t="s">
        <v>12</v>
      </c>
      <c r="E332" s="117">
        <v>49241502</v>
      </c>
      <c r="F332" s="124" t="s">
        <v>143</v>
      </c>
      <c r="G332" s="134" t="s">
        <v>4792</v>
      </c>
      <c r="H332" s="117" t="s">
        <v>46</v>
      </c>
      <c r="I332" s="125">
        <v>3088.96</v>
      </c>
      <c r="J332" s="242">
        <f t="shared" ref="J332:J396" si="121">SUM(I332*0.88)</f>
        <v>2718.2847999999999</v>
      </c>
      <c r="K332" s="127">
        <v>0.1</v>
      </c>
      <c r="L332" s="128">
        <v>5.5E-2</v>
      </c>
      <c r="M332" s="129">
        <f t="shared" si="113"/>
        <v>2867.7904639999997</v>
      </c>
      <c r="N332" s="129">
        <v>3569</v>
      </c>
      <c r="O332" s="129">
        <f t="shared" si="119"/>
        <v>3140.72</v>
      </c>
      <c r="P332" s="130">
        <v>0.15</v>
      </c>
      <c r="Q332" s="130">
        <v>0.185</v>
      </c>
      <c r="R332" s="129">
        <f t="shared" si="120"/>
        <v>3721.7531999999997</v>
      </c>
      <c r="S332" s="120" t="s">
        <v>804</v>
      </c>
      <c r="T332" s="124" t="s">
        <v>143</v>
      </c>
      <c r="U332" s="131">
        <v>0.88</v>
      </c>
      <c r="V332" s="131">
        <v>0.2</v>
      </c>
      <c r="W332" s="170">
        <v>0.25</v>
      </c>
      <c r="X332" s="133">
        <f t="shared" si="116"/>
        <v>785.18</v>
      </c>
      <c r="Y332" s="133">
        <f t="shared" si="117"/>
        <v>628.14400000000001</v>
      </c>
      <c r="Z332" s="133">
        <f t="shared" si="118"/>
        <v>785.18</v>
      </c>
      <c r="AA332" s="117" t="s">
        <v>1713</v>
      </c>
      <c r="AB332" s="117" t="s">
        <v>6954</v>
      </c>
    </row>
    <row r="333" spans="3:28" ht="15.75" customHeight="1" x14ac:dyDescent="0.3">
      <c r="C333" s="117" t="s">
        <v>50</v>
      </c>
      <c r="D333" s="117" t="s">
        <v>12</v>
      </c>
      <c r="E333" s="117">
        <v>49241502</v>
      </c>
      <c r="F333" s="124" t="s">
        <v>150</v>
      </c>
      <c r="G333" s="134" t="s">
        <v>4793</v>
      </c>
      <c r="H333" s="117" t="s">
        <v>46</v>
      </c>
      <c r="I333" s="125">
        <v>7630.56</v>
      </c>
      <c r="J333" s="242">
        <f t="shared" si="121"/>
        <v>6714.8928000000005</v>
      </c>
      <c r="K333" s="127">
        <v>0.1</v>
      </c>
      <c r="L333" s="128">
        <v>5.5E-2</v>
      </c>
      <c r="M333" s="129">
        <f t="shared" si="113"/>
        <v>7084.2119040000007</v>
      </c>
      <c r="N333" s="129">
        <v>8815</v>
      </c>
      <c r="O333" s="129">
        <f t="shared" si="119"/>
        <v>7757.2</v>
      </c>
      <c r="P333" s="130">
        <v>0.15</v>
      </c>
      <c r="Q333" s="130">
        <v>0.185</v>
      </c>
      <c r="R333" s="129">
        <f t="shared" si="120"/>
        <v>9192.2819999999992</v>
      </c>
      <c r="S333" s="120" t="s">
        <v>804</v>
      </c>
      <c r="T333" s="124" t="s">
        <v>150</v>
      </c>
      <c r="U333" s="131">
        <v>0.88</v>
      </c>
      <c r="V333" s="131">
        <v>0.2</v>
      </c>
      <c r="W333" s="170">
        <v>0.25</v>
      </c>
      <c r="X333" s="133">
        <f t="shared" si="116"/>
        <v>1939.3</v>
      </c>
      <c r="Y333" s="133">
        <f t="shared" si="117"/>
        <v>1551.44</v>
      </c>
      <c r="Z333" s="133">
        <f t="shared" si="118"/>
        <v>1939.3</v>
      </c>
      <c r="AA333" s="117" t="s">
        <v>1713</v>
      </c>
      <c r="AB333" s="117" t="s">
        <v>6954</v>
      </c>
    </row>
    <row r="334" spans="3:28" ht="15.75" customHeight="1" x14ac:dyDescent="0.3">
      <c r="C334" s="117" t="s">
        <v>50</v>
      </c>
      <c r="D334" s="117" t="s">
        <v>12</v>
      </c>
      <c r="E334" s="117">
        <v>49241502</v>
      </c>
      <c r="F334" s="124" t="s">
        <v>151</v>
      </c>
      <c r="G334" s="134" t="s">
        <v>4794</v>
      </c>
      <c r="H334" s="117" t="s">
        <v>46</v>
      </c>
      <c r="I334" s="125">
        <v>3064.32</v>
      </c>
      <c r="J334" s="242">
        <f t="shared" si="121"/>
        <v>2696.6016</v>
      </c>
      <c r="K334" s="127">
        <v>0.1</v>
      </c>
      <c r="L334" s="128">
        <v>5.5E-2</v>
      </c>
      <c r="M334" s="129">
        <f t="shared" si="113"/>
        <v>2844.9146879999998</v>
      </c>
      <c r="N334" s="129">
        <v>3540</v>
      </c>
      <c r="O334" s="129">
        <f t="shared" si="119"/>
        <v>3115.2</v>
      </c>
      <c r="P334" s="130">
        <v>0.15</v>
      </c>
      <c r="Q334" s="130">
        <v>0.185</v>
      </c>
      <c r="R334" s="129">
        <f t="shared" si="120"/>
        <v>3691.5119999999997</v>
      </c>
      <c r="S334" s="120" t="s">
        <v>804</v>
      </c>
      <c r="T334" s="124" t="s">
        <v>151</v>
      </c>
      <c r="U334" s="131">
        <v>0.88</v>
      </c>
      <c r="V334" s="131">
        <v>0.2</v>
      </c>
      <c r="W334" s="170">
        <v>0.25</v>
      </c>
      <c r="X334" s="133">
        <f t="shared" si="116"/>
        <v>778.8</v>
      </c>
      <c r="Y334" s="133">
        <f t="shared" si="117"/>
        <v>623.04</v>
      </c>
      <c r="Z334" s="133">
        <f t="shared" si="118"/>
        <v>778.8</v>
      </c>
      <c r="AA334" s="117" t="s">
        <v>1713</v>
      </c>
      <c r="AB334" s="117" t="s">
        <v>6954</v>
      </c>
    </row>
    <row r="335" spans="3:28" ht="15.75" customHeight="1" x14ac:dyDescent="0.3">
      <c r="C335" s="117" t="s">
        <v>50</v>
      </c>
      <c r="D335" s="117" t="s">
        <v>12</v>
      </c>
      <c r="E335" s="117">
        <v>49241502</v>
      </c>
      <c r="F335" s="173" t="s">
        <v>142</v>
      </c>
      <c r="G335" s="134" t="s">
        <v>5748</v>
      </c>
      <c r="H335" s="117" t="s">
        <v>46</v>
      </c>
      <c r="I335" s="125">
        <v>11846</v>
      </c>
      <c r="J335" s="242">
        <f t="shared" si="121"/>
        <v>10424.48</v>
      </c>
      <c r="K335" s="127">
        <v>0.1</v>
      </c>
      <c r="L335" s="128">
        <v>5.5E-2</v>
      </c>
      <c r="M335" s="129">
        <f t="shared" si="113"/>
        <v>10997.8264</v>
      </c>
      <c r="N335" s="129">
        <v>13685</v>
      </c>
      <c r="O335" s="129">
        <f t="shared" si="119"/>
        <v>12042.8</v>
      </c>
      <c r="P335" s="130">
        <v>0.15</v>
      </c>
      <c r="Q335" s="130">
        <v>0.185</v>
      </c>
      <c r="R335" s="129">
        <f t="shared" si="120"/>
        <v>14270.717999999999</v>
      </c>
      <c r="S335" s="120" t="s">
        <v>804</v>
      </c>
      <c r="T335" s="173" t="s">
        <v>142</v>
      </c>
      <c r="U335" s="131">
        <v>0.88</v>
      </c>
      <c r="V335" s="131">
        <v>0.2</v>
      </c>
      <c r="W335" s="170">
        <v>0.25</v>
      </c>
      <c r="X335" s="133">
        <f t="shared" si="116"/>
        <v>3010.7</v>
      </c>
      <c r="Y335" s="133">
        <f t="shared" si="117"/>
        <v>2408.56</v>
      </c>
      <c r="Z335" s="133">
        <f t="shared" si="118"/>
        <v>3010.7</v>
      </c>
      <c r="AA335" s="117" t="s">
        <v>1713</v>
      </c>
      <c r="AB335" s="117" t="s">
        <v>6954</v>
      </c>
    </row>
    <row r="336" spans="3:28" ht="15.75" customHeight="1" x14ac:dyDescent="0.3">
      <c r="C336" s="117" t="s">
        <v>50</v>
      </c>
      <c r="D336" s="117" t="s">
        <v>12</v>
      </c>
      <c r="E336" s="117">
        <v>49241502</v>
      </c>
      <c r="F336" s="124" t="s">
        <v>140</v>
      </c>
      <c r="G336" s="134" t="s">
        <v>4795</v>
      </c>
      <c r="H336" s="117" t="s">
        <v>46</v>
      </c>
      <c r="I336" s="125">
        <v>4805</v>
      </c>
      <c r="J336" s="242">
        <f t="shared" si="121"/>
        <v>4228.3999999999996</v>
      </c>
      <c r="K336" s="127">
        <v>0.1</v>
      </c>
      <c r="L336" s="128">
        <v>5.5E-2</v>
      </c>
      <c r="M336" s="129">
        <f t="shared" si="113"/>
        <v>4460.9619999999995</v>
      </c>
      <c r="N336" s="129">
        <v>5551</v>
      </c>
      <c r="O336" s="129">
        <f t="shared" si="119"/>
        <v>4884.88</v>
      </c>
      <c r="P336" s="130">
        <v>0.15</v>
      </c>
      <c r="Q336" s="130">
        <v>0.185</v>
      </c>
      <c r="R336" s="129">
        <f t="shared" si="120"/>
        <v>5788.5828000000001</v>
      </c>
      <c r="S336" s="120" t="s">
        <v>804</v>
      </c>
      <c r="T336" s="124" t="s">
        <v>140</v>
      </c>
      <c r="U336" s="131">
        <v>0.88</v>
      </c>
      <c r="V336" s="131">
        <v>0.2</v>
      </c>
      <c r="W336" s="170">
        <v>0.25</v>
      </c>
      <c r="X336" s="133">
        <f t="shared" si="116"/>
        <v>1221.22</v>
      </c>
      <c r="Y336" s="133">
        <f t="shared" si="117"/>
        <v>976.97600000000011</v>
      </c>
      <c r="Z336" s="133">
        <f t="shared" si="118"/>
        <v>1221.22</v>
      </c>
      <c r="AA336" s="117" t="s">
        <v>1713</v>
      </c>
      <c r="AB336" s="117" t="s">
        <v>6954</v>
      </c>
    </row>
    <row r="337" spans="3:28" ht="15.75" customHeight="1" x14ac:dyDescent="0.3">
      <c r="C337" s="117" t="s">
        <v>50</v>
      </c>
      <c r="D337" s="117" t="s">
        <v>12</v>
      </c>
      <c r="E337" s="117">
        <v>49241502</v>
      </c>
      <c r="F337" s="124" t="s">
        <v>145</v>
      </c>
      <c r="G337" s="134" t="s">
        <v>4796</v>
      </c>
      <c r="H337" s="117" t="s">
        <v>46</v>
      </c>
      <c r="I337" s="125">
        <v>4113.76</v>
      </c>
      <c r="J337" s="242">
        <f t="shared" si="121"/>
        <v>3620.1088000000004</v>
      </c>
      <c r="K337" s="127">
        <v>0.1</v>
      </c>
      <c r="L337" s="128">
        <v>5.5E-2</v>
      </c>
      <c r="M337" s="129">
        <f t="shared" si="113"/>
        <v>3819.2147840000007</v>
      </c>
      <c r="N337" s="129">
        <v>4752</v>
      </c>
      <c r="O337" s="129">
        <f t="shared" si="119"/>
        <v>4181.76</v>
      </c>
      <c r="P337" s="130">
        <v>0.15</v>
      </c>
      <c r="Q337" s="130">
        <v>0.185</v>
      </c>
      <c r="R337" s="129">
        <f t="shared" si="120"/>
        <v>4955.3856000000005</v>
      </c>
      <c r="S337" s="120" t="s">
        <v>804</v>
      </c>
      <c r="T337" s="124" t="s">
        <v>145</v>
      </c>
      <c r="U337" s="131">
        <v>0.88</v>
      </c>
      <c r="V337" s="131">
        <v>0.2</v>
      </c>
      <c r="W337" s="170">
        <v>0.25</v>
      </c>
      <c r="X337" s="133">
        <f t="shared" si="116"/>
        <v>1045.44</v>
      </c>
      <c r="Y337" s="133">
        <f t="shared" si="117"/>
        <v>836.35200000000009</v>
      </c>
      <c r="Z337" s="133">
        <f t="shared" si="118"/>
        <v>1045.44</v>
      </c>
      <c r="AA337" s="117" t="s">
        <v>1713</v>
      </c>
      <c r="AB337" s="117" t="s">
        <v>6954</v>
      </c>
    </row>
    <row r="338" spans="3:28" ht="15.75" customHeight="1" x14ac:dyDescent="0.3">
      <c r="C338" s="117" t="s">
        <v>50</v>
      </c>
      <c r="D338" s="117" t="s">
        <v>12</v>
      </c>
      <c r="E338" s="117">
        <v>49241502</v>
      </c>
      <c r="F338" s="124" t="s">
        <v>141</v>
      </c>
      <c r="G338" s="134" t="s">
        <v>4797</v>
      </c>
      <c r="H338" s="117" t="s">
        <v>46</v>
      </c>
      <c r="I338" s="125">
        <v>3267.04</v>
      </c>
      <c r="J338" s="242">
        <f t="shared" si="121"/>
        <v>2874.9951999999998</v>
      </c>
      <c r="K338" s="127">
        <v>0.1</v>
      </c>
      <c r="L338" s="128">
        <v>5.5E-2</v>
      </c>
      <c r="M338" s="129">
        <f t="shared" si="113"/>
        <v>3033.1199360000001</v>
      </c>
      <c r="N338" s="129">
        <v>3774</v>
      </c>
      <c r="O338" s="129">
        <f t="shared" si="119"/>
        <v>3321.12</v>
      </c>
      <c r="P338" s="130">
        <v>0.15</v>
      </c>
      <c r="Q338" s="130">
        <v>0.185</v>
      </c>
      <c r="R338" s="129">
        <f t="shared" si="120"/>
        <v>3935.5272</v>
      </c>
      <c r="S338" s="120" t="s">
        <v>804</v>
      </c>
      <c r="T338" s="124" t="s">
        <v>141</v>
      </c>
      <c r="U338" s="131">
        <v>0.88</v>
      </c>
      <c r="V338" s="131">
        <v>0.2</v>
      </c>
      <c r="W338" s="170">
        <v>0.25</v>
      </c>
      <c r="X338" s="133">
        <f t="shared" si="116"/>
        <v>830.28</v>
      </c>
      <c r="Y338" s="133">
        <f t="shared" si="117"/>
        <v>664.22400000000005</v>
      </c>
      <c r="Z338" s="133">
        <f t="shared" si="118"/>
        <v>830.28</v>
      </c>
      <c r="AA338" s="117" t="s">
        <v>1713</v>
      </c>
      <c r="AB338" s="117" t="s">
        <v>6954</v>
      </c>
    </row>
    <row r="339" spans="3:28" ht="15.75" customHeight="1" x14ac:dyDescent="0.3">
      <c r="C339" s="117" t="s">
        <v>50</v>
      </c>
      <c r="D339" s="117" t="s">
        <v>12</v>
      </c>
      <c r="E339" s="117">
        <v>49241502</v>
      </c>
      <c r="F339" s="124" t="s">
        <v>139</v>
      </c>
      <c r="G339" s="134" t="s">
        <v>4798</v>
      </c>
      <c r="H339" s="117" t="s">
        <v>46</v>
      </c>
      <c r="I339" s="125">
        <v>3535</v>
      </c>
      <c r="J339" s="242">
        <f t="shared" si="121"/>
        <v>3110.8</v>
      </c>
      <c r="K339" s="127">
        <v>0.1</v>
      </c>
      <c r="L339" s="128">
        <v>5.5E-2</v>
      </c>
      <c r="M339" s="129">
        <f t="shared" si="113"/>
        <v>3281.8940000000002</v>
      </c>
      <c r="N339" s="129">
        <v>4083</v>
      </c>
      <c r="O339" s="129">
        <f t="shared" si="119"/>
        <v>3593.04</v>
      </c>
      <c r="P339" s="130">
        <v>0.15</v>
      </c>
      <c r="Q339" s="130">
        <v>0.185</v>
      </c>
      <c r="R339" s="129">
        <f t="shared" si="120"/>
        <v>4257.7524000000003</v>
      </c>
      <c r="S339" s="120" t="s">
        <v>804</v>
      </c>
      <c r="T339" s="124" t="s">
        <v>139</v>
      </c>
      <c r="U339" s="131">
        <v>0.88</v>
      </c>
      <c r="V339" s="131">
        <v>0.2</v>
      </c>
      <c r="W339" s="170">
        <v>0.25</v>
      </c>
      <c r="X339" s="133">
        <f t="shared" si="116"/>
        <v>898.26</v>
      </c>
      <c r="Y339" s="133">
        <f t="shared" si="117"/>
        <v>718.60800000000006</v>
      </c>
      <c r="Z339" s="133">
        <f t="shared" si="118"/>
        <v>898.26</v>
      </c>
      <c r="AA339" s="117" t="s">
        <v>1713</v>
      </c>
      <c r="AB339" s="117" t="s">
        <v>6954</v>
      </c>
    </row>
    <row r="340" spans="3:28" ht="15.75" customHeight="1" x14ac:dyDescent="0.3">
      <c r="C340" s="117" t="s">
        <v>50</v>
      </c>
      <c r="D340" s="117" t="s">
        <v>12</v>
      </c>
      <c r="E340" s="117">
        <v>49241502</v>
      </c>
      <c r="F340" s="124" t="s">
        <v>146</v>
      </c>
      <c r="G340" s="134" t="s">
        <v>4799</v>
      </c>
      <c r="H340" s="117" t="s">
        <v>46</v>
      </c>
      <c r="I340" s="125">
        <v>4068.96</v>
      </c>
      <c r="J340" s="242">
        <f t="shared" si="121"/>
        <v>3580.6848</v>
      </c>
      <c r="K340" s="127">
        <v>0.1</v>
      </c>
      <c r="L340" s="128">
        <v>5.5E-2</v>
      </c>
      <c r="M340" s="129">
        <f t="shared" si="113"/>
        <v>3777.622464</v>
      </c>
      <c r="N340" s="129">
        <v>4701</v>
      </c>
      <c r="O340" s="129">
        <f t="shared" si="119"/>
        <v>4136.88</v>
      </c>
      <c r="P340" s="130">
        <v>0.15</v>
      </c>
      <c r="Q340" s="130">
        <v>0.185</v>
      </c>
      <c r="R340" s="129">
        <f t="shared" si="120"/>
        <v>4902.2028</v>
      </c>
      <c r="S340" s="120" t="s">
        <v>804</v>
      </c>
      <c r="T340" s="124" t="s">
        <v>146</v>
      </c>
      <c r="U340" s="131">
        <v>0.88</v>
      </c>
      <c r="V340" s="131">
        <v>0.2</v>
      </c>
      <c r="W340" s="170">
        <v>0.25</v>
      </c>
      <c r="X340" s="133">
        <f t="shared" si="116"/>
        <v>1034.22</v>
      </c>
      <c r="Y340" s="133">
        <f t="shared" si="117"/>
        <v>827.37600000000009</v>
      </c>
      <c r="Z340" s="133">
        <f t="shared" si="118"/>
        <v>1034.22</v>
      </c>
      <c r="AA340" s="117" t="s">
        <v>1713</v>
      </c>
      <c r="AB340" s="117" t="s">
        <v>6954</v>
      </c>
    </row>
    <row r="341" spans="3:28" ht="15.75" customHeight="1" x14ac:dyDescent="0.3">
      <c r="C341" s="117" t="s">
        <v>50</v>
      </c>
      <c r="D341" s="117" t="s">
        <v>12</v>
      </c>
      <c r="E341" s="117">
        <v>49241502</v>
      </c>
      <c r="F341" s="124" t="s">
        <v>149</v>
      </c>
      <c r="G341" s="134" t="s">
        <v>4800</v>
      </c>
      <c r="H341" s="117" t="s">
        <v>46</v>
      </c>
      <c r="I341" s="125">
        <v>1655.36</v>
      </c>
      <c r="J341" s="242">
        <f t="shared" si="121"/>
        <v>1456.7167999999999</v>
      </c>
      <c r="K341" s="127">
        <v>0.1</v>
      </c>
      <c r="L341" s="128">
        <v>5.5E-2</v>
      </c>
      <c r="M341" s="129">
        <f t="shared" si="113"/>
        <v>1536.8362239999999</v>
      </c>
      <c r="N341" s="129">
        <v>1912</v>
      </c>
      <c r="O341" s="129">
        <f t="shared" si="119"/>
        <v>1682.56</v>
      </c>
      <c r="P341" s="130">
        <v>0.15</v>
      </c>
      <c r="Q341" s="130">
        <v>0.185</v>
      </c>
      <c r="R341" s="129">
        <f t="shared" si="120"/>
        <v>1993.8335999999999</v>
      </c>
      <c r="S341" s="120" t="s">
        <v>804</v>
      </c>
      <c r="T341" s="124" t="s">
        <v>149</v>
      </c>
      <c r="U341" s="131">
        <v>0.88</v>
      </c>
      <c r="V341" s="131">
        <v>0.2</v>
      </c>
      <c r="W341" s="170">
        <v>0.25</v>
      </c>
      <c r="X341" s="133">
        <f t="shared" si="116"/>
        <v>420.64</v>
      </c>
      <c r="Y341" s="133">
        <f t="shared" si="117"/>
        <v>336.512</v>
      </c>
      <c r="Z341" s="133">
        <f t="shared" si="118"/>
        <v>420.64</v>
      </c>
      <c r="AA341" s="117" t="s">
        <v>1713</v>
      </c>
      <c r="AB341" s="117" t="s">
        <v>6954</v>
      </c>
    </row>
    <row r="342" spans="3:28" ht="15.75" customHeight="1" x14ac:dyDescent="0.3">
      <c r="C342" s="117" t="s">
        <v>50</v>
      </c>
      <c r="D342" s="117" t="s">
        <v>12</v>
      </c>
      <c r="E342" s="117">
        <v>49241502</v>
      </c>
      <c r="F342" s="124" t="s">
        <v>147</v>
      </c>
      <c r="G342" s="134" t="s">
        <v>4801</v>
      </c>
      <c r="H342" s="117" t="s">
        <v>46</v>
      </c>
      <c r="I342" s="125">
        <v>15452.64</v>
      </c>
      <c r="J342" s="242">
        <f t="shared" si="121"/>
        <v>13598.323199999999</v>
      </c>
      <c r="K342" s="127">
        <v>0.1</v>
      </c>
      <c r="L342" s="128">
        <v>5.5E-2</v>
      </c>
      <c r="M342" s="129">
        <f t="shared" si="113"/>
        <v>14346.230975999999</v>
      </c>
      <c r="N342" s="129">
        <v>17852</v>
      </c>
      <c r="O342" s="129">
        <f t="shared" si="119"/>
        <v>15709.76</v>
      </c>
      <c r="P342" s="130">
        <v>0.15</v>
      </c>
      <c r="Q342" s="130">
        <v>0.185</v>
      </c>
      <c r="R342" s="129">
        <f t="shared" si="120"/>
        <v>18616.065600000002</v>
      </c>
      <c r="S342" s="120" t="s">
        <v>804</v>
      </c>
      <c r="T342" s="124" t="s">
        <v>147</v>
      </c>
      <c r="U342" s="131">
        <v>0.88</v>
      </c>
      <c r="V342" s="131">
        <v>0.2</v>
      </c>
      <c r="W342" s="170">
        <v>0.25</v>
      </c>
      <c r="X342" s="133">
        <f t="shared" si="116"/>
        <v>3927.44</v>
      </c>
      <c r="Y342" s="133">
        <f t="shared" si="117"/>
        <v>3141.9520000000002</v>
      </c>
      <c r="Z342" s="133">
        <f t="shared" si="118"/>
        <v>3927.44</v>
      </c>
      <c r="AA342" s="117" t="s">
        <v>1713</v>
      </c>
      <c r="AB342" s="117" t="s">
        <v>6954</v>
      </c>
    </row>
    <row r="343" spans="3:28" ht="15.75" customHeight="1" x14ac:dyDescent="0.3">
      <c r="C343" s="117" t="s">
        <v>50</v>
      </c>
      <c r="D343" s="117" t="s">
        <v>12</v>
      </c>
      <c r="E343" s="117">
        <v>49241502</v>
      </c>
      <c r="F343" s="124" t="s">
        <v>4802</v>
      </c>
      <c r="G343" s="124" t="s">
        <v>4804</v>
      </c>
      <c r="H343" s="117" t="s">
        <v>46</v>
      </c>
      <c r="I343" s="125">
        <v>1282.4000000000001</v>
      </c>
      <c r="J343" s="242">
        <f t="shared" si="121"/>
        <v>1128.5120000000002</v>
      </c>
      <c r="K343" s="127">
        <v>0.1</v>
      </c>
      <c r="L343" s="128">
        <v>5.5E-2</v>
      </c>
      <c r="M343" s="129">
        <f t="shared" ref="M343:M402" si="122">J343+(J343*L343)</f>
        <v>1190.5801600000002</v>
      </c>
      <c r="N343" s="129">
        <v>1910</v>
      </c>
      <c r="O343" s="129">
        <f t="shared" si="119"/>
        <v>1680.8</v>
      </c>
      <c r="P343" s="130">
        <v>0.15</v>
      </c>
      <c r="Q343" s="130">
        <v>0.185</v>
      </c>
      <c r="R343" s="129">
        <f t="shared" si="120"/>
        <v>1991.748</v>
      </c>
      <c r="S343" s="120" t="s">
        <v>804</v>
      </c>
      <c r="T343" s="124" t="s">
        <v>4802</v>
      </c>
      <c r="U343" s="131">
        <v>0.88</v>
      </c>
      <c r="V343" s="131">
        <v>0.2</v>
      </c>
      <c r="W343" s="170">
        <v>0.25</v>
      </c>
      <c r="X343" s="133">
        <f t="shared" ref="X343:X402" si="123">O343*W343</f>
        <v>420.2</v>
      </c>
      <c r="Y343" s="133">
        <f t="shared" ref="Y343:Y402" si="124">O343*V343</f>
        <v>336.16</v>
      </c>
      <c r="Z343" s="133">
        <f t="shared" ref="Z343:Z402" si="125">O343*W343</f>
        <v>420.2</v>
      </c>
      <c r="AA343" s="117" t="s">
        <v>1713</v>
      </c>
      <c r="AB343" s="117" t="s">
        <v>6954</v>
      </c>
    </row>
    <row r="344" spans="3:28" ht="15.75" customHeight="1" x14ac:dyDescent="0.3">
      <c r="C344" s="117" t="s">
        <v>50</v>
      </c>
      <c r="D344" s="117" t="s">
        <v>12</v>
      </c>
      <c r="E344" s="117">
        <v>49241502</v>
      </c>
      <c r="F344" s="124" t="s">
        <v>131</v>
      </c>
      <c r="G344" s="124" t="s">
        <v>4805</v>
      </c>
      <c r="H344" s="117" t="s">
        <v>46</v>
      </c>
      <c r="I344" s="125">
        <v>1646.4</v>
      </c>
      <c r="J344" s="242">
        <f t="shared" si="121"/>
        <v>1448.8320000000001</v>
      </c>
      <c r="K344" s="127">
        <v>0.1</v>
      </c>
      <c r="L344" s="128">
        <v>5.5E-2</v>
      </c>
      <c r="M344" s="129">
        <f t="shared" si="122"/>
        <v>1528.5177600000002</v>
      </c>
      <c r="N344" s="129">
        <v>1902</v>
      </c>
      <c r="O344" s="129">
        <f t="shared" si="119"/>
        <v>1673.76</v>
      </c>
      <c r="P344" s="130">
        <v>0.15</v>
      </c>
      <c r="Q344" s="130">
        <v>0.185</v>
      </c>
      <c r="R344" s="129">
        <f t="shared" si="120"/>
        <v>1983.4056</v>
      </c>
      <c r="S344" s="120" t="s">
        <v>804</v>
      </c>
      <c r="T344" s="124" t="s">
        <v>131</v>
      </c>
      <c r="U344" s="131">
        <v>0.88</v>
      </c>
      <c r="V344" s="131">
        <v>0.2</v>
      </c>
      <c r="W344" s="170">
        <v>0.25</v>
      </c>
      <c r="X344" s="133">
        <f t="shared" si="123"/>
        <v>418.44</v>
      </c>
      <c r="Y344" s="133">
        <f t="shared" si="124"/>
        <v>334.75200000000001</v>
      </c>
      <c r="Z344" s="133">
        <f t="shared" si="125"/>
        <v>418.44</v>
      </c>
      <c r="AA344" s="117" t="s">
        <v>1713</v>
      </c>
      <c r="AB344" s="117" t="s">
        <v>6954</v>
      </c>
    </row>
    <row r="345" spans="3:28" ht="15.75" customHeight="1" x14ac:dyDescent="0.3">
      <c r="C345" s="117" t="s">
        <v>50</v>
      </c>
      <c r="D345" s="117" t="s">
        <v>12</v>
      </c>
      <c r="E345" s="117">
        <v>49241502</v>
      </c>
      <c r="F345" s="124" t="s">
        <v>165</v>
      </c>
      <c r="G345" s="124" t="s">
        <v>4806</v>
      </c>
      <c r="H345" s="117" t="s">
        <v>46</v>
      </c>
      <c r="I345" s="125">
        <v>1204</v>
      </c>
      <c r="J345" s="242">
        <f t="shared" si="121"/>
        <v>1059.52</v>
      </c>
      <c r="K345" s="127">
        <v>0.1</v>
      </c>
      <c r="L345" s="128">
        <v>5.5E-2</v>
      </c>
      <c r="M345" s="129">
        <f t="shared" si="122"/>
        <v>1117.7936</v>
      </c>
      <c r="N345" s="129">
        <v>1421</v>
      </c>
      <c r="O345" s="129">
        <f t="shared" si="119"/>
        <v>1250.48</v>
      </c>
      <c r="P345" s="130">
        <v>0.15</v>
      </c>
      <c r="Q345" s="130">
        <v>0.185</v>
      </c>
      <c r="R345" s="129">
        <f t="shared" si="120"/>
        <v>1481.8188</v>
      </c>
      <c r="S345" s="120" t="s">
        <v>804</v>
      </c>
      <c r="T345" s="124" t="s">
        <v>165</v>
      </c>
      <c r="U345" s="131">
        <v>0.88</v>
      </c>
      <c r="V345" s="131">
        <v>0.2</v>
      </c>
      <c r="W345" s="170">
        <v>0.25</v>
      </c>
      <c r="X345" s="133">
        <f t="shared" si="123"/>
        <v>312.62</v>
      </c>
      <c r="Y345" s="133">
        <f t="shared" si="124"/>
        <v>250.096</v>
      </c>
      <c r="Z345" s="133">
        <f t="shared" si="125"/>
        <v>312.62</v>
      </c>
      <c r="AA345" s="117" t="s">
        <v>1713</v>
      </c>
      <c r="AB345" s="117" t="s">
        <v>6954</v>
      </c>
    </row>
    <row r="346" spans="3:28" ht="15.75" customHeight="1" x14ac:dyDescent="0.3">
      <c r="C346" s="117" t="s">
        <v>50</v>
      </c>
      <c r="D346" s="117" t="s">
        <v>12</v>
      </c>
      <c r="E346" s="117">
        <v>49241502</v>
      </c>
      <c r="F346" s="124" t="s">
        <v>4807</v>
      </c>
      <c r="G346" s="124" t="s">
        <v>4813</v>
      </c>
      <c r="H346" s="117" t="s">
        <v>46</v>
      </c>
      <c r="I346" s="125">
        <v>4880.24</v>
      </c>
      <c r="J346" s="242">
        <f t="shared" si="121"/>
        <v>4294.6112000000003</v>
      </c>
      <c r="K346" s="127">
        <v>0.1</v>
      </c>
      <c r="L346" s="128">
        <v>5.5E-2</v>
      </c>
      <c r="M346" s="129">
        <f t="shared" si="122"/>
        <v>4530.8148160000001</v>
      </c>
      <c r="N346" s="129">
        <v>5301</v>
      </c>
      <c r="O346" s="129">
        <f t="shared" si="119"/>
        <v>4664.88</v>
      </c>
      <c r="P346" s="130">
        <v>0.15</v>
      </c>
      <c r="Q346" s="130">
        <v>0.185</v>
      </c>
      <c r="R346" s="129">
        <f t="shared" si="120"/>
        <v>5527.8828000000003</v>
      </c>
      <c r="S346" s="120" t="s">
        <v>804</v>
      </c>
      <c r="T346" s="124" t="s">
        <v>4807</v>
      </c>
      <c r="U346" s="131">
        <v>0.88</v>
      </c>
      <c r="V346" s="131">
        <v>0.2</v>
      </c>
      <c r="W346" s="170">
        <v>0.25</v>
      </c>
      <c r="X346" s="133">
        <f t="shared" si="123"/>
        <v>1166.22</v>
      </c>
      <c r="Y346" s="133">
        <f t="shared" si="124"/>
        <v>932.97600000000011</v>
      </c>
      <c r="Z346" s="133">
        <f t="shared" si="125"/>
        <v>1166.22</v>
      </c>
      <c r="AA346" s="117" t="s">
        <v>1713</v>
      </c>
      <c r="AB346" s="117" t="s">
        <v>6954</v>
      </c>
    </row>
    <row r="347" spans="3:28" ht="15.75" customHeight="1" x14ac:dyDescent="0.3">
      <c r="C347" s="117" t="s">
        <v>50</v>
      </c>
      <c r="D347" s="117" t="s">
        <v>12</v>
      </c>
      <c r="E347" s="117">
        <v>49241502</v>
      </c>
      <c r="F347" s="124" t="s">
        <v>4808</v>
      </c>
      <c r="G347" s="124" t="s">
        <v>4814</v>
      </c>
      <c r="H347" s="117" t="s">
        <v>46</v>
      </c>
      <c r="I347" s="125">
        <v>4635.38</v>
      </c>
      <c r="J347" s="242">
        <f t="shared" si="121"/>
        <v>4079.1343999999999</v>
      </c>
      <c r="K347" s="127">
        <v>0.1</v>
      </c>
      <c r="L347" s="128">
        <v>5.5E-2</v>
      </c>
      <c r="M347" s="129">
        <f t="shared" si="122"/>
        <v>4303.4867919999997</v>
      </c>
      <c r="N347" s="129">
        <v>5034</v>
      </c>
      <c r="O347" s="129">
        <f t="shared" si="119"/>
        <v>4429.92</v>
      </c>
      <c r="P347" s="130">
        <v>0.15</v>
      </c>
      <c r="Q347" s="130">
        <v>0.185</v>
      </c>
      <c r="R347" s="129">
        <f t="shared" si="120"/>
        <v>5249.4552000000003</v>
      </c>
      <c r="S347" s="120" t="s">
        <v>804</v>
      </c>
      <c r="T347" s="124" t="s">
        <v>4808</v>
      </c>
      <c r="U347" s="131">
        <v>0.88</v>
      </c>
      <c r="V347" s="131">
        <v>0.2</v>
      </c>
      <c r="W347" s="170">
        <v>0.25</v>
      </c>
      <c r="X347" s="133">
        <f t="shared" si="123"/>
        <v>1107.48</v>
      </c>
      <c r="Y347" s="133">
        <f t="shared" si="124"/>
        <v>885.98400000000004</v>
      </c>
      <c r="Z347" s="133">
        <f t="shared" si="125"/>
        <v>1107.48</v>
      </c>
      <c r="AA347" s="117" t="s">
        <v>1713</v>
      </c>
      <c r="AB347" s="117" t="s">
        <v>6954</v>
      </c>
    </row>
    <row r="348" spans="3:28" ht="15.75" customHeight="1" x14ac:dyDescent="0.3">
      <c r="C348" s="117" t="s">
        <v>50</v>
      </c>
      <c r="D348" s="117" t="s">
        <v>12</v>
      </c>
      <c r="E348" s="117">
        <v>49241502</v>
      </c>
      <c r="F348" s="124" t="s">
        <v>4809</v>
      </c>
      <c r="G348" s="124" t="s">
        <v>4815</v>
      </c>
      <c r="H348" s="117" t="s">
        <v>46</v>
      </c>
      <c r="I348" s="125">
        <v>11674.84</v>
      </c>
      <c r="J348" s="242">
        <f t="shared" si="121"/>
        <v>10273.859200000001</v>
      </c>
      <c r="K348" s="127">
        <v>0.1</v>
      </c>
      <c r="L348" s="128">
        <v>5.5E-2</v>
      </c>
      <c r="M348" s="129">
        <f t="shared" si="122"/>
        <v>10838.921456</v>
      </c>
      <c r="N348" s="129">
        <v>12681</v>
      </c>
      <c r="O348" s="129">
        <f t="shared" si="119"/>
        <v>11159.28</v>
      </c>
      <c r="P348" s="130">
        <v>0.15</v>
      </c>
      <c r="Q348" s="130">
        <v>0.185</v>
      </c>
      <c r="R348" s="129">
        <f t="shared" si="120"/>
        <v>13223.746800000001</v>
      </c>
      <c r="S348" s="120" t="s">
        <v>804</v>
      </c>
      <c r="T348" s="124" t="s">
        <v>4809</v>
      </c>
      <c r="U348" s="131">
        <v>0.88</v>
      </c>
      <c r="V348" s="131">
        <v>0.2</v>
      </c>
      <c r="W348" s="170">
        <v>0.25</v>
      </c>
      <c r="X348" s="133">
        <f t="shared" si="123"/>
        <v>2789.82</v>
      </c>
      <c r="Y348" s="133">
        <f t="shared" si="124"/>
        <v>2231.8560000000002</v>
      </c>
      <c r="Z348" s="133">
        <f t="shared" si="125"/>
        <v>2789.82</v>
      </c>
      <c r="AA348" s="117" t="s">
        <v>1713</v>
      </c>
      <c r="AB348" s="117" t="s">
        <v>6954</v>
      </c>
    </row>
    <row r="349" spans="3:28" ht="15.75" customHeight="1" x14ac:dyDescent="0.3">
      <c r="C349" s="117" t="s">
        <v>50</v>
      </c>
      <c r="D349" s="117" t="s">
        <v>12</v>
      </c>
      <c r="E349" s="117">
        <v>49241502</v>
      </c>
      <c r="F349" s="124" t="s">
        <v>4810</v>
      </c>
      <c r="G349" s="124" t="s">
        <v>4816</v>
      </c>
      <c r="H349" s="117" t="s">
        <v>46</v>
      </c>
      <c r="I349" s="125">
        <v>10496.12</v>
      </c>
      <c r="J349" s="242">
        <f t="shared" si="121"/>
        <v>9236.5856000000003</v>
      </c>
      <c r="K349" s="127">
        <v>0.1</v>
      </c>
      <c r="L349" s="128">
        <v>5.5E-2</v>
      </c>
      <c r="M349" s="129">
        <f t="shared" si="122"/>
        <v>9744.5978080000004</v>
      </c>
      <c r="N349" s="129">
        <v>11401</v>
      </c>
      <c r="O349" s="129">
        <f t="shared" si="119"/>
        <v>10032.879999999999</v>
      </c>
      <c r="P349" s="130">
        <v>0.15</v>
      </c>
      <c r="Q349" s="130">
        <v>0.185</v>
      </c>
      <c r="R349" s="129">
        <f t="shared" si="120"/>
        <v>11888.962799999999</v>
      </c>
      <c r="S349" s="120" t="s">
        <v>804</v>
      </c>
      <c r="T349" s="124" t="s">
        <v>4810</v>
      </c>
      <c r="U349" s="131">
        <v>0.88</v>
      </c>
      <c r="V349" s="131">
        <v>0.2</v>
      </c>
      <c r="W349" s="170">
        <v>0.25</v>
      </c>
      <c r="X349" s="133">
        <f t="shared" si="123"/>
        <v>2508.2199999999998</v>
      </c>
      <c r="Y349" s="133">
        <f t="shared" si="124"/>
        <v>2006.576</v>
      </c>
      <c r="Z349" s="133">
        <f t="shared" si="125"/>
        <v>2508.2199999999998</v>
      </c>
      <c r="AA349" s="117" t="s">
        <v>1713</v>
      </c>
      <c r="AB349" s="117" t="s">
        <v>6954</v>
      </c>
    </row>
    <row r="350" spans="3:28" ht="15.75" customHeight="1" x14ac:dyDescent="0.3">
      <c r="C350" s="117" t="s">
        <v>50</v>
      </c>
      <c r="D350" s="117" t="s">
        <v>12</v>
      </c>
      <c r="E350" s="117">
        <v>49241502</v>
      </c>
      <c r="F350" s="124" t="s">
        <v>4811</v>
      </c>
      <c r="G350" s="124" t="s">
        <v>4817</v>
      </c>
      <c r="H350" s="117" t="s">
        <v>46</v>
      </c>
      <c r="I350" s="125">
        <v>18971.88</v>
      </c>
      <c r="J350" s="242">
        <f t="shared" si="121"/>
        <v>16695.254400000002</v>
      </c>
      <c r="K350" s="127">
        <v>0.1</v>
      </c>
      <c r="L350" s="128">
        <v>5.5E-2</v>
      </c>
      <c r="M350" s="129">
        <f t="shared" si="122"/>
        <v>17613.493392</v>
      </c>
      <c r="N350" s="129">
        <v>20605</v>
      </c>
      <c r="O350" s="129">
        <f t="shared" si="119"/>
        <v>18132.400000000001</v>
      </c>
      <c r="P350" s="130">
        <v>0.15</v>
      </c>
      <c r="Q350" s="130">
        <v>0.185</v>
      </c>
      <c r="R350" s="129">
        <f t="shared" si="120"/>
        <v>21486.894</v>
      </c>
      <c r="S350" s="120" t="s">
        <v>804</v>
      </c>
      <c r="T350" s="124" t="s">
        <v>4811</v>
      </c>
      <c r="U350" s="131">
        <v>0.88</v>
      </c>
      <c r="V350" s="131">
        <v>0.2</v>
      </c>
      <c r="W350" s="170">
        <v>0.25</v>
      </c>
      <c r="X350" s="133">
        <f t="shared" si="123"/>
        <v>4533.1000000000004</v>
      </c>
      <c r="Y350" s="133">
        <f t="shared" si="124"/>
        <v>3626.4800000000005</v>
      </c>
      <c r="Z350" s="133">
        <f t="shared" si="125"/>
        <v>4533.1000000000004</v>
      </c>
      <c r="AA350" s="117" t="s">
        <v>1713</v>
      </c>
      <c r="AB350" s="117" t="s">
        <v>6954</v>
      </c>
    </row>
    <row r="351" spans="3:28" ht="15.75" customHeight="1" x14ac:dyDescent="0.3">
      <c r="C351" s="117" t="s">
        <v>50</v>
      </c>
      <c r="D351" s="117" t="s">
        <v>12</v>
      </c>
      <c r="E351" s="117">
        <v>49241502</v>
      </c>
      <c r="F351" s="124" t="s">
        <v>4812</v>
      </c>
      <c r="G351" s="124" t="s">
        <v>4818</v>
      </c>
      <c r="H351" s="117" t="s">
        <v>46</v>
      </c>
      <c r="I351" s="125">
        <v>18109.04</v>
      </c>
      <c r="J351" s="242">
        <f t="shared" si="121"/>
        <v>15935.9552</v>
      </c>
      <c r="K351" s="127">
        <v>0.1</v>
      </c>
      <c r="L351" s="128">
        <v>5.5E-2</v>
      </c>
      <c r="M351" s="129">
        <f t="shared" si="122"/>
        <v>16812.432735999999</v>
      </c>
      <c r="N351" s="129">
        <v>20424</v>
      </c>
      <c r="O351" s="129">
        <f t="shared" si="119"/>
        <v>17973.12</v>
      </c>
      <c r="P351" s="130">
        <v>0.15</v>
      </c>
      <c r="Q351" s="130">
        <v>0.185</v>
      </c>
      <c r="R351" s="129">
        <f t="shared" si="120"/>
        <v>21298.147199999999</v>
      </c>
      <c r="S351" s="120" t="s">
        <v>804</v>
      </c>
      <c r="T351" s="124" t="s">
        <v>4812</v>
      </c>
      <c r="U351" s="131">
        <v>0.88</v>
      </c>
      <c r="V351" s="131">
        <v>0.2</v>
      </c>
      <c r="W351" s="170">
        <v>0.25</v>
      </c>
      <c r="X351" s="133">
        <f t="shared" si="123"/>
        <v>4493.28</v>
      </c>
      <c r="Y351" s="133">
        <f t="shared" si="124"/>
        <v>3594.6239999999998</v>
      </c>
      <c r="Z351" s="133">
        <f t="shared" si="125"/>
        <v>4493.28</v>
      </c>
      <c r="AA351" s="117" t="s">
        <v>1713</v>
      </c>
      <c r="AB351" s="117" t="s">
        <v>6954</v>
      </c>
    </row>
    <row r="352" spans="3:28" ht="15.75" customHeight="1" x14ac:dyDescent="0.3">
      <c r="C352" s="117" t="s">
        <v>50</v>
      </c>
      <c r="D352" s="117" t="s">
        <v>12</v>
      </c>
      <c r="E352" s="117">
        <v>49241502</v>
      </c>
      <c r="F352" s="147" t="s">
        <v>5328</v>
      </c>
      <c r="G352" s="124" t="s">
        <v>5330</v>
      </c>
      <c r="H352" s="117" t="s">
        <v>46</v>
      </c>
      <c r="I352" s="143">
        <v>54186.61</v>
      </c>
      <c r="J352" s="242">
        <f t="shared" si="121"/>
        <v>47684.216800000002</v>
      </c>
      <c r="K352" s="127">
        <v>0.15</v>
      </c>
      <c r="L352" s="128">
        <v>5.5E-2</v>
      </c>
      <c r="M352" s="129">
        <f t="shared" si="122"/>
        <v>50306.848724000003</v>
      </c>
      <c r="N352" s="129">
        <v>57587</v>
      </c>
      <c r="O352" s="129">
        <f t="shared" ref="O352:O415" si="126">SUM(N352*0.88)</f>
        <v>50676.56</v>
      </c>
      <c r="P352" s="130">
        <v>0.15</v>
      </c>
      <c r="Q352" s="130">
        <v>0.185</v>
      </c>
      <c r="R352" s="129">
        <f t="shared" ref="R352:R422" si="127">O352+(O352*Q352)</f>
        <v>60051.723599999998</v>
      </c>
      <c r="S352" s="120" t="s">
        <v>804</v>
      </c>
      <c r="T352" s="147" t="s">
        <v>5328</v>
      </c>
      <c r="U352" s="131">
        <v>0.88</v>
      </c>
      <c r="V352" s="131">
        <v>0.2</v>
      </c>
      <c r="W352" s="170">
        <v>0.25</v>
      </c>
      <c r="X352" s="133">
        <f t="shared" si="123"/>
        <v>12669.14</v>
      </c>
      <c r="Y352" s="133">
        <f t="shared" si="124"/>
        <v>10135.312</v>
      </c>
      <c r="Z352" s="133">
        <f t="shared" si="125"/>
        <v>12669.14</v>
      </c>
      <c r="AA352" s="117" t="s">
        <v>1713</v>
      </c>
      <c r="AB352" s="117" t="s">
        <v>6954</v>
      </c>
    </row>
    <row r="353" spans="3:28" ht="15.75" customHeight="1" x14ac:dyDescent="0.3">
      <c r="C353" s="117" t="s">
        <v>50</v>
      </c>
      <c r="D353" s="117" t="s">
        <v>12</v>
      </c>
      <c r="E353" s="117">
        <v>49241502</v>
      </c>
      <c r="F353" s="147" t="s">
        <v>5329</v>
      </c>
      <c r="G353" s="124" t="s">
        <v>5330</v>
      </c>
      <c r="H353" s="117" t="s">
        <v>46</v>
      </c>
      <c r="I353" s="240">
        <v>31734.42</v>
      </c>
      <c r="J353" s="242">
        <f t="shared" si="121"/>
        <v>27926.2896</v>
      </c>
      <c r="K353" s="127">
        <v>0.15</v>
      </c>
      <c r="L353" s="128">
        <v>5.5E-2</v>
      </c>
      <c r="M353" s="129">
        <f t="shared" si="122"/>
        <v>29462.235528000001</v>
      </c>
      <c r="N353" s="129">
        <v>36746</v>
      </c>
      <c r="O353" s="129">
        <f t="shared" si="126"/>
        <v>32336.48</v>
      </c>
      <c r="P353" s="130">
        <v>0.15</v>
      </c>
      <c r="Q353" s="130">
        <v>0.185</v>
      </c>
      <c r="R353" s="129">
        <f t="shared" si="127"/>
        <v>38318.728799999997</v>
      </c>
      <c r="S353" s="120" t="s">
        <v>804</v>
      </c>
      <c r="T353" s="147" t="s">
        <v>5329</v>
      </c>
      <c r="U353" s="131">
        <v>0.88</v>
      </c>
      <c r="V353" s="131">
        <v>0.2</v>
      </c>
      <c r="W353" s="170">
        <v>0.25</v>
      </c>
      <c r="X353" s="133">
        <f t="shared" si="123"/>
        <v>8084.12</v>
      </c>
      <c r="Y353" s="133">
        <f t="shared" si="124"/>
        <v>6467.2960000000003</v>
      </c>
      <c r="Z353" s="133">
        <f t="shared" si="125"/>
        <v>8084.12</v>
      </c>
      <c r="AA353" s="117" t="s">
        <v>1713</v>
      </c>
      <c r="AB353" s="117" t="s">
        <v>6954</v>
      </c>
    </row>
    <row r="354" spans="3:28" s="174" customFormat="1" ht="15.75" customHeight="1" x14ac:dyDescent="0.3">
      <c r="C354" s="174" t="s">
        <v>50</v>
      </c>
      <c r="D354" s="174" t="s">
        <v>12</v>
      </c>
      <c r="E354" s="174">
        <v>49241502</v>
      </c>
      <c r="F354" s="254" t="s">
        <v>6939</v>
      </c>
      <c r="G354" s="250" t="s">
        <v>5330</v>
      </c>
      <c r="H354" s="174" t="s">
        <v>46</v>
      </c>
      <c r="I354" s="259"/>
      <c r="J354" s="245"/>
      <c r="K354" s="177"/>
      <c r="L354" s="178"/>
      <c r="M354" s="179"/>
      <c r="N354" s="179">
        <v>46203</v>
      </c>
      <c r="O354" s="179">
        <f t="shared" ref="O354:O356" si="128">SUM(N354*0.88)</f>
        <v>40658.639999999999</v>
      </c>
      <c r="P354" s="180">
        <v>0.15</v>
      </c>
      <c r="Q354" s="130">
        <v>0.185</v>
      </c>
      <c r="R354" s="179">
        <f t="shared" ref="R354:R356" si="129">O354+(O354*Q354)</f>
        <v>48180.488400000002</v>
      </c>
      <c r="S354" s="181" t="s">
        <v>804</v>
      </c>
      <c r="T354" s="254" t="s">
        <v>6939</v>
      </c>
      <c r="U354" s="255">
        <v>0.88</v>
      </c>
      <c r="V354" s="255">
        <v>0.2</v>
      </c>
      <c r="W354" s="256">
        <v>0.25</v>
      </c>
      <c r="X354" s="257">
        <f t="shared" ref="X354:X356" si="130">O354*W354</f>
        <v>10164.66</v>
      </c>
      <c r="Y354" s="257">
        <f t="shared" ref="Y354:Y356" si="131">O354*V354</f>
        <v>8131.7280000000001</v>
      </c>
      <c r="Z354" s="257">
        <f t="shared" ref="Z354:Z356" si="132">O354*W354</f>
        <v>10164.66</v>
      </c>
      <c r="AA354" s="174" t="s">
        <v>1713</v>
      </c>
      <c r="AB354" s="117" t="s">
        <v>6954</v>
      </c>
    </row>
    <row r="355" spans="3:28" s="174" customFormat="1" ht="15.75" customHeight="1" x14ac:dyDescent="0.3">
      <c r="C355" s="174" t="s">
        <v>50</v>
      </c>
      <c r="D355" s="174" t="s">
        <v>12</v>
      </c>
      <c r="E355" s="174">
        <v>49241502</v>
      </c>
      <c r="F355" s="254" t="s">
        <v>6940</v>
      </c>
      <c r="G355" s="250" t="s">
        <v>5330</v>
      </c>
      <c r="H355" s="174" t="s">
        <v>46</v>
      </c>
      <c r="I355" s="259"/>
      <c r="J355" s="245"/>
      <c r="K355" s="177"/>
      <c r="L355" s="178"/>
      <c r="M355" s="179"/>
      <c r="N355" s="179">
        <v>42500</v>
      </c>
      <c r="O355" s="179">
        <f t="shared" si="128"/>
        <v>37400</v>
      </c>
      <c r="P355" s="180">
        <v>0.15</v>
      </c>
      <c r="Q355" s="130">
        <v>0.185</v>
      </c>
      <c r="R355" s="179">
        <f t="shared" si="129"/>
        <v>44319</v>
      </c>
      <c r="S355" s="181" t="s">
        <v>804</v>
      </c>
      <c r="T355" s="254" t="s">
        <v>6940</v>
      </c>
      <c r="U355" s="255">
        <v>0.88</v>
      </c>
      <c r="V355" s="255">
        <v>0.2</v>
      </c>
      <c r="W355" s="256">
        <v>0.25</v>
      </c>
      <c r="X355" s="257">
        <f t="shared" si="130"/>
        <v>9350</v>
      </c>
      <c r="Y355" s="257">
        <f t="shared" si="131"/>
        <v>7480</v>
      </c>
      <c r="Z355" s="257">
        <f t="shared" si="132"/>
        <v>9350</v>
      </c>
      <c r="AA355" s="174" t="s">
        <v>1713</v>
      </c>
      <c r="AB355" s="117" t="s">
        <v>6954</v>
      </c>
    </row>
    <row r="356" spans="3:28" s="174" customFormat="1" ht="15.75" customHeight="1" x14ac:dyDescent="0.3">
      <c r="C356" s="174" t="s">
        <v>50</v>
      </c>
      <c r="D356" s="174" t="s">
        <v>12</v>
      </c>
      <c r="E356" s="174">
        <v>49241502</v>
      </c>
      <c r="F356" s="254" t="s">
        <v>6941</v>
      </c>
      <c r="G356" s="250" t="s">
        <v>5330</v>
      </c>
      <c r="H356" s="174" t="s">
        <v>46</v>
      </c>
      <c r="I356" s="259"/>
      <c r="J356" s="245"/>
      <c r="K356" s="177"/>
      <c r="L356" s="178"/>
      <c r="M356" s="179"/>
      <c r="N356" s="179">
        <v>27643</v>
      </c>
      <c r="O356" s="179">
        <f t="shared" si="128"/>
        <v>24325.84</v>
      </c>
      <c r="P356" s="180">
        <v>0.15</v>
      </c>
      <c r="Q356" s="130">
        <v>0.185</v>
      </c>
      <c r="R356" s="179">
        <f t="shared" si="129"/>
        <v>28826.1204</v>
      </c>
      <c r="S356" s="181" t="s">
        <v>804</v>
      </c>
      <c r="T356" s="254" t="s">
        <v>6941</v>
      </c>
      <c r="U356" s="255">
        <v>0.88</v>
      </c>
      <c r="V356" s="255">
        <v>0.2</v>
      </c>
      <c r="W356" s="256">
        <v>0.25</v>
      </c>
      <c r="X356" s="257">
        <f t="shared" si="130"/>
        <v>6081.46</v>
      </c>
      <c r="Y356" s="257">
        <f t="shared" si="131"/>
        <v>4865.1680000000006</v>
      </c>
      <c r="Z356" s="257">
        <f t="shared" si="132"/>
        <v>6081.46</v>
      </c>
      <c r="AA356" s="174" t="s">
        <v>1713</v>
      </c>
      <c r="AB356" s="117" t="s">
        <v>6954</v>
      </c>
    </row>
    <row r="357" spans="3:28" ht="15.75" customHeight="1" x14ac:dyDescent="0.3">
      <c r="C357" s="117" t="s">
        <v>50</v>
      </c>
      <c r="D357" s="117" t="s">
        <v>12</v>
      </c>
      <c r="E357" s="117">
        <v>49241502</v>
      </c>
      <c r="F357" s="149" t="s">
        <v>5331</v>
      </c>
      <c r="G357" s="124" t="s">
        <v>5345</v>
      </c>
      <c r="H357" s="117" t="s">
        <v>46</v>
      </c>
      <c r="I357" s="143">
        <v>22263.360000000001</v>
      </c>
      <c r="J357" s="242">
        <f t="shared" si="121"/>
        <v>19591.756799999999</v>
      </c>
      <c r="K357" s="127">
        <v>0.15</v>
      </c>
      <c r="L357" s="128">
        <v>5.5E-2</v>
      </c>
      <c r="M357" s="129">
        <f t="shared" si="122"/>
        <v>20669.303423999998</v>
      </c>
      <c r="N357" s="129">
        <v>24142</v>
      </c>
      <c r="O357" s="129">
        <f t="shared" si="126"/>
        <v>21244.959999999999</v>
      </c>
      <c r="P357" s="130">
        <v>0.15</v>
      </c>
      <c r="Q357" s="130">
        <v>0.185</v>
      </c>
      <c r="R357" s="129">
        <f t="shared" si="127"/>
        <v>25175.277599999998</v>
      </c>
      <c r="S357" s="120" t="s">
        <v>804</v>
      </c>
      <c r="T357" s="149" t="s">
        <v>5331</v>
      </c>
      <c r="U357" s="131">
        <v>0.88</v>
      </c>
      <c r="V357" s="131">
        <v>0.2</v>
      </c>
      <c r="W357" s="170">
        <v>0.25</v>
      </c>
      <c r="X357" s="133">
        <f t="shared" si="123"/>
        <v>5311.24</v>
      </c>
      <c r="Y357" s="133">
        <f t="shared" si="124"/>
        <v>4248.9920000000002</v>
      </c>
      <c r="Z357" s="133">
        <f t="shared" si="125"/>
        <v>5311.24</v>
      </c>
      <c r="AA357" s="117" t="s">
        <v>1713</v>
      </c>
      <c r="AB357" s="117" t="s">
        <v>6954</v>
      </c>
    </row>
    <row r="358" spans="3:28" ht="15.75" customHeight="1" x14ac:dyDescent="0.3">
      <c r="C358" s="117" t="s">
        <v>50</v>
      </c>
      <c r="D358" s="117" t="s">
        <v>12</v>
      </c>
      <c r="E358" s="117">
        <v>49241502</v>
      </c>
      <c r="F358" s="147" t="s">
        <v>5332</v>
      </c>
      <c r="G358" s="124" t="s">
        <v>5345</v>
      </c>
      <c r="H358" s="117" t="s">
        <v>46</v>
      </c>
      <c r="I358" s="143">
        <v>37500.36</v>
      </c>
      <c r="J358" s="242">
        <f t="shared" si="121"/>
        <v>33000.316800000001</v>
      </c>
      <c r="K358" s="127">
        <v>0.15</v>
      </c>
      <c r="L358" s="128">
        <v>5.5E-2</v>
      </c>
      <c r="M358" s="129">
        <f t="shared" si="122"/>
        <v>34815.334223999998</v>
      </c>
      <c r="N358" s="150">
        <v>38981.39</v>
      </c>
      <c r="O358" s="129">
        <f t="shared" si="126"/>
        <v>34303.623200000002</v>
      </c>
      <c r="P358" s="130">
        <v>0.15</v>
      </c>
      <c r="Q358" s="130">
        <v>0.185</v>
      </c>
      <c r="R358" s="129">
        <f t="shared" si="127"/>
        <v>40649.793492000004</v>
      </c>
      <c r="S358" s="120" t="s">
        <v>804</v>
      </c>
      <c r="T358" s="147" t="s">
        <v>5332</v>
      </c>
      <c r="U358" s="131">
        <v>0.88</v>
      </c>
      <c r="V358" s="131">
        <v>0.2</v>
      </c>
      <c r="W358" s="170">
        <v>0.25</v>
      </c>
      <c r="X358" s="133">
        <f t="shared" si="123"/>
        <v>8575.9058000000005</v>
      </c>
      <c r="Y358" s="133">
        <f t="shared" si="124"/>
        <v>6860.7246400000004</v>
      </c>
      <c r="Z358" s="133">
        <f t="shared" si="125"/>
        <v>8575.9058000000005</v>
      </c>
      <c r="AA358" s="117" t="s">
        <v>1713</v>
      </c>
      <c r="AB358" s="117" t="s">
        <v>6954</v>
      </c>
    </row>
    <row r="359" spans="3:28" ht="15.75" customHeight="1" x14ac:dyDescent="0.3">
      <c r="C359" s="117" t="s">
        <v>50</v>
      </c>
      <c r="D359" s="117" t="s">
        <v>12</v>
      </c>
      <c r="E359" s="117">
        <v>49241502</v>
      </c>
      <c r="F359" s="149" t="s">
        <v>5333</v>
      </c>
      <c r="G359" s="124" t="s">
        <v>5345</v>
      </c>
      <c r="H359" s="117" t="s">
        <v>46</v>
      </c>
      <c r="I359" s="143">
        <v>78508.36</v>
      </c>
      <c r="J359" s="242">
        <f t="shared" si="121"/>
        <v>69087.356799999994</v>
      </c>
      <c r="K359" s="127">
        <v>0.15</v>
      </c>
      <c r="L359" s="128">
        <v>5.5E-2</v>
      </c>
      <c r="M359" s="129">
        <f t="shared" si="122"/>
        <v>72887.161423999991</v>
      </c>
      <c r="N359" s="150">
        <v>80345</v>
      </c>
      <c r="O359" s="129">
        <f t="shared" si="126"/>
        <v>70703.600000000006</v>
      </c>
      <c r="P359" s="130">
        <v>0.15</v>
      </c>
      <c r="Q359" s="130">
        <v>0.185</v>
      </c>
      <c r="R359" s="129">
        <f t="shared" si="127"/>
        <v>83783.766000000003</v>
      </c>
      <c r="S359" s="120" t="s">
        <v>804</v>
      </c>
      <c r="T359" s="149" t="s">
        <v>5333</v>
      </c>
      <c r="U359" s="131">
        <v>0.88</v>
      </c>
      <c r="V359" s="131">
        <v>0.2</v>
      </c>
      <c r="W359" s="170">
        <v>0.25</v>
      </c>
      <c r="X359" s="133">
        <f t="shared" si="123"/>
        <v>17675.900000000001</v>
      </c>
      <c r="Y359" s="133">
        <f t="shared" si="124"/>
        <v>14140.720000000001</v>
      </c>
      <c r="Z359" s="133">
        <f t="shared" si="125"/>
        <v>17675.900000000001</v>
      </c>
      <c r="AA359" s="117" t="s">
        <v>1713</v>
      </c>
      <c r="AB359" s="117" t="s">
        <v>6954</v>
      </c>
    </row>
    <row r="360" spans="3:28" ht="15.75" customHeight="1" x14ac:dyDescent="0.3">
      <c r="C360" s="117" t="s">
        <v>50</v>
      </c>
      <c r="D360" s="117" t="s">
        <v>12</v>
      </c>
      <c r="E360" s="117">
        <v>49241502</v>
      </c>
      <c r="F360" s="149" t="s">
        <v>5334</v>
      </c>
      <c r="G360" s="124" t="s">
        <v>5345</v>
      </c>
      <c r="H360" s="117" t="s">
        <v>46</v>
      </c>
      <c r="I360" s="240">
        <v>69387.360000000001</v>
      </c>
      <c r="J360" s="242">
        <f t="shared" si="121"/>
        <v>61060.876799999998</v>
      </c>
      <c r="K360" s="127">
        <v>0.15</v>
      </c>
      <c r="L360" s="128">
        <v>5.5E-2</v>
      </c>
      <c r="M360" s="129">
        <f t="shared" si="122"/>
        <v>64419.225023999999</v>
      </c>
      <c r="N360" s="150">
        <v>73404</v>
      </c>
      <c r="O360" s="129">
        <f t="shared" si="126"/>
        <v>64595.519999999997</v>
      </c>
      <c r="P360" s="130">
        <v>0.15</v>
      </c>
      <c r="Q360" s="130">
        <v>0.185</v>
      </c>
      <c r="R360" s="129">
        <f t="shared" si="127"/>
        <v>76545.691200000001</v>
      </c>
      <c r="S360" s="120" t="s">
        <v>804</v>
      </c>
      <c r="T360" s="149" t="s">
        <v>5334</v>
      </c>
      <c r="U360" s="131">
        <v>0.88</v>
      </c>
      <c r="V360" s="131">
        <v>0.2</v>
      </c>
      <c r="W360" s="170">
        <v>0.25</v>
      </c>
      <c r="X360" s="133">
        <f t="shared" si="123"/>
        <v>16148.88</v>
      </c>
      <c r="Y360" s="133">
        <f t="shared" si="124"/>
        <v>12919.103999999999</v>
      </c>
      <c r="Z360" s="133">
        <f t="shared" si="125"/>
        <v>16148.88</v>
      </c>
      <c r="AA360" s="117" t="s">
        <v>1713</v>
      </c>
      <c r="AB360" s="117" t="s">
        <v>6954</v>
      </c>
    </row>
    <row r="361" spans="3:28" ht="15.75" customHeight="1" x14ac:dyDescent="0.3">
      <c r="C361" s="117" t="s">
        <v>50</v>
      </c>
      <c r="D361" s="117" t="s">
        <v>12</v>
      </c>
      <c r="E361" s="117">
        <v>49241502</v>
      </c>
      <c r="F361" s="149" t="s">
        <v>5335</v>
      </c>
      <c r="G361" s="124" t="s">
        <v>5345</v>
      </c>
      <c r="H361" s="117" t="s">
        <v>46</v>
      </c>
      <c r="I361" s="143">
        <v>60251.360000000001</v>
      </c>
      <c r="J361" s="242">
        <f t="shared" si="121"/>
        <v>53021.196799999998</v>
      </c>
      <c r="K361" s="127">
        <v>0.15</v>
      </c>
      <c r="L361" s="128">
        <v>5.5E-2</v>
      </c>
      <c r="M361" s="129">
        <f t="shared" si="122"/>
        <v>55937.362624000001</v>
      </c>
      <c r="N361" s="150">
        <v>65890</v>
      </c>
      <c r="O361" s="129">
        <f t="shared" si="126"/>
        <v>57983.199999999997</v>
      </c>
      <c r="P361" s="130">
        <v>0.15</v>
      </c>
      <c r="Q361" s="130">
        <v>0.185</v>
      </c>
      <c r="R361" s="129">
        <f t="shared" si="127"/>
        <v>68710.092000000004</v>
      </c>
      <c r="S361" s="120" t="s">
        <v>804</v>
      </c>
      <c r="T361" s="149" t="s">
        <v>5335</v>
      </c>
      <c r="U361" s="131">
        <v>0.88</v>
      </c>
      <c r="V361" s="131">
        <v>0.2</v>
      </c>
      <c r="W361" s="170">
        <v>0.25</v>
      </c>
      <c r="X361" s="133">
        <f t="shared" si="123"/>
        <v>14495.8</v>
      </c>
      <c r="Y361" s="133">
        <f t="shared" si="124"/>
        <v>11596.64</v>
      </c>
      <c r="Z361" s="133">
        <f t="shared" si="125"/>
        <v>14495.8</v>
      </c>
      <c r="AA361" s="117" t="s">
        <v>1713</v>
      </c>
      <c r="AB361" s="117" t="s">
        <v>6954</v>
      </c>
    </row>
    <row r="362" spans="3:28" ht="15.75" customHeight="1" x14ac:dyDescent="0.3">
      <c r="C362" s="117" t="s">
        <v>50</v>
      </c>
      <c r="D362" s="117" t="s">
        <v>12</v>
      </c>
      <c r="E362" s="117">
        <v>49241502</v>
      </c>
      <c r="F362" s="149" t="s">
        <v>5336</v>
      </c>
      <c r="G362" s="124" t="s">
        <v>5345</v>
      </c>
      <c r="H362" s="117" t="s">
        <v>46</v>
      </c>
      <c r="I362" s="143">
        <v>43439.360000000001</v>
      </c>
      <c r="J362" s="242">
        <f t="shared" si="121"/>
        <v>38226.6368</v>
      </c>
      <c r="K362" s="127">
        <v>0.15</v>
      </c>
      <c r="L362" s="128">
        <v>5.5E-2</v>
      </c>
      <c r="M362" s="129">
        <f t="shared" si="122"/>
        <v>40329.101823999998</v>
      </c>
      <c r="N362" s="150">
        <v>46025</v>
      </c>
      <c r="O362" s="129">
        <f t="shared" si="126"/>
        <v>40502</v>
      </c>
      <c r="P362" s="130">
        <v>0.15</v>
      </c>
      <c r="Q362" s="130">
        <v>0.185</v>
      </c>
      <c r="R362" s="129">
        <f t="shared" si="127"/>
        <v>47994.87</v>
      </c>
      <c r="S362" s="120" t="s">
        <v>804</v>
      </c>
      <c r="T362" s="149" t="s">
        <v>5336</v>
      </c>
      <c r="U362" s="131">
        <v>0.88</v>
      </c>
      <c r="V362" s="131">
        <v>0.2</v>
      </c>
      <c r="W362" s="170">
        <v>0.25</v>
      </c>
      <c r="X362" s="133">
        <f t="shared" si="123"/>
        <v>10125.5</v>
      </c>
      <c r="Y362" s="133">
        <f t="shared" si="124"/>
        <v>8100.4000000000005</v>
      </c>
      <c r="Z362" s="133">
        <f t="shared" si="125"/>
        <v>10125.5</v>
      </c>
      <c r="AA362" s="117" t="s">
        <v>1713</v>
      </c>
      <c r="AB362" s="117" t="s">
        <v>6954</v>
      </c>
    </row>
    <row r="363" spans="3:28" ht="15.75" customHeight="1" x14ac:dyDescent="0.3">
      <c r="C363" s="117" t="s">
        <v>50</v>
      </c>
      <c r="D363" s="117" t="s">
        <v>12</v>
      </c>
      <c r="E363" s="117">
        <v>49241502</v>
      </c>
      <c r="F363" s="149" t="s">
        <v>5337</v>
      </c>
      <c r="G363" s="124" t="s">
        <v>5345</v>
      </c>
      <c r="H363" s="117" t="s">
        <v>46</v>
      </c>
      <c r="I363" s="240">
        <v>34214.36</v>
      </c>
      <c r="J363" s="242">
        <f t="shared" si="121"/>
        <v>30108.6368</v>
      </c>
      <c r="K363" s="127">
        <v>0.15</v>
      </c>
      <c r="L363" s="128">
        <v>5.5E-2</v>
      </c>
      <c r="M363" s="129">
        <f t="shared" si="122"/>
        <v>31764.611824</v>
      </c>
      <c r="N363" s="150">
        <v>37422</v>
      </c>
      <c r="O363" s="129">
        <f t="shared" si="126"/>
        <v>32931.360000000001</v>
      </c>
      <c r="P363" s="130">
        <v>0.15</v>
      </c>
      <c r="Q363" s="130">
        <v>0.185</v>
      </c>
      <c r="R363" s="129">
        <f t="shared" si="127"/>
        <v>39023.661599999999</v>
      </c>
      <c r="S363" s="120" t="s">
        <v>804</v>
      </c>
      <c r="T363" s="149" t="s">
        <v>5337</v>
      </c>
      <c r="U363" s="131">
        <v>0.88</v>
      </c>
      <c r="V363" s="131">
        <v>0.2</v>
      </c>
      <c r="W363" s="170">
        <v>0.25</v>
      </c>
      <c r="X363" s="133">
        <f t="shared" si="123"/>
        <v>8232.84</v>
      </c>
      <c r="Y363" s="133">
        <f t="shared" si="124"/>
        <v>6586.2720000000008</v>
      </c>
      <c r="Z363" s="133">
        <f t="shared" si="125"/>
        <v>8232.84</v>
      </c>
      <c r="AA363" s="117" t="s">
        <v>1713</v>
      </c>
      <c r="AB363" s="117" t="s">
        <v>6954</v>
      </c>
    </row>
    <row r="364" spans="3:28" ht="15.75" customHeight="1" x14ac:dyDescent="0.3">
      <c r="C364" s="117" t="s">
        <v>50</v>
      </c>
      <c r="D364" s="117" t="s">
        <v>12</v>
      </c>
      <c r="E364" s="117">
        <v>49241502</v>
      </c>
      <c r="F364" s="149" t="s">
        <v>5338</v>
      </c>
      <c r="G364" s="124" t="s">
        <v>5345</v>
      </c>
      <c r="H364" s="117" t="s">
        <v>46</v>
      </c>
      <c r="I364" s="240">
        <v>85862.88</v>
      </c>
      <c r="J364" s="242">
        <f t="shared" si="121"/>
        <v>75559.334400000007</v>
      </c>
      <c r="K364" s="127">
        <v>0.15</v>
      </c>
      <c r="L364" s="128">
        <v>5.5E-2</v>
      </c>
      <c r="M364" s="129">
        <f t="shared" si="122"/>
        <v>79715.097792000015</v>
      </c>
      <c r="N364" s="150">
        <v>90976</v>
      </c>
      <c r="O364" s="129">
        <f t="shared" si="126"/>
        <v>80058.880000000005</v>
      </c>
      <c r="P364" s="130">
        <v>0.15</v>
      </c>
      <c r="Q364" s="130">
        <v>0.185</v>
      </c>
      <c r="R364" s="129">
        <f t="shared" si="127"/>
        <v>94869.772800000006</v>
      </c>
      <c r="S364" s="120" t="s">
        <v>804</v>
      </c>
      <c r="T364" s="149" t="s">
        <v>5338</v>
      </c>
      <c r="U364" s="131">
        <v>0.88</v>
      </c>
      <c r="V364" s="131">
        <v>0.2</v>
      </c>
      <c r="W364" s="170">
        <v>0.25</v>
      </c>
      <c r="X364" s="133">
        <f t="shared" si="123"/>
        <v>20014.72</v>
      </c>
      <c r="Y364" s="133">
        <f t="shared" si="124"/>
        <v>16011.776000000002</v>
      </c>
      <c r="Z364" s="133">
        <f t="shared" si="125"/>
        <v>20014.72</v>
      </c>
      <c r="AA364" s="117" t="s">
        <v>1713</v>
      </c>
      <c r="AB364" s="117" t="s">
        <v>6954</v>
      </c>
    </row>
    <row r="365" spans="3:28" ht="15.75" customHeight="1" x14ac:dyDescent="0.3">
      <c r="C365" s="117" t="s">
        <v>50</v>
      </c>
      <c r="D365" s="117" t="s">
        <v>12</v>
      </c>
      <c r="E365" s="117">
        <v>49241502</v>
      </c>
      <c r="F365" s="149" t="s">
        <v>5339</v>
      </c>
      <c r="G365" s="124" t="s">
        <v>5345</v>
      </c>
      <c r="H365" s="117" t="s">
        <v>46</v>
      </c>
      <c r="I365" s="240">
        <v>59971.360000000001</v>
      </c>
      <c r="J365" s="242">
        <f t="shared" si="121"/>
        <v>52774.796800000004</v>
      </c>
      <c r="K365" s="127">
        <v>0.15</v>
      </c>
      <c r="L365" s="128">
        <v>5.5E-2</v>
      </c>
      <c r="M365" s="129">
        <f t="shared" si="122"/>
        <v>55677.410624000004</v>
      </c>
      <c r="N365" s="150">
        <v>65082</v>
      </c>
      <c r="O365" s="129">
        <f t="shared" si="126"/>
        <v>57272.160000000003</v>
      </c>
      <c r="P365" s="130">
        <v>0.15</v>
      </c>
      <c r="Q365" s="130">
        <v>0.185</v>
      </c>
      <c r="R365" s="129">
        <f t="shared" si="127"/>
        <v>67867.509600000005</v>
      </c>
      <c r="S365" s="120" t="s">
        <v>804</v>
      </c>
      <c r="T365" s="149" t="s">
        <v>5339</v>
      </c>
      <c r="U365" s="131">
        <v>0.88</v>
      </c>
      <c r="V365" s="131">
        <v>0.2</v>
      </c>
      <c r="W365" s="170">
        <v>0.25</v>
      </c>
      <c r="X365" s="133">
        <f t="shared" si="123"/>
        <v>14318.04</v>
      </c>
      <c r="Y365" s="133">
        <f t="shared" si="124"/>
        <v>11454.432000000001</v>
      </c>
      <c r="Z365" s="133">
        <f t="shared" si="125"/>
        <v>14318.04</v>
      </c>
      <c r="AA365" s="117" t="s">
        <v>1713</v>
      </c>
      <c r="AB365" s="117" t="s">
        <v>6954</v>
      </c>
    </row>
    <row r="366" spans="3:28" ht="15.75" customHeight="1" x14ac:dyDescent="0.3">
      <c r="C366" s="117" t="s">
        <v>50</v>
      </c>
      <c r="D366" s="117" t="s">
        <v>12</v>
      </c>
      <c r="E366" s="117">
        <v>49241502</v>
      </c>
      <c r="F366" s="149" t="s">
        <v>5340</v>
      </c>
      <c r="G366" s="124" t="s">
        <v>5345</v>
      </c>
      <c r="H366" s="117" t="s">
        <v>46</v>
      </c>
      <c r="I366" s="143">
        <v>63766.400000000001</v>
      </c>
      <c r="J366" s="242">
        <f t="shared" si="121"/>
        <v>56114.432000000001</v>
      </c>
      <c r="K366" s="127">
        <v>0.15</v>
      </c>
      <c r="L366" s="128">
        <v>5.5E-2</v>
      </c>
      <c r="M366" s="129">
        <f t="shared" si="122"/>
        <v>59200.725760000001</v>
      </c>
      <c r="N366" s="150">
        <v>70146</v>
      </c>
      <c r="O366" s="129">
        <f t="shared" si="126"/>
        <v>61728.480000000003</v>
      </c>
      <c r="P366" s="130">
        <v>0.15</v>
      </c>
      <c r="Q366" s="130">
        <v>0.185</v>
      </c>
      <c r="R366" s="129">
        <f t="shared" si="127"/>
        <v>73148.248800000001</v>
      </c>
      <c r="S366" s="120" t="s">
        <v>804</v>
      </c>
      <c r="T366" s="149" t="s">
        <v>5340</v>
      </c>
      <c r="U366" s="131">
        <v>0.88</v>
      </c>
      <c r="V366" s="131">
        <v>0.2</v>
      </c>
      <c r="W366" s="170">
        <v>0.25</v>
      </c>
      <c r="X366" s="133">
        <f t="shared" si="123"/>
        <v>15432.12</v>
      </c>
      <c r="Y366" s="133">
        <f t="shared" si="124"/>
        <v>12345.696000000002</v>
      </c>
      <c r="Z366" s="133">
        <f t="shared" si="125"/>
        <v>15432.12</v>
      </c>
      <c r="AA366" s="117" t="s">
        <v>1713</v>
      </c>
      <c r="AB366" s="117" t="s">
        <v>6954</v>
      </c>
    </row>
    <row r="367" spans="3:28" ht="15.75" customHeight="1" x14ac:dyDescent="0.3">
      <c r="C367" s="117" t="s">
        <v>50</v>
      </c>
      <c r="D367" s="117" t="s">
        <v>12</v>
      </c>
      <c r="E367" s="117">
        <v>49241502</v>
      </c>
      <c r="F367" s="149" t="s">
        <v>5341</v>
      </c>
      <c r="G367" s="124" t="s">
        <v>5345</v>
      </c>
      <c r="H367" s="117" t="s">
        <v>46</v>
      </c>
      <c r="I367" s="240">
        <v>28187.360000000001</v>
      </c>
      <c r="J367" s="242">
        <f t="shared" si="121"/>
        <v>24804.876800000002</v>
      </c>
      <c r="K367" s="127">
        <v>0.15</v>
      </c>
      <c r="L367" s="128">
        <v>5.5E-2</v>
      </c>
      <c r="M367" s="129">
        <f t="shared" si="122"/>
        <v>26169.145024000001</v>
      </c>
      <c r="N367" s="150">
        <v>30444</v>
      </c>
      <c r="O367" s="129">
        <f t="shared" si="126"/>
        <v>26790.720000000001</v>
      </c>
      <c r="P367" s="130">
        <v>0.15</v>
      </c>
      <c r="Q367" s="130">
        <v>0.185</v>
      </c>
      <c r="R367" s="129">
        <f t="shared" si="127"/>
        <v>31747.003199999999</v>
      </c>
      <c r="S367" s="120" t="s">
        <v>804</v>
      </c>
      <c r="T367" s="149" t="s">
        <v>5341</v>
      </c>
      <c r="U367" s="131">
        <v>0.88</v>
      </c>
      <c r="V367" s="131">
        <v>0.2</v>
      </c>
      <c r="W367" s="170">
        <v>0.25</v>
      </c>
      <c r="X367" s="133">
        <f t="shared" si="123"/>
        <v>6697.68</v>
      </c>
      <c r="Y367" s="133">
        <f t="shared" si="124"/>
        <v>5358.1440000000002</v>
      </c>
      <c r="Z367" s="133">
        <f t="shared" si="125"/>
        <v>6697.68</v>
      </c>
      <c r="AA367" s="117" t="s">
        <v>1713</v>
      </c>
      <c r="AB367" s="117" t="s">
        <v>6954</v>
      </c>
    </row>
    <row r="368" spans="3:28" ht="15.75" customHeight="1" x14ac:dyDescent="0.3">
      <c r="C368" s="117" t="s">
        <v>50</v>
      </c>
      <c r="D368" s="117" t="s">
        <v>12</v>
      </c>
      <c r="E368" s="117">
        <v>49241502</v>
      </c>
      <c r="F368" s="149" t="s">
        <v>5342</v>
      </c>
      <c r="G368" s="124" t="s">
        <v>5345</v>
      </c>
      <c r="H368" s="117" t="s">
        <v>46</v>
      </c>
      <c r="I368" s="240">
        <v>65793.36</v>
      </c>
      <c r="J368" s="242">
        <f t="shared" si="121"/>
        <v>57898.156800000004</v>
      </c>
      <c r="K368" s="127">
        <v>0.15</v>
      </c>
      <c r="L368" s="128">
        <v>5.5E-2</v>
      </c>
      <c r="M368" s="129">
        <f t="shared" si="122"/>
        <v>61082.555424000006</v>
      </c>
      <c r="N368" s="150">
        <v>70843.39</v>
      </c>
      <c r="O368" s="129">
        <f t="shared" si="126"/>
        <v>62342.183199999999</v>
      </c>
      <c r="P368" s="130">
        <v>0.15</v>
      </c>
      <c r="Q368" s="130">
        <v>0.185</v>
      </c>
      <c r="R368" s="129">
        <f t="shared" si="127"/>
        <v>73875.487091999996</v>
      </c>
      <c r="S368" s="120" t="s">
        <v>804</v>
      </c>
      <c r="T368" s="149" t="s">
        <v>5342</v>
      </c>
      <c r="U368" s="131">
        <v>0.88</v>
      </c>
      <c r="V368" s="131">
        <v>0.2</v>
      </c>
      <c r="W368" s="170">
        <v>0.25</v>
      </c>
      <c r="X368" s="133">
        <f t="shared" si="123"/>
        <v>15585.5458</v>
      </c>
      <c r="Y368" s="133">
        <f t="shared" si="124"/>
        <v>12468.43664</v>
      </c>
      <c r="Z368" s="133">
        <f t="shared" si="125"/>
        <v>15585.5458</v>
      </c>
      <c r="AA368" s="117" t="s">
        <v>1713</v>
      </c>
      <c r="AB368" s="117" t="s">
        <v>6954</v>
      </c>
    </row>
    <row r="369" spans="3:28" ht="15.75" customHeight="1" x14ac:dyDescent="0.3">
      <c r="C369" s="117" t="s">
        <v>50</v>
      </c>
      <c r="D369" s="117" t="s">
        <v>12</v>
      </c>
      <c r="E369" s="117">
        <v>49241502</v>
      </c>
      <c r="F369" s="149" t="s">
        <v>5343</v>
      </c>
      <c r="G369" s="124" t="s">
        <v>5345</v>
      </c>
      <c r="H369" s="117" t="s">
        <v>46</v>
      </c>
      <c r="I369" s="143">
        <v>24020.36</v>
      </c>
      <c r="J369" s="242">
        <f t="shared" si="121"/>
        <v>21137.916799999999</v>
      </c>
      <c r="K369" s="127">
        <v>0.15</v>
      </c>
      <c r="L369" s="128">
        <v>5.5E-2</v>
      </c>
      <c r="M369" s="129">
        <f t="shared" si="122"/>
        <v>22300.502224</v>
      </c>
      <c r="N369" s="150">
        <v>26076</v>
      </c>
      <c r="O369" s="129">
        <f t="shared" si="126"/>
        <v>22946.880000000001</v>
      </c>
      <c r="P369" s="130">
        <v>0.15</v>
      </c>
      <c r="Q369" s="130">
        <v>0.185</v>
      </c>
      <c r="R369" s="129">
        <f t="shared" si="127"/>
        <v>27192.052800000001</v>
      </c>
      <c r="S369" s="120" t="s">
        <v>804</v>
      </c>
      <c r="T369" s="149" t="s">
        <v>5343</v>
      </c>
      <c r="U369" s="131">
        <v>0.88</v>
      </c>
      <c r="V369" s="131">
        <v>0.2</v>
      </c>
      <c r="W369" s="170">
        <v>0.25</v>
      </c>
      <c r="X369" s="133">
        <f t="shared" si="123"/>
        <v>5736.72</v>
      </c>
      <c r="Y369" s="133">
        <f t="shared" si="124"/>
        <v>4589.3760000000002</v>
      </c>
      <c r="Z369" s="133">
        <f t="shared" si="125"/>
        <v>5736.72</v>
      </c>
      <c r="AA369" s="117" t="s">
        <v>1713</v>
      </c>
      <c r="AB369" s="117" t="s">
        <v>6954</v>
      </c>
    </row>
    <row r="370" spans="3:28" ht="15.75" customHeight="1" x14ac:dyDescent="0.3">
      <c r="C370" s="117" t="s">
        <v>50</v>
      </c>
      <c r="D370" s="117" t="s">
        <v>12</v>
      </c>
      <c r="E370" s="117">
        <v>49241502</v>
      </c>
      <c r="F370" s="149" t="s">
        <v>5344</v>
      </c>
      <c r="G370" s="124" t="s">
        <v>5345</v>
      </c>
      <c r="H370" s="117" t="s">
        <v>46</v>
      </c>
      <c r="I370" s="143">
        <v>24197.360000000001</v>
      </c>
      <c r="J370" s="242">
        <f t="shared" si="121"/>
        <v>21293.676800000001</v>
      </c>
      <c r="K370" s="127">
        <v>0.15</v>
      </c>
      <c r="L370" s="128">
        <v>5.5E-2</v>
      </c>
      <c r="M370" s="129">
        <f t="shared" si="122"/>
        <v>22464.829024000002</v>
      </c>
      <c r="N370" s="150">
        <v>26761</v>
      </c>
      <c r="O370" s="129">
        <f t="shared" si="126"/>
        <v>23549.68</v>
      </c>
      <c r="P370" s="130">
        <v>0.15</v>
      </c>
      <c r="Q370" s="130">
        <v>0.185</v>
      </c>
      <c r="R370" s="129">
        <f t="shared" si="127"/>
        <v>27906.370800000001</v>
      </c>
      <c r="S370" s="120" t="s">
        <v>804</v>
      </c>
      <c r="T370" s="149" t="s">
        <v>5344</v>
      </c>
      <c r="U370" s="131">
        <v>0.88</v>
      </c>
      <c r="V370" s="131">
        <v>0.2</v>
      </c>
      <c r="W370" s="170">
        <v>0.25</v>
      </c>
      <c r="X370" s="133">
        <f t="shared" si="123"/>
        <v>5887.42</v>
      </c>
      <c r="Y370" s="133">
        <f t="shared" si="124"/>
        <v>4709.9360000000006</v>
      </c>
      <c r="Z370" s="133">
        <f t="shared" si="125"/>
        <v>5887.42</v>
      </c>
      <c r="AA370" s="117" t="s">
        <v>1713</v>
      </c>
      <c r="AB370" s="117" t="s">
        <v>6954</v>
      </c>
    </row>
    <row r="371" spans="3:28" s="174" customFormat="1" ht="15.75" customHeight="1" x14ac:dyDescent="0.3">
      <c r="C371" s="174" t="s">
        <v>50</v>
      </c>
      <c r="D371" s="174" t="s">
        <v>12</v>
      </c>
      <c r="E371" s="174">
        <v>49241502</v>
      </c>
      <c r="F371" s="254" t="s">
        <v>6942</v>
      </c>
      <c r="G371" s="250" t="s">
        <v>5345</v>
      </c>
      <c r="H371" s="174" t="s">
        <v>46</v>
      </c>
      <c r="I371" s="239"/>
      <c r="J371" s="245"/>
      <c r="K371" s="177"/>
      <c r="L371" s="178"/>
      <c r="M371" s="179"/>
      <c r="N371" s="260">
        <v>33649</v>
      </c>
      <c r="O371" s="179">
        <f t="shared" si="126"/>
        <v>29611.119999999999</v>
      </c>
      <c r="P371" s="180">
        <v>0.15</v>
      </c>
      <c r="Q371" s="130">
        <v>0.185</v>
      </c>
      <c r="R371" s="179">
        <f t="shared" ref="R371:R374" si="133">O371+(O371*Q371)</f>
        <v>35089.177199999998</v>
      </c>
      <c r="S371" s="181" t="s">
        <v>804</v>
      </c>
      <c r="T371" s="254" t="s">
        <v>6942</v>
      </c>
      <c r="U371" s="255">
        <v>0.88</v>
      </c>
      <c r="V371" s="255">
        <v>0.2</v>
      </c>
      <c r="W371" s="256">
        <v>0.25</v>
      </c>
      <c r="X371" s="257">
        <f t="shared" ref="X371:X374" si="134">O371*W371</f>
        <v>7402.78</v>
      </c>
      <c r="Y371" s="257">
        <f t="shared" ref="Y371:Y374" si="135">O371*V371</f>
        <v>5922.2240000000002</v>
      </c>
      <c r="Z371" s="257">
        <f t="shared" ref="Z371:Z374" si="136">O371*W371</f>
        <v>7402.78</v>
      </c>
      <c r="AA371" s="174" t="s">
        <v>1713</v>
      </c>
      <c r="AB371" s="117" t="s">
        <v>6954</v>
      </c>
    </row>
    <row r="372" spans="3:28" s="174" customFormat="1" ht="15.75" customHeight="1" x14ac:dyDescent="0.3">
      <c r="C372" s="174" t="s">
        <v>50</v>
      </c>
      <c r="D372" s="174" t="s">
        <v>12</v>
      </c>
      <c r="E372" s="174">
        <v>49241502</v>
      </c>
      <c r="F372" s="254" t="s">
        <v>6943</v>
      </c>
      <c r="G372" s="250" t="s">
        <v>5345</v>
      </c>
      <c r="H372" s="174" t="s">
        <v>46</v>
      </c>
      <c r="I372" s="239"/>
      <c r="J372" s="245"/>
      <c r="K372" s="177"/>
      <c r="L372" s="178"/>
      <c r="M372" s="179"/>
      <c r="N372" s="260">
        <v>48119</v>
      </c>
      <c r="O372" s="179">
        <f t="shared" si="126"/>
        <v>42344.72</v>
      </c>
      <c r="P372" s="180">
        <v>0.15</v>
      </c>
      <c r="Q372" s="130">
        <v>0.185</v>
      </c>
      <c r="R372" s="179">
        <f t="shared" si="133"/>
        <v>50178.493200000004</v>
      </c>
      <c r="S372" s="181" t="s">
        <v>804</v>
      </c>
      <c r="T372" s="254" t="s">
        <v>6943</v>
      </c>
      <c r="U372" s="255">
        <v>0.88</v>
      </c>
      <c r="V372" s="255">
        <v>0.2</v>
      </c>
      <c r="W372" s="256">
        <v>0.25</v>
      </c>
      <c r="X372" s="257">
        <f t="shared" si="134"/>
        <v>10586.18</v>
      </c>
      <c r="Y372" s="257">
        <f t="shared" si="135"/>
        <v>8468.9440000000013</v>
      </c>
      <c r="Z372" s="257">
        <f t="shared" si="136"/>
        <v>10586.18</v>
      </c>
      <c r="AA372" s="174" t="s">
        <v>1713</v>
      </c>
      <c r="AB372" s="117" t="s">
        <v>6954</v>
      </c>
    </row>
    <row r="373" spans="3:28" s="174" customFormat="1" ht="15.75" customHeight="1" x14ac:dyDescent="0.3">
      <c r="C373" s="174" t="s">
        <v>50</v>
      </c>
      <c r="D373" s="174" t="s">
        <v>12</v>
      </c>
      <c r="E373" s="174">
        <v>49241502</v>
      </c>
      <c r="F373" s="254" t="s">
        <v>6944</v>
      </c>
      <c r="G373" s="250" t="s">
        <v>5345</v>
      </c>
      <c r="H373" s="174" t="s">
        <v>46</v>
      </c>
      <c r="I373" s="239"/>
      <c r="J373" s="245"/>
      <c r="K373" s="177"/>
      <c r="L373" s="178"/>
      <c r="M373" s="179"/>
      <c r="N373" s="260">
        <v>87909</v>
      </c>
      <c r="O373" s="179">
        <f t="shared" si="126"/>
        <v>77359.92</v>
      </c>
      <c r="P373" s="180">
        <v>0.15</v>
      </c>
      <c r="Q373" s="130">
        <v>0.185</v>
      </c>
      <c r="R373" s="179">
        <f t="shared" si="133"/>
        <v>91671.5052</v>
      </c>
      <c r="S373" s="181" t="s">
        <v>804</v>
      </c>
      <c r="T373" s="254" t="s">
        <v>6944</v>
      </c>
      <c r="U373" s="255">
        <v>0.88</v>
      </c>
      <c r="V373" s="255">
        <v>0.2</v>
      </c>
      <c r="W373" s="256">
        <v>0.25</v>
      </c>
      <c r="X373" s="257">
        <f t="shared" si="134"/>
        <v>19339.98</v>
      </c>
      <c r="Y373" s="257">
        <f t="shared" si="135"/>
        <v>15471.984</v>
      </c>
      <c r="Z373" s="257">
        <f t="shared" si="136"/>
        <v>19339.98</v>
      </c>
      <c r="AA373" s="174" t="s">
        <v>1713</v>
      </c>
      <c r="AB373" s="117" t="s">
        <v>6954</v>
      </c>
    </row>
    <row r="374" spans="3:28" s="174" customFormat="1" ht="15.75" customHeight="1" x14ac:dyDescent="0.3">
      <c r="C374" s="174" t="s">
        <v>50</v>
      </c>
      <c r="D374" s="174" t="s">
        <v>12</v>
      </c>
      <c r="E374" s="174">
        <v>49241502</v>
      </c>
      <c r="F374" s="254" t="s">
        <v>6945</v>
      </c>
      <c r="G374" s="250" t="s">
        <v>5345</v>
      </c>
      <c r="H374" s="174" t="s">
        <v>46</v>
      </c>
      <c r="I374" s="239"/>
      <c r="J374" s="245"/>
      <c r="K374" s="177"/>
      <c r="L374" s="178"/>
      <c r="M374" s="179"/>
      <c r="N374" s="260">
        <v>26741</v>
      </c>
      <c r="O374" s="179">
        <f t="shared" si="126"/>
        <v>23532.080000000002</v>
      </c>
      <c r="P374" s="180">
        <v>0.15</v>
      </c>
      <c r="Q374" s="130">
        <v>0.185</v>
      </c>
      <c r="R374" s="179">
        <f t="shared" si="133"/>
        <v>27885.514800000001</v>
      </c>
      <c r="S374" s="181" t="s">
        <v>804</v>
      </c>
      <c r="T374" s="254" t="s">
        <v>6945</v>
      </c>
      <c r="U374" s="255">
        <v>0.88</v>
      </c>
      <c r="V374" s="255">
        <v>0.2</v>
      </c>
      <c r="W374" s="256">
        <v>0.25</v>
      </c>
      <c r="X374" s="257">
        <f t="shared" si="134"/>
        <v>5883.02</v>
      </c>
      <c r="Y374" s="257">
        <f t="shared" si="135"/>
        <v>4706.4160000000002</v>
      </c>
      <c r="Z374" s="257">
        <f t="shared" si="136"/>
        <v>5883.02</v>
      </c>
      <c r="AA374" s="174" t="s">
        <v>1713</v>
      </c>
      <c r="AB374" s="117" t="s">
        <v>6954</v>
      </c>
    </row>
    <row r="375" spans="3:28" ht="15.75" customHeight="1" x14ac:dyDescent="0.3">
      <c r="C375" s="117" t="s">
        <v>50</v>
      </c>
      <c r="D375" s="117" t="s">
        <v>12</v>
      </c>
      <c r="E375" s="117">
        <v>49241502</v>
      </c>
      <c r="F375" s="144" t="s">
        <v>5346</v>
      </c>
      <c r="G375" s="124" t="s">
        <v>5358</v>
      </c>
      <c r="H375" s="117" t="s">
        <v>46</v>
      </c>
      <c r="I375" s="143">
        <v>18544.36</v>
      </c>
      <c r="J375" s="242">
        <f t="shared" si="121"/>
        <v>16319.0368</v>
      </c>
      <c r="K375" s="127">
        <v>0.15</v>
      </c>
      <c r="L375" s="128">
        <v>5.5E-2</v>
      </c>
      <c r="M375" s="129">
        <f t="shared" si="122"/>
        <v>17216.583824000001</v>
      </c>
      <c r="N375" s="150">
        <v>20316.09</v>
      </c>
      <c r="O375" s="129">
        <f t="shared" si="126"/>
        <v>17878.159200000002</v>
      </c>
      <c r="P375" s="130">
        <v>0.15</v>
      </c>
      <c r="Q375" s="130">
        <v>0.185</v>
      </c>
      <c r="R375" s="129">
        <f t="shared" si="127"/>
        <v>21185.618652000001</v>
      </c>
      <c r="S375" s="120" t="s">
        <v>804</v>
      </c>
      <c r="T375" s="144" t="s">
        <v>5346</v>
      </c>
      <c r="U375" s="131">
        <v>0.88</v>
      </c>
      <c r="V375" s="131">
        <v>0.2</v>
      </c>
      <c r="W375" s="170">
        <v>0.25</v>
      </c>
      <c r="X375" s="133">
        <f t="shared" si="123"/>
        <v>4469.5398000000005</v>
      </c>
      <c r="Y375" s="133">
        <f t="shared" si="124"/>
        <v>3575.6318400000005</v>
      </c>
      <c r="Z375" s="133">
        <f t="shared" si="125"/>
        <v>4469.5398000000005</v>
      </c>
      <c r="AA375" s="117" t="s">
        <v>1713</v>
      </c>
      <c r="AB375" s="117" t="s">
        <v>6954</v>
      </c>
    </row>
    <row r="376" spans="3:28" ht="15.75" customHeight="1" x14ac:dyDescent="0.3">
      <c r="C376" s="117" t="s">
        <v>50</v>
      </c>
      <c r="D376" s="117" t="s">
        <v>12</v>
      </c>
      <c r="E376" s="117">
        <v>49241502</v>
      </c>
      <c r="F376" s="149" t="s">
        <v>5347</v>
      </c>
      <c r="G376" s="124" t="s">
        <v>5358</v>
      </c>
      <c r="H376" s="117" t="s">
        <v>46</v>
      </c>
      <c r="I376" s="143">
        <v>16175.76</v>
      </c>
      <c r="J376" s="242">
        <f t="shared" si="121"/>
        <v>14234.668799999999</v>
      </c>
      <c r="K376" s="127">
        <v>0.15</v>
      </c>
      <c r="L376" s="128">
        <v>5.5E-2</v>
      </c>
      <c r="M376" s="129">
        <f t="shared" si="122"/>
        <v>15017.575584</v>
      </c>
      <c r="N376" s="150">
        <v>16711.7</v>
      </c>
      <c r="O376" s="129">
        <f t="shared" si="126"/>
        <v>14706.296</v>
      </c>
      <c r="P376" s="130">
        <v>0.15</v>
      </c>
      <c r="Q376" s="130">
        <v>0.185</v>
      </c>
      <c r="R376" s="129">
        <f t="shared" si="127"/>
        <v>17426.960760000002</v>
      </c>
      <c r="S376" s="120" t="s">
        <v>804</v>
      </c>
      <c r="T376" s="149" t="s">
        <v>5347</v>
      </c>
      <c r="U376" s="131">
        <v>0.88</v>
      </c>
      <c r="V376" s="131">
        <v>0.2</v>
      </c>
      <c r="W376" s="170">
        <v>0.25</v>
      </c>
      <c r="X376" s="133">
        <f t="shared" si="123"/>
        <v>3676.5740000000001</v>
      </c>
      <c r="Y376" s="133">
        <f t="shared" si="124"/>
        <v>2941.2592000000004</v>
      </c>
      <c r="Z376" s="133">
        <f t="shared" si="125"/>
        <v>3676.5740000000001</v>
      </c>
      <c r="AA376" s="117" t="s">
        <v>1713</v>
      </c>
      <c r="AB376" s="117" t="s">
        <v>6954</v>
      </c>
    </row>
    <row r="377" spans="3:28" ht="15.75" customHeight="1" x14ac:dyDescent="0.3">
      <c r="C377" s="117" t="s">
        <v>50</v>
      </c>
      <c r="D377" s="117" t="s">
        <v>12</v>
      </c>
      <c r="E377" s="117">
        <v>49241502</v>
      </c>
      <c r="F377" s="149" t="s">
        <v>5348</v>
      </c>
      <c r="G377" s="124" t="s">
        <v>5358</v>
      </c>
      <c r="H377" s="117" t="s">
        <v>46</v>
      </c>
      <c r="I377" s="143">
        <v>24396.76</v>
      </c>
      <c r="J377" s="242">
        <f t="shared" si="121"/>
        <v>21469.148799999999</v>
      </c>
      <c r="K377" s="127">
        <v>0.15</v>
      </c>
      <c r="L377" s="128">
        <v>5.5E-2</v>
      </c>
      <c r="M377" s="129">
        <f t="shared" si="122"/>
        <v>22649.951983999999</v>
      </c>
      <c r="N377" s="150">
        <v>25721.94</v>
      </c>
      <c r="O377" s="129">
        <f t="shared" si="126"/>
        <v>22635.307199999999</v>
      </c>
      <c r="P377" s="130">
        <v>0.15</v>
      </c>
      <c r="Q377" s="130">
        <v>0.185</v>
      </c>
      <c r="R377" s="129">
        <f t="shared" si="127"/>
        <v>26822.839032</v>
      </c>
      <c r="S377" s="120" t="s">
        <v>804</v>
      </c>
      <c r="T377" s="149" t="s">
        <v>5348</v>
      </c>
      <c r="U377" s="131">
        <v>0.88</v>
      </c>
      <c r="V377" s="131">
        <v>0.2</v>
      </c>
      <c r="W377" s="170">
        <v>0.25</v>
      </c>
      <c r="X377" s="133">
        <f t="shared" si="123"/>
        <v>5658.8267999999998</v>
      </c>
      <c r="Y377" s="133">
        <f t="shared" si="124"/>
        <v>4527.0614400000004</v>
      </c>
      <c r="Z377" s="133">
        <f t="shared" si="125"/>
        <v>5658.8267999999998</v>
      </c>
      <c r="AA377" s="117" t="s">
        <v>1713</v>
      </c>
      <c r="AB377" s="117" t="s">
        <v>6954</v>
      </c>
    </row>
    <row r="378" spans="3:28" ht="15.75" customHeight="1" x14ac:dyDescent="0.3">
      <c r="C378" s="117" t="s">
        <v>50</v>
      </c>
      <c r="D378" s="117" t="s">
        <v>12</v>
      </c>
      <c r="E378" s="117">
        <v>49241502</v>
      </c>
      <c r="F378" s="149" t="s">
        <v>5349</v>
      </c>
      <c r="G378" s="124" t="s">
        <v>5358</v>
      </c>
      <c r="H378" s="117" t="s">
        <v>46</v>
      </c>
      <c r="I378" s="240">
        <v>29187.759999999998</v>
      </c>
      <c r="J378" s="242">
        <f t="shared" si="121"/>
        <v>25685.228799999997</v>
      </c>
      <c r="K378" s="127">
        <v>0.15</v>
      </c>
      <c r="L378" s="128">
        <v>5.5E-2</v>
      </c>
      <c r="M378" s="129">
        <f t="shared" si="122"/>
        <v>27097.916383999996</v>
      </c>
      <c r="N378" s="150">
        <v>29305.3</v>
      </c>
      <c r="O378" s="129">
        <f t="shared" si="126"/>
        <v>25788.664000000001</v>
      </c>
      <c r="P378" s="130">
        <v>0.15</v>
      </c>
      <c r="Q378" s="130">
        <v>0.185</v>
      </c>
      <c r="R378" s="129">
        <f t="shared" si="127"/>
        <v>30559.56684</v>
      </c>
      <c r="S378" s="120" t="s">
        <v>804</v>
      </c>
      <c r="T378" s="149" t="s">
        <v>5349</v>
      </c>
      <c r="U378" s="131">
        <v>0.88</v>
      </c>
      <c r="V378" s="131">
        <v>0.2</v>
      </c>
      <c r="W378" s="170">
        <v>0.25</v>
      </c>
      <c r="X378" s="133">
        <f t="shared" si="123"/>
        <v>6447.1660000000002</v>
      </c>
      <c r="Y378" s="133">
        <f t="shared" si="124"/>
        <v>5157.7328000000007</v>
      </c>
      <c r="Z378" s="133">
        <f t="shared" si="125"/>
        <v>6447.1660000000002</v>
      </c>
      <c r="AA378" s="117" t="s">
        <v>1713</v>
      </c>
      <c r="AB378" s="117" t="s">
        <v>6954</v>
      </c>
    </row>
    <row r="379" spans="3:28" ht="15.75" customHeight="1" x14ac:dyDescent="0.3">
      <c r="C379" s="117" t="s">
        <v>50</v>
      </c>
      <c r="D379" s="117" t="s">
        <v>12</v>
      </c>
      <c r="E379" s="117">
        <v>49241502</v>
      </c>
      <c r="F379" s="147" t="s">
        <v>5350</v>
      </c>
      <c r="G379" s="124" t="s">
        <v>5358</v>
      </c>
      <c r="H379" s="117" t="s">
        <v>46</v>
      </c>
      <c r="I379" s="143">
        <v>28015.360000000001</v>
      </c>
      <c r="J379" s="242">
        <f t="shared" si="121"/>
        <v>24653.516800000001</v>
      </c>
      <c r="K379" s="127">
        <v>0.15</v>
      </c>
      <c r="L379" s="128">
        <v>5.5E-2</v>
      </c>
      <c r="M379" s="129">
        <f t="shared" si="122"/>
        <v>26009.460224000002</v>
      </c>
      <c r="N379" s="150">
        <v>29451.63</v>
      </c>
      <c r="O379" s="129">
        <f t="shared" si="126"/>
        <v>25917.434400000002</v>
      </c>
      <c r="P379" s="130">
        <v>0.15</v>
      </c>
      <c r="Q379" s="130">
        <v>0.185</v>
      </c>
      <c r="R379" s="129">
        <f t="shared" si="127"/>
        <v>30712.159764000004</v>
      </c>
      <c r="S379" s="120" t="s">
        <v>804</v>
      </c>
      <c r="T379" s="147" t="s">
        <v>5350</v>
      </c>
      <c r="U379" s="131">
        <v>0.88</v>
      </c>
      <c r="V379" s="131">
        <v>0.2</v>
      </c>
      <c r="W379" s="170">
        <v>0.25</v>
      </c>
      <c r="X379" s="133">
        <f t="shared" si="123"/>
        <v>6479.3586000000005</v>
      </c>
      <c r="Y379" s="133">
        <f t="shared" si="124"/>
        <v>5183.4868800000004</v>
      </c>
      <c r="Z379" s="133">
        <f t="shared" si="125"/>
        <v>6479.3586000000005</v>
      </c>
      <c r="AA379" s="117" t="s">
        <v>1713</v>
      </c>
      <c r="AB379" s="117" t="s">
        <v>6954</v>
      </c>
    </row>
    <row r="380" spans="3:28" ht="15.75" customHeight="1" x14ac:dyDescent="0.3">
      <c r="C380" s="117" t="s">
        <v>50</v>
      </c>
      <c r="D380" s="117" t="s">
        <v>12</v>
      </c>
      <c r="E380" s="117">
        <v>49241502</v>
      </c>
      <c r="F380" s="149" t="s">
        <v>5351</v>
      </c>
      <c r="G380" s="124" t="s">
        <v>5358</v>
      </c>
      <c r="H380" s="117" t="s">
        <v>46</v>
      </c>
      <c r="I380" s="143">
        <v>21409.759999999998</v>
      </c>
      <c r="J380" s="242">
        <f t="shared" si="121"/>
        <v>18840.588799999998</v>
      </c>
      <c r="K380" s="127">
        <v>0.15</v>
      </c>
      <c r="L380" s="128">
        <v>5.5E-2</v>
      </c>
      <c r="M380" s="129">
        <f t="shared" si="122"/>
        <v>19876.821183999997</v>
      </c>
      <c r="N380" s="150">
        <v>22346.83</v>
      </c>
      <c r="O380" s="129">
        <f t="shared" si="126"/>
        <v>19665.2104</v>
      </c>
      <c r="P380" s="130">
        <v>0.15</v>
      </c>
      <c r="Q380" s="130">
        <v>0.185</v>
      </c>
      <c r="R380" s="129">
        <f t="shared" si="127"/>
        <v>23303.274323999998</v>
      </c>
      <c r="S380" s="120" t="s">
        <v>804</v>
      </c>
      <c r="T380" s="149" t="s">
        <v>5351</v>
      </c>
      <c r="U380" s="131">
        <v>0.88</v>
      </c>
      <c r="V380" s="131">
        <v>0.2</v>
      </c>
      <c r="W380" s="170">
        <v>0.25</v>
      </c>
      <c r="X380" s="133">
        <f t="shared" si="123"/>
        <v>4916.3026</v>
      </c>
      <c r="Y380" s="133">
        <f t="shared" si="124"/>
        <v>3933.0420800000002</v>
      </c>
      <c r="Z380" s="133">
        <f t="shared" si="125"/>
        <v>4916.3026</v>
      </c>
      <c r="AA380" s="117" t="s">
        <v>1713</v>
      </c>
      <c r="AB380" s="117" t="s">
        <v>6954</v>
      </c>
    </row>
    <row r="381" spans="3:28" ht="15.75" customHeight="1" x14ac:dyDescent="0.3">
      <c r="C381" s="117" t="s">
        <v>50</v>
      </c>
      <c r="D381" s="117" t="s">
        <v>12</v>
      </c>
      <c r="E381" s="117">
        <v>49241502</v>
      </c>
      <c r="F381" s="149" t="s">
        <v>5352</v>
      </c>
      <c r="G381" s="124" t="s">
        <v>5358</v>
      </c>
      <c r="H381" s="117" t="s">
        <v>46</v>
      </c>
      <c r="I381" s="143">
        <v>41170.36</v>
      </c>
      <c r="J381" s="242">
        <f t="shared" si="121"/>
        <v>36229.916799999999</v>
      </c>
      <c r="K381" s="127">
        <v>0.15</v>
      </c>
      <c r="L381" s="128">
        <v>5.5E-2</v>
      </c>
      <c r="M381" s="129">
        <f t="shared" si="122"/>
        <v>38222.562224000001</v>
      </c>
      <c r="N381" s="150">
        <v>44625.14</v>
      </c>
      <c r="O381" s="129">
        <f t="shared" si="126"/>
        <v>39270.123200000002</v>
      </c>
      <c r="P381" s="130">
        <v>0.15</v>
      </c>
      <c r="Q381" s="130">
        <v>0.185</v>
      </c>
      <c r="R381" s="129">
        <f t="shared" si="127"/>
        <v>46535.095992000002</v>
      </c>
      <c r="S381" s="120" t="s">
        <v>804</v>
      </c>
      <c r="T381" s="149" t="s">
        <v>5352</v>
      </c>
      <c r="U381" s="131">
        <v>0.88</v>
      </c>
      <c r="V381" s="131">
        <v>0.2</v>
      </c>
      <c r="W381" s="170">
        <v>0.25</v>
      </c>
      <c r="X381" s="133">
        <f t="shared" si="123"/>
        <v>9817.5308000000005</v>
      </c>
      <c r="Y381" s="133">
        <f t="shared" si="124"/>
        <v>7854.0246400000005</v>
      </c>
      <c r="Z381" s="133">
        <f t="shared" si="125"/>
        <v>9817.5308000000005</v>
      </c>
      <c r="AA381" s="117" t="s">
        <v>1713</v>
      </c>
      <c r="AB381" s="117" t="s">
        <v>6954</v>
      </c>
    </row>
    <row r="382" spans="3:28" ht="15.75" customHeight="1" x14ac:dyDescent="0.3">
      <c r="C382" s="117" t="s">
        <v>50</v>
      </c>
      <c r="D382" s="117" t="s">
        <v>12</v>
      </c>
      <c r="E382" s="117">
        <v>49241502</v>
      </c>
      <c r="F382" s="149" t="s">
        <v>5353</v>
      </c>
      <c r="G382" s="124" t="s">
        <v>5358</v>
      </c>
      <c r="H382" s="117" t="s">
        <v>46</v>
      </c>
      <c r="I382" s="143">
        <v>25873.360000000001</v>
      </c>
      <c r="J382" s="242">
        <f t="shared" si="121"/>
        <v>22768.556800000002</v>
      </c>
      <c r="K382" s="127">
        <v>0.15</v>
      </c>
      <c r="L382" s="128">
        <v>5.5E-2</v>
      </c>
      <c r="M382" s="129">
        <f t="shared" si="122"/>
        <v>24020.827424000003</v>
      </c>
      <c r="N382" s="150">
        <v>27663.279999999999</v>
      </c>
      <c r="O382" s="129">
        <f t="shared" si="126"/>
        <v>24343.686399999999</v>
      </c>
      <c r="P382" s="130">
        <v>0.15</v>
      </c>
      <c r="Q382" s="130">
        <v>0.185</v>
      </c>
      <c r="R382" s="129">
        <f t="shared" si="127"/>
        <v>28847.268383999999</v>
      </c>
      <c r="S382" s="120" t="s">
        <v>804</v>
      </c>
      <c r="T382" s="149" t="s">
        <v>5353</v>
      </c>
      <c r="U382" s="131">
        <v>0.88</v>
      </c>
      <c r="V382" s="131">
        <v>0.2</v>
      </c>
      <c r="W382" s="170">
        <v>0.25</v>
      </c>
      <c r="X382" s="133">
        <f t="shared" si="123"/>
        <v>6085.9215999999997</v>
      </c>
      <c r="Y382" s="133">
        <f t="shared" si="124"/>
        <v>4868.7372800000003</v>
      </c>
      <c r="Z382" s="133">
        <f t="shared" si="125"/>
        <v>6085.9215999999997</v>
      </c>
      <c r="AA382" s="117" t="s">
        <v>1713</v>
      </c>
      <c r="AB382" s="117" t="s">
        <v>6954</v>
      </c>
    </row>
    <row r="383" spans="3:28" ht="15.75" customHeight="1" x14ac:dyDescent="0.3">
      <c r="C383" s="117" t="s">
        <v>50</v>
      </c>
      <c r="D383" s="117" t="s">
        <v>12</v>
      </c>
      <c r="E383" s="117">
        <v>49241502</v>
      </c>
      <c r="F383" s="149" t="s">
        <v>5354</v>
      </c>
      <c r="G383" s="124" t="s">
        <v>5358</v>
      </c>
      <c r="H383" s="117" t="s">
        <v>46</v>
      </c>
      <c r="I383" s="240">
        <v>20723.36</v>
      </c>
      <c r="J383" s="242">
        <f t="shared" si="121"/>
        <v>18236.556800000002</v>
      </c>
      <c r="K383" s="127">
        <v>0.15</v>
      </c>
      <c r="L383" s="128">
        <v>5.5E-2</v>
      </c>
      <c r="M383" s="129">
        <f t="shared" si="122"/>
        <v>19239.567424000001</v>
      </c>
      <c r="N383" s="150">
        <v>22952</v>
      </c>
      <c r="O383" s="129">
        <f t="shared" si="126"/>
        <v>20197.759999999998</v>
      </c>
      <c r="P383" s="130">
        <v>0.15</v>
      </c>
      <c r="Q383" s="130">
        <v>0.185</v>
      </c>
      <c r="R383" s="129">
        <f t="shared" si="127"/>
        <v>23934.345599999997</v>
      </c>
      <c r="S383" s="120" t="s">
        <v>804</v>
      </c>
      <c r="T383" s="149" t="s">
        <v>5354</v>
      </c>
      <c r="U383" s="131">
        <v>0.88</v>
      </c>
      <c r="V383" s="131">
        <v>0.2</v>
      </c>
      <c r="W383" s="170">
        <v>0.25</v>
      </c>
      <c r="X383" s="133">
        <f t="shared" si="123"/>
        <v>5049.4399999999996</v>
      </c>
      <c r="Y383" s="133">
        <f t="shared" si="124"/>
        <v>4039.5519999999997</v>
      </c>
      <c r="Z383" s="133">
        <f t="shared" si="125"/>
        <v>5049.4399999999996</v>
      </c>
      <c r="AA383" s="117" t="s">
        <v>1713</v>
      </c>
      <c r="AB383" s="117" t="s">
        <v>6954</v>
      </c>
    </row>
    <row r="384" spans="3:28" ht="15.75" customHeight="1" x14ac:dyDescent="0.3">
      <c r="C384" s="117" t="s">
        <v>50</v>
      </c>
      <c r="D384" s="117" t="s">
        <v>12</v>
      </c>
      <c r="E384" s="117">
        <v>49241502</v>
      </c>
      <c r="F384" s="149" t="s">
        <v>5355</v>
      </c>
      <c r="G384" s="124" t="s">
        <v>5358</v>
      </c>
      <c r="H384" s="117" t="s">
        <v>46</v>
      </c>
      <c r="I384" s="240">
        <v>22315.360000000001</v>
      </c>
      <c r="J384" s="242">
        <f t="shared" si="121"/>
        <v>19637.516800000001</v>
      </c>
      <c r="K384" s="127">
        <v>0.15</v>
      </c>
      <c r="L384" s="128">
        <v>5.5E-2</v>
      </c>
      <c r="M384" s="129">
        <f t="shared" si="122"/>
        <v>20717.580224000001</v>
      </c>
      <c r="N384" s="150">
        <v>24718</v>
      </c>
      <c r="O384" s="129">
        <f t="shared" si="126"/>
        <v>21751.84</v>
      </c>
      <c r="P384" s="130">
        <v>0.15</v>
      </c>
      <c r="Q384" s="130">
        <v>0.185</v>
      </c>
      <c r="R384" s="129">
        <f t="shared" si="127"/>
        <v>25775.930400000001</v>
      </c>
      <c r="S384" s="120" t="s">
        <v>804</v>
      </c>
      <c r="T384" s="149" t="s">
        <v>5355</v>
      </c>
      <c r="U384" s="131">
        <v>0.88</v>
      </c>
      <c r="V384" s="131">
        <v>0.2</v>
      </c>
      <c r="W384" s="170">
        <v>0.25</v>
      </c>
      <c r="X384" s="133">
        <f t="shared" si="123"/>
        <v>5437.96</v>
      </c>
      <c r="Y384" s="133">
        <f t="shared" si="124"/>
        <v>4350.3680000000004</v>
      </c>
      <c r="Z384" s="133">
        <f t="shared" si="125"/>
        <v>5437.96</v>
      </c>
      <c r="AA384" s="117" t="s">
        <v>1713</v>
      </c>
      <c r="AB384" s="117" t="s">
        <v>6954</v>
      </c>
    </row>
    <row r="385" spans="3:28" ht="15.75" customHeight="1" x14ac:dyDescent="0.3">
      <c r="C385" s="117" t="s">
        <v>50</v>
      </c>
      <c r="D385" s="117" t="s">
        <v>12</v>
      </c>
      <c r="E385" s="117">
        <v>49241502</v>
      </c>
      <c r="F385" s="149" t="s">
        <v>5356</v>
      </c>
      <c r="G385" s="124" t="s">
        <v>5358</v>
      </c>
      <c r="H385" s="117" t="s">
        <v>46</v>
      </c>
      <c r="I385" s="143">
        <v>27545.360000000001</v>
      </c>
      <c r="J385" s="242">
        <f t="shared" si="121"/>
        <v>24239.916799999999</v>
      </c>
      <c r="K385" s="127">
        <v>0.15</v>
      </c>
      <c r="L385" s="128">
        <v>5.5E-2</v>
      </c>
      <c r="M385" s="129">
        <f t="shared" si="122"/>
        <v>25573.112224</v>
      </c>
      <c r="N385" s="150">
        <v>29453.39</v>
      </c>
      <c r="O385" s="129">
        <f t="shared" si="126"/>
        <v>25918.983199999999</v>
      </c>
      <c r="P385" s="130">
        <v>0.15</v>
      </c>
      <c r="Q385" s="130">
        <v>0.185</v>
      </c>
      <c r="R385" s="129">
        <f t="shared" si="127"/>
        <v>30713.995091999997</v>
      </c>
      <c r="S385" s="120" t="s">
        <v>804</v>
      </c>
      <c r="T385" s="149" t="s">
        <v>5356</v>
      </c>
      <c r="U385" s="131">
        <v>0.88</v>
      </c>
      <c r="V385" s="131">
        <v>0.2</v>
      </c>
      <c r="W385" s="170">
        <v>0.25</v>
      </c>
      <c r="X385" s="133">
        <f t="shared" si="123"/>
        <v>6479.7457999999997</v>
      </c>
      <c r="Y385" s="133">
        <f t="shared" si="124"/>
        <v>5183.7966400000005</v>
      </c>
      <c r="Z385" s="133">
        <f t="shared" si="125"/>
        <v>6479.7457999999997</v>
      </c>
      <c r="AA385" s="117" t="s">
        <v>1713</v>
      </c>
      <c r="AB385" s="117" t="s">
        <v>6954</v>
      </c>
    </row>
    <row r="386" spans="3:28" s="174" customFormat="1" ht="15.75" customHeight="1" x14ac:dyDescent="0.3">
      <c r="C386" s="174" t="s">
        <v>50</v>
      </c>
      <c r="D386" s="174" t="s">
        <v>12</v>
      </c>
      <c r="E386" s="174">
        <v>49241502</v>
      </c>
      <c r="F386" s="254" t="s">
        <v>6948</v>
      </c>
      <c r="G386" s="250" t="s">
        <v>5358</v>
      </c>
      <c r="H386" s="174" t="s">
        <v>46</v>
      </c>
      <c r="I386" s="239"/>
      <c r="J386" s="245"/>
      <c r="K386" s="177"/>
      <c r="L386" s="178"/>
      <c r="M386" s="179"/>
      <c r="N386" s="260">
        <v>23851</v>
      </c>
      <c r="O386" s="179">
        <f t="shared" si="126"/>
        <v>20988.880000000001</v>
      </c>
      <c r="P386" s="180">
        <v>0.15</v>
      </c>
      <c r="Q386" s="130">
        <v>0.185</v>
      </c>
      <c r="R386" s="179">
        <f t="shared" ref="R386:R390" si="137">O386+(O386*Q386)</f>
        <v>24871.822800000002</v>
      </c>
      <c r="S386" s="181" t="s">
        <v>804</v>
      </c>
      <c r="T386" s="254" t="s">
        <v>6948</v>
      </c>
      <c r="U386" s="255">
        <v>0.88</v>
      </c>
      <c r="V386" s="255">
        <v>0.2</v>
      </c>
      <c r="W386" s="256">
        <v>0.25</v>
      </c>
      <c r="X386" s="257">
        <f t="shared" ref="X386:X390" si="138">O386*W386</f>
        <v>5247.22</v>
      </c>
      <c r="Y386" s="257">
        <f t="shared" ref="Y386:Y390" si="139">O386*V386</f>
        <v>4197.7760000000007</v>
      </c>
      <c r="Z386" s="257">
        <f t="shared" ref="Z386:Z390" si="140">O386*W386</f>
        <v>5247.22</v>
      </c>
      <c r="AA386" s="174" t="s">
        <v>1713</v>
      </c>
      <c r="AB386" s="117" t="s">
        <v>6954</v>
      </c>
    </row>
    <row r="387" spans="3:28" s="174" customFormat="1" ht="15.75" customHeight="1" x14ac:dyDescent="0.3">
      <c r="C387" s="174" t="s">
        <v>50</v>
      </c>
      <c r="D387" s="174" t="s">
        <v>12</v>
      </c>
      <c r="E387" s="174">
        <v>49241502</v>
      </c>
      <c r="F387" s="254" t="s">
        <v>6949</v>
      </c>
      <c r="G387" s="250" t="s">
        <v>5358</v>
      </c>
      <c r="H387" s="174" t="s">
        <v>46</v>
      </c>
      <c r="I387" s="239"/>
      <c r="J387" s="245"/>
      <c r="K387" s="177"/>
      <c r="L387" s="178"/>
      <c r="M387" s="179"/>
      <c r="N387" s="260">
        <v>21454.54</v>
      </c>
      <c r="O387" s="179">
        <f t="shared" si="126"/>
        <v>18879.995200000001</v>
      </c>
      <c r="P387" s="180">
        <v>0.15</v>
      </c>
      <c r="Q387" s="130">
        <v>0.185</v>
      </c>
      <c r="R387" s="179">
        <f t="shared" si="137"/>
        <v>22372.794312000002</v>
      </c>
      <c r="S387" s="181" t="s">
        <v>804</v>
      </c>
      <c r="T387" s="254" t="s">
        <v>6949</v>
      </c>
      <c r="U387" s="255">
        <v>0.88</v>
      </c>
      <c r="V387" s="255">
        <v>0.2</v>
      </c>
      <c r="W387" s="256">
        <v>0.25</v>
      </c>
      <c r="X387" s="257">
        <f t="shared" si="138"/>
        <v>4719.9988000000003</v>
      </c>
      <c r="Y387" s="257">
        <f t="shared" si="139"/>
        <v>3775.9990400000006</v>
      </c>
      <c r="Z387" s="257">
        <f t="shared" si="140"/>
        <v>4719.9988000000003</v>
      </c>
      <c r="AA387" s="174" t="s">
        <v>1713</v>
      </c>
      <c r="AB387" s="117" t="s">
        <v>6954</v>
      </c>
    </row>
    <row r="388" spans="3:28" s="174" customFormat="1" ht="15.75" customHeight="1" x14ac:dyDescent="0.3">
      <c r="C388" s="174" t="s">
        <v>50</v>
      </c>
      <c r="D388" s="174" t="s">
        <v>12</v>
      </c>
      <c r="E388" s="174">
        <v>49241502</v>
      </c>
      <c r="F388" s="254" t="s">
        <v>6950</v>
      </c>
      <c r="G388" s="250" t="s">
        <v>5358</v>
      </c>
      <c r="H388" s="174" t="s">
        <v>46</v>
      </c>
      <c r="I388" s="239"/>
      <c r="J388" s="245"/>
      <c r="K388" s="177"/>
      <c r="L388" s="178"/>
      <c r="M388" s="179"/>
      <c r="N388" s="260">
        <v>47850</v>
      </c>
      <c r="O388" s="179">
        <f t="shared" si="126"/>
        <v>42108</v>
      </c>
      <c r="P388" s="180">
        <v>0.15</v>
      </c>
      <c r="Q388" s="130">
        <v>0.185</v>
      </c>
      <c r="R388" s="179">
        <f t="shared" si="137"/>
        <v>49897.979999999996</v>
      </c>
      <c r="S388" s="181" t="s">
        <v>804</v>
      </c>
      <c r="T388" s="254" t="s">
        <v>6950</v>
      </c>
      <c r="U388" s="255">
        <v>0.88</v>
      </c>
      <c r="V388" s="255">
        <v>0.2</v>
      </c>
      <c r="W388" s="256">
        <v>0.25</v>
      </c>
      <c r="X388" s="257">
        <f t="shared" si="138"/>
        <v>10527</v>
      </c>
      <c r="Y388" s="257">
        <f t="shared" si="139"/>
        <v>8421.6</v>
      </c>
      <c r="Z388" s="257">
        <f t="shared" si="140"/>
        <v>10527</v>
      </c>
      <c r="AA388" s="174" t="s">
        <v>1713</v>
      </c>
      <c r="AB388" s="117" t="s">
        <v>6954</v>
      </c>
    </row>
    <row r="389" spans="3:28" s="174" customFormat="1" ht="15.75" customHeight="1" x14ac:dyDescent="0.3">
      <c r="C389" s="174" t="s">
        <v>50</v>
      </c>
      <c r="D389" s="174" t="s">
        <v>12</v>
      </c>
      <c r="E389" s="174">
        <v>49241502</v>
      </c>
      <c r="F389" s="254" t="s">
        <v>6951</v>
      </c>
      <c r="G389" s="250" t="s">
        <v>5358</v>
      </c>
      <c r="H389" s="174" t="s">
        <v>46</v>
      </c>
      <c r="I389" s="239"/>
      <c r="J389" s="245"/>
      <c r="K389" s="177"/>
      <c r="L389" s="178"/>
      <c r="M389" s="179"/>
      <c r="N389" s="260">
        <v>39148</v>
      </c>
      <c r="O389" s="179">
        <f t="shared" si="126"/>
        <v>34450.239999999998</v>
      </c>
      <c r="P389" s="180">
        <v>0.15</v>
      </c>
      <c r="Q389" s="130">
        <v>0.185</v>
      </c>
      <c r="R389" s="179">
        <f t="shared" si="137"/>
        <v>40823.534399999997</v>
      </c>
      <c r="S389" s="181" t="s">
        <v>804</v>
      </c>
      <c r="T389" s="254" t="s">
        <v>6951</v>
      </c>
      <c r="U389" s="255">
        <v>0.88</v>
      </c>
      <c r="V389" s="255">
        <v>0.2</v>
      </c>
      <c r="W389" s="256">
        <v>0.25</v>
      </c>
      <c r="X389" s="257">
        <f t="shared" si="138"/>
        <v>8612.56</v>
      </c>
      <c r="Y389" s="257">
        <f t="shared" si="139"/>
        <v>6890.0479999999998</v>
      </c>
      <c r="Z389" s="257">
        <f t="shared" si="140"/>
        <v>8612.56</v>
      </c>
      <c r="AA389" s="174" t="s">
        <v>1713</v>
      </c>
      <c r="AB389" s="117" t="s">
        <v>6954</v>
      </c>
    </row>
    <row r="390" spans="3:28" s="174" customFormat="1" ht="15.75" customHeight="1" x14ac:dyDescent="0.3">
      <c r="C390" s="174" t="s">
        <v>50</v>
      </c>
      <c r="D390" s="174" t="s">
        <v>12</v>
      </c>
      <c r="E390" s="174">
        <v>49241502</v>
      </c>
      <c r="F390" s="254" t="s">
        <v>6952</v>
      </c>
      <c r="G390" s="250" t="s">
        <v>5358</v>
      </c>
      <c r="H390" s="174" t="s">
        <v>46</v>
      </c>
      <c r="I390" s="239"/>
      <c r="J390" s="245"/>
      <c r="K390" s="177"/>
      <c r="L390" s="178"/>
      <c r="M390" s="179"/>
      <c r="N390" s="260">
        <v>45188</v>
      </c>
      <c r="O390" s="179">
        <f t="shared" si="126"/>
        <v>39765.440000000002</v>
      </c>
      <c r="P390" s="180">
        <v>0.15</v>
      </c>
      <c r="Q390" s="130">
        <v>0.185</v>
      </c>
      <c r="R390" s="179">
        <f t="shared" si="137"/>
        <v>47122.046400000007</v>
      </c>
      <c r="S390" s="181" t="s">
        <v>804</v>
      </c>
      <c r="T390" s="254" t="s">
        <v>6952</v>
      </c>
      <c r="U390" s="255">
        <v>0.88</v>
      </c>
      <c r="V390" s="255">
        <v>0.2</v>
      </c>
      <c r="W390" s="256">
        <v>0.25</v>
      </c>
      <c r="X390" s="257">
        <f t="shared" si="138"/>
        <v>9941.36</v>
      </c>
      <c r="Y390" s="257">
        <f t="shared" si="139"/>
        <v>7953.0880000000006</v>
      </c>
      <c r="Z390" s="257">
        <f t="shared" si="140"/>
        <v>9941.36</v>
      </c>
      <c r="AA390" s="174" t="s">
        <v>1713</v>
      </c>
      <c r="AB390" s="117" t="s">
        <v>6954</v>
      </c>
    </row>
    <row r="391" spans="3:28" s="174" customFormat="1" ht="15.75" customHeight="1" x14ac:dyDescent="0.3">
      <c r="C391" s="174" t="s">
        <v>50</v>
      </c>
      <c r="D391" s="174" t="s">
        <v>12</v>
      </c>
      <c r="E391" s="174">
        <v>49241502</v>
      </c>
      <c r="F391" s="254" t="s">
        <v>6946</v>
      </c>
      <c r="G391" s="250" t="s">
        <v>6947</v>
      </c>
      <c r="H391" s="174" t="s">
        <v>46</v>
      </c>
      <c r="I391" s="239"/>
      <c r="J391" s="245"/>
      <c r="K391" s="177"/>
      <c r="L391" s="178"/>
      <c r="M391" s="179"/>
      <c r="N391" s="260">
        <v>40813</v>
      </c>
      <c r="O391" s="179">
        <f t="shared" si="126"/>
        <v>35915.440000000002</v>
      </c>
      <c r="P391" s="180">
        <v>0.15</v>
      </c>
      <c r="Q391" s="130">
        <v>0.185</v>
      </c>
      <c r="R391" s="179">
        <f t="shared" ref="R391" si="141">O391+(O391*Q391)</f>
        <v>42559.796400000007</v>
      </c>
      <c r="S391" s="181" t="s">
        <v>804</v>
      </c>
      <c r="T391" s="254" t="s">
        <v>6946</v>
      </c>
      <c r="U391" s="255">
        <v>0.88</v>
      </c>
      <c r="V391" s="255">
        <v>0.2</v>
      </c>
      <c r="W391" s="256">
        <v>0.25</v>
      </c>
      <c r="X391" s="257">
        <f t="shared" ref="X391" si="142">O391*W391</f>
        <v>8978.86</v>
      </c>
      <c r="Y391" s="257">
        <f t="shared" ref="Y391" si="143">O391*V391</f>
        <v>7183.0880000000006</v>
      </c>
      <c r="Z391" s="257">
        <f t="shared" ref="Z391" si="144">O391*W391</f>
        <v>8978.86</v>
      </c>
      <c r="AA391" s="174" t="s">
        <v>1713</v>
      </c>
      <c r="AB391" s="117" t="s">
        <v>6954</v>
      </c>
    </row>
    <row r="392" spans="3:28" ht="15.75" customHeight="1" x14ac:dyDescent="0.3">
      <c r="C392" s="117" t="s">
        <v>50</v>
      </c>
      <c r="D392" s="117" t="s">
        <v>12</v>
      </c>
      <c r="E392" s="117">
        <v>49241502</v>
      </c>
      <c r="F392" s="149" t="s">
        <v>5357</v>
      </c>
      <c r="G392" s="124" t="s">
        <v>5370</v>
      </c>
      <c r="H392" s="117" t="s">
        <v>46</v>
      </c>
      <c r="I392" s="143">
        <v>14321.36</v>
      </c>
      <c r="J392" s="242">
        <f t="shared" si="121"/>
        <v>12602.7968</v>
      </c>
      <c r="K392" s="127">
        <v>0.15</v>
      </c>
      <c r="L392" s="128">
        <v>5.5E-2</v>
      </c>
      <c r="M392" s="129">
        <f t="shared" si="122"/>
        <v>13295.950624000001</v>
      </c>
      <c r="N392" s="150">
        <v>15763</v>
      </c>
      <c r="O392" s="129">
        <f t="shared" si="126"/>
        <v>13871.44</v>
      </c>
      <c r="P392" s="130">
        <v>0.15</v>
      </c>
      <c r="Q392" s="130">
        <v>0.185</v>
      </c>
      <c r="R392" s="129">
        <f t="shared" si="127"/>
        <v>16437.6564</v>
      </c>
      <c r="S392" s="120" t="s">
        <v>804</v>
      </c>
      <c r="T392" s="149" t="s">
        <v>5357</v>
      </c>
      <c r="U392" s="131">
        <v>0.88</v>
      </c>
      <c r="V392" s="131">
        <v>0.2</v>
      </c>
      <c r="W392" s="170">
        <v>0.25</v>
      </c>
      <c r="X392" s="133">
        <f t="shared" si="123"/>
        <v>3467.86</v>
      </c>
      <c r="Y392" s="133">
        <f t="shared" si="124"/>
        <v>2774.2880000000005</v>
      </c>
      <c r="Z392" s="133">
        <f t="shared" si="125"/>
        <v>3467.86</v>
      </c>
      <c r="AA392" s="117" t="s">
        <v>1713</v>
      </c>
      <c r="AB392" s="117" t="s">
        <v>6954</v>
      </c>
    </row>
    <row r="393" spans="3:28" ht="15.75" customHeight="1" x14ac:dyDescent="0.3">
      <c r="C393" s="117" t="s">
        <v>50</v>
      </c>
      <c r="D393" s="117" t="s">
        <v>12</v>
      </c>
      <c r="E393" s="117">
        <v>49241502</v>
      </c>
      <c r="F393" s="147" t="s">
        <v>125</v>
      </c>
      <c r="G393" s="124" t="s">
        <v>5370</v>
      </c>
      <c r="H393" s="117" t="s">
        <v>46</v>
      </c>
      <c r="I393" s="143">
        <v>14279.71</v>
      </c>
      <c r="J393" s="242">
        <f t="shared" si="121"/>
        <v>12566.1448</v>
      </c>
      <c r="K393" s="127">
        <v>0.15</v>
      </c>
      <c r="L393" s="128">
        <v>5.5E-2</v>
      </c>
      <c r="M393" s="129">
        <f t="shared" si="122"/>
        <v>13257.282764</v>
      </c>
      <c r="N393" s="129">
        <v>15724</v>
      </c>
      <c r="O393" s="129">
        <f t="shared" si="126"/>
        <v>13837.12</v>
      </c>
      <c r="P393" s="130">
        <v>0.15</v>
      </c>
      <c r="Q393" s="130">
        <v>0.185</v>
      </c>
      <c r="R393" s="129">
        <f t="shared" si="127"/>
        <v>16396.9872</v>
      </c>
      <c r="S393" s="120" t="s">
        <v>804</v>
      </c>
      <c r="T393" s="147" t="s">
        <v>125</v>
      </c>
      <c r="U393" s="131">
        <v>0.88</v>
      </c>
      <c r="V393" s="131">
        <v>0.2</v>
      </c>
      <c r="W393" s="170">
        <v>0.25</v>
      </c>
      <c r="X393" s="133">
        <f t="shared" si="123"/>
        <v>3459.28</v>
      </c>
      <c r="Y393" s="133">
        <f t="shared" si="124"/>
        <v>2767.4240000000004</v>
      </c>
      <c r="Z393" s="133">
        <f t="shared" si="125"/>
        <v>3459.28</v>
      </c>
      <c r="AA393" s="117" t="s">
        <v>1713</v>
      </c>
      <c r="AB393" s="117" t="s">
        <v>6954</v>
      </c>
    </row>
    <row r="394" spans="3:28" ht="15.75" customHeight="1" x14ac:dyDescent="0.3">
      <c r="C394" s="117" t="s">
        <v>50</v>
      </c>
      <c r="D394" s="117" t="s">
        <v>12</v>
      </c>
      <c r="E394" s="117">
        <v>49241502</v>
      </c>
      <c r="F394" s="147" t="s">
        <v>5359</v>
      </c>
      <c r="G394" s="124" t="s">
        <v>5370</v>
      </c>
      <c r="H394" s="117" t="s">
        <v>46</v>
      </c>
      <c r="I394" s="240">
        <v>11714.2</v>
      </c>
      <c r="J394" s="242">
        <f t="shared" si="121"/>
        <v>10308.496000000001</v>
      </c>
      <c r="K394" s="127">
        <v>0.15</v>
      </c>
      <c r="L394" s="128">
        <v>5.5E-2</v>
      </c>
      <c r="M394" s="129">
        <f t="shared" si="122"/>
        <v>10875.463280000002</v>
      </c>
      <c r="N394" s="129">
        <v>12360</v>
      </c>
      <c r="O394" s="129">
        <f t="shared" si="126"/>
        <v>10876.8</v>
      </c>
      <c r="P394" s="130">
        <v>0.15</v>
      </c>
      <c r="Q394" s="130">
        <v>0.185</v>
      </c>
      <c r="R394" s="129">
        <f t="shared" si="127"/>
        <v>12889.008</v>
      </c>
      <c r="S394" s="120" t="s">
        <v>804</v>
      </c>
      <c r="T394" s="147" t="s">
        <v>5359</v>
      </c>
      <c r="U394" s="131">
        <v>0.88</v>
      </c>
      <c r="V394" s="131">
        <v>0.2</v>
      </c>
      <c r="W394" s="170">
        <v>0.25</v>
      </c>
      <c r="X394" s="133">
        <f t="shared" si="123"/>
        <v>2719.2</v>
      </c>
      <c r="Y394" s="133">
        <f t="shared" si="124"/>
        <v>2175.36</v>
      </c>
      <c r="Z394" s="133">
        <f t="shared" si="125"/>
        <v>2719.2</v>
      </c>
      <c r="AA394" s="117" t="s">
        <v>1713</v>
      </c>
      <c r="AB394" s="117" t="s">
        <v>6954</v>
      </c>
    </row>
    <row r="395" spans="3:28" ht="15.75" customHeight="1" x14ac:dyDescent="0.3">
      <c r="C395" s="117" t="s">
        <v>50</v>
      </c>
      <c r="D395" s="117" t="s">
        <v>12</v>
      </c>
      <c r="E395" s="117">
        <v>49241502</v>
      </c>
      <c r="F395" s="149" t="s">
        <v>5360</v>
      </c>
      <c r="G395" s="124" t="s">
        <v>5370</v>
      </c>
      <c r="H395" s="117" t="s">
        <v>46</v>
      </c>
      <c r="I395" s="143">
        <v>12202.36</v>
      </c>
      <c r="J395" s="242">
        <f t="shared" si="121"/>
        <v>10738.076800000001</v>
      </c>
      <c r="K395" s="127">
        <v>0.15</v>
      </c>
      <c r="L395" s="128">
        <v>5.5E-2</v>
      </c>
      <c r="M395" s="129">
        <f t="shared" si="122"/>
        <v>11328.671024000001</v>
      </c>
      <c r="N395" s="129">
        <v>14244</v>
      </c>
      <c r="O395" s="129">
        <f t="shared" si="126"/>
        <v>12534.72</v>
      </c>
      <c r="P395" s="130">
        <v>0.15</v>
      </c>
      <c r="Q395" s="130">
        <v>0.185</v>
      </c>
      <c r="R395" s="129">
        <f t="shared" si="127"/>
        <v>14853.643199999999</v>
      </c>
      <c r="S395" s="120" t="s">
        <v>804</v>
      </c>
      <c r="T395" s="149" t="s">
        <v>5360</v>
      </c>
      <c r="U395" s="131">
        <v>0.88</v>
      </c>
      <c r="V395" s="131">
        <v>0.2</v>
      </c>
      <c r="W395" s="170">
        <v>0.25</v>
      </c>
      <c r="X395" s="133">
        <f t="shared" si="123"/>
        <v>3133.68</v>
      </c>
      <c r="Y395" s="133">
        <f t="shared" si="124"/>
        <v>2506.944</v>
      </c>
      <c r="Z395" s="133">
        <f t="shared" si="125"/>
        <v>3133.68</v>
      </c>
      <c r="AA395" s="117" t="s">
        <v>1713</v>
      </c>
      <c r="AB395" s="117" t="s">
        <v>6954</v>
      </c>
    </row>
    <row r="396" spans="3:28" ht="15.75" customHeight="1" x14ac:dyDescent="0.3">
      <c r="C396" s="117" t="s">
        <v>50</v>
      </c>
      <c r="D396" s="117" t="s">
        <v>12</v>
      </c>
      <c r="E396" s="117">
        <v>49241502</v>
      </c>
      <c r="F396" s="149" t="s">
        <v>5361</v>
      </c>
      <c r="G396" s="124" t="s">
        <v>5370</v>
      </c>
      <c r="H396" s="117" t="s">
        <v>46</v>
      </c>
      <c r="I396" s="143">
        <v>8579.36</v>
      </c>
      <c r="J396" s="242">
        <f t="shared" si="121"/>
        <v>7549.8368000000009</v>
      </c>
      <c r="K396" s="127">
        <v>0.15</v>
      </c>
      <c r="L396" s="128">
        <v>5.5E-2</v>
      </c>
      <c r="M396" s="129">
        <f t="shared" si="122"/>
        <v>7965.0778240000009</v>
      </c>
      <c r="N396" s="129">
        <v>10165</v>
      </c>
      <c r="O396" s="129">
        <f t="shared" si="126"/>
        <v>8945.2000000000007</v>
      </c>
      <c r="P396" s="130">
        <v>0.15</v>
      </c>
      <c r="Q396" s="130">
        <v>0.185</v>
      </c>
      <c r="R396" s="129">
        <f t="shared" si="127"/>
        <v>10600.062000000002</v>
      </c>
      <c r="S396" s="120" t="s">
        <v>804</v>
      </c>
      <c r="T396" s="149" t="s">
        <v>5361</v>
      </c>
      <c r="U396" s="131">
        <v>0.88</v>
      </c>
      <c r="V396" s="131">
        <v>0.2</v>
      </c>
      <c r="W396" s="170">
        <v>0.25</v>
      </c>
      <c r="X396" s="133">
        <f t="shared" si="123"/>
        <v>2236.3000000000002</v>
      </c>
      <c r="Y396" s="133">
        <f t="shared" si="124"/>
        <v>1789.0400000000002</v>
      </c>
      <c r="Z396" s="133">
        <f t="shared" si="125"/>
        <v>2236.3000000000002</v>
      </c>
      <c r="AA396" s="117" t="s">
        <v>1713</v>
      </c>
      <c r="AB396" s="117" t="s">
        <v>6954</v>
      </c>
    </row>
    <row r="397" spans="3:28" ht="15.75" customHeight="1" x14ac:dyDescent="0.3">
      <c r="C397" s="117" t="s">
        <v>50</v>
      </c>
      <c r="D397" s="117" t="s">
        <v>12</v>
      </c>
      <c r="E397" s="117">
        <v>49241502</v>
      </c>
      <c r="F397" s="147" t="s">
        <v>5362</v>
      </c>
      <c r="G397" s="124" t="s">
        <v>5370</v>
      </c>
      <c r="H397" s="117" t="s">
        <v>46</v>
      </c>
      <c r="I397" s="143">
        <v>12312.36</v>
      </c>
      <c r="J397" s="242">
        <f t="shared" ref="J397:J454" si="145">SUM(I397*0.88)</f>
        <v>10834.8768</v>
      </c>
      <c r="K397" s="127">
        <v>0.15</v>
      </c>
      <c r="L397" s="128">
        <v>5.5E-2</v>
      </c>
      <c r="M397" s="129">
        <f t="shared" si="122"/>
        <v>11430.795023999999</v>
      </c>
      <c r="N397" s="150">
        <v>14234.42</v>
      </c>
      <c r="O397" s="129">
        <f t="shared" si="126"/>
        <v>12526.2896</v>
      </c>
      <c r="P397" s="130">
        <v>0.15</v>
      </c>
      <c r="Q397" s="130">
        <v>0.185</v>
      </c>
      <c r="R397" s="129">
        <f t="shared" si="127"/>
        <v>14843.653176</v>
      </c>
      <c r="S397" s="120" t="s">
        <v>804</v>
      </c>
      <c r="T397" s="147" t="s">
        <v>5362</v>
      </c>
      <c r="U397" s="131">
        <v>0.88</v>
      </c>
      <c r="V397" s="131">
        <v>0.2</v>
      </c>
      <c r="W397" s="170">
        <v>0.25</v>
      </c>
      <c r="X397" s="133">
        <f t="shared" si="123"/>
        <v>3131.5724</v>
      </c>
      <c r="Y397" s="133">
        <f t="shared" si="124"/>
        <v>2505.25792</v>
      </c>
      <c r="Z397" s="133">
        <f t="shared" si="125"/>
        <v>3131.5724</v>
      </c>
      <c r="AA397" s="117" t="s">
        <v>1713</v>
      </c>
      <c r="AB397" s="117" t="s">
        <v>6954</v>
      </c>
    </row>
    <row r="398" spans="3:28" ht="15.75" customHeight="1" x14ac:dyDescent="0.3">
      <c r="C398" s="117" t="s">
        <v>50</v>
      </c>
      <c r="D398" s="117" t="s">
        <v>12</v>
      </c>
      <c r="E398" s="117">
        <v>49241502</v>
      </c>
      <c r="F398" s="147" t="s">
        <v>5363</v>
      </c>
      <c r="G398" s="124" t="s">
        <v>5370</v>
      </c>
      <c r="H398" s="117" t="s">
        <v>46</v>
      </c>
      <c r="I398" s="143">
        <v>15767.36</v>
      </c>
      <c r="J398" s="242">
        <f t="shared" si="145"/>
        <v>13875.276800000001</v>
      </c>
      <c r="K398" s="127">
        <v>0.15</v>
      </c>
      <c r="L398" s="128">
        <v>5.5E-2</v>
      </c>
      <c r="M398" s="129">
        <f t="shared" si="122"/>
        <v>14638.417024000002</v>
      </c>
      <c r="N398" s="150">
        <v>17890.75</v>
      </c>
      <c r="O398" s="129">
        <f t="shared" si="126"/>
        <v>15743.86</v>
      </c>
      <c r="P398" s="130">
        <v>0.15</v>
      </c>
      <c r="Q398" s="130">
        <v>0.185</v>
      </c>
      <c r="R398" s="129">
        <f t="shared" si="127"/>
        <v>18656.474099999999</v>
      </c>
      <c r="S398" s="120" t="s">
        <v>804</v>
      </c>
      <c r="T398" s="147" t="s">
        <v>5363</v>
      </c>
      <c r="U398" s="131">
        <v>0.88</v>
      </c>
      <c r="V398" s="131">
        <v>0.2</v>
      </c>
      <c r="W398" s="170">
        <v>0.25</v>
      </c>
      <c r="X398" s="133">
        <f t="shared" si="123"/>
        <v>3935.9650000000001</v>
      </c>
      <c r="Y398" s="133">
        <f t="shared" si="124"/>
        <v>3148.7720000000004</v>
      </c>
      <c r="Z398" s="133">
        <f t="shared" si="125"/>
        <v>3935.9650000000001</v>
      </c>
      <c r="AA398" s="117" t="s">
        <v>1713</v>
      </c>
      <c r="AB398" s="117" t="s">
        <v>6954</v>
      </c>
    </row>
    <row r="399" spans="3:28" ht="15.75" customHeight="1" x14ac:dyDescent="0.3">
      <c r="C399" s="117" t="s">
        <v>50</v>
      </c>
      <c r="D399" s="117" t="s">
        <v>12</v>
      </c>
      <c r="E399" s="117">
        <v>49241502</v>
      </c>
      <c r="F399" s="147" t="s">
        <v>5364</v>
      </c>
      <c r="G399" s="124" t="s">
        <v>5370</v>
      </c>
      <c r="H399" s="117" t="s">
        <v>46</v>
      </c>
      <c r="I399" s="143">
        <v>23812.36</v>
      </c>
      <c r="J399" s="242">
        <f t="shared" si="145"/>
        <v>20954.876800000002</v>
      </c>
      <c r="K399" s="127">
        <v>0.15</v>
      </c>
      <c r="L399" s="128">
        <v>5.5E-2</v>
      </c>
      <c r="M399" s="129">
        <f t="shared" si="122"/>
        <v>22107.395024000001</v>
      </c>
      <c r="N399" s="150">
        <v>27099.17</v>
      </c>
      <c r="O399" s="129">
        <f t="shared" si="126"/>
        <v>23847.2696</v>
      </c>
      <c r="P399" s="130">
        <v>0.15</v>
      </c>
      <c r="Q399" s="130">
        <v>0.185</v>
      </c>
      <c r="R399" s="129">
        <f t="shared" si="127"/>
        <v>28259.014476</v>
      </c>
      <c r="S399" s="120" t="s">
        <v>804</v>
      </c>
      <c r="T399" s="147" t="s">
        <v>5364</v>
      </c>
      <c r="U399" s="131">
        <v>0.88</v>
      </c>
      <c r="V399" s="131">
        <v>0.2</v>
      </c>
      <c r="W399" s="170">
        <v>0.25</v>
      </c>
      <c r="X399" s="133">
        <f t="shared" si="123"/>
        <v>5961.8173999999999</v>
      </c>
      <c r="Y399" s="133">
        <f t="shared" si="124"/>
        <v>4769.4539199999999</v>
      </c>
      <c r="Z399" s="133">
        <f t="shared" si="125"/>
        <v>5961.8173999999999</v>
      </c>
      <c r="AA399" s="117" t="s">
        <v>1713</v>
      </c>
      <c r="AB399" s="117" t="s">
        <v>6954</v>
      </c>
    </row>
    <row r="400" spans="3:28" ht="15.75" customHeight="1" x14ac:dyDescent="0.3">
      <c r="C400" s="117" t="s">
        <v>50</v>
      </c>
      <c r="D400" s="117" t="s">
        <v>12</v>
      </c>
      <c r="E400" s="117">
        <v>49241502</v>
      </c>
      <c r="F400" s="147" t="s">
        <v>5365</v>
      </c>
      <c r="G400" s="124" t="s">
        <v>5370</v>
      </c>
      <c r="H400" s="117" t="s">
        <v>46</v>
      </c>
      <c r="I400" s="240">
        <v>22886.01</v>
      </c>
      <c r="J400" s="242">
        <f t="shared" si="145"/>
        <v>20139.6888</v>
      </c>
      <c r="K400" s="127">
        <v>0.15</v>
      </c>
      <c r="L400" s="128">
        <v>5.5E-2</v>
      </c>
      <c r="M400" s="129">
        <f t="shared" si="122"/>
        <v>21247.371684000002</v>
      </c>
      <c r="N400" s="150">
        <v>23825.43</v>
      </c>
      <c r="O400" s="129">
        <f t="shared" si="126"/>
        <v>20966.378400000001</v>
      </c>
      <c r="P400" s="130">
        <v>0.15</v>
      </c>
      <c r="Q400" s="130">
        <v>0.185</v>
      </c>
      <c r="R400" s="129">
        <f t="shared" si="127"/>
        <v>24845.158404000002</v>
      </c>
      <c r="S400" s="120" t="s">
        <v>804</v>
      </c>
      <c r="T400" s="147" t="s">
        <v>5365</v>
      </c>
      <c r="U400" s="131">
        <v>0.88</v>
      </c>
      <c r="V400" s="131">
        <v>0.2</v>
      </c>
      <c r="W400" s="170">
        <v>0.25</v>
      </c>
      <c r="X400" s="133">
        <f t="shared" si="123"/>
        <v>5241.5946000000004</v>
      </c>
      <c r="Y400" s="133">
        <f t="shared" si="124"/>
        <v>4193.2756800000006</v>
      </c>
      <c r="Z400" s="133">
        <f t="shared" si="125"/>
        <v>5241.5946000000004</v>
      </c>
      <c r="AA400" s="117" t="s">
        <v>1713</v>
      </c>
      <c r="AB400" s="117" t="s">
        <v>6954</v>
      </c>
    </row>
    <row r="401" spans="3:28" ht="15.75" customHeight="1" x14ac:dyDescent="0.3">
      <c r="C401" s="117" t="s">
        <v>50</v>
      </c>
      <c r="D401" s="117" t="s">
        <v>12</v>
      </c>
      <c r="E401" s="117">
        <v>49241502</v>
      </c>
      <c r="F401" s="147" t="s">
        <v>5366</v>
      </c>
      <c r="G401" s="124" t="s">
        <v>5370</v>
      </c>
      <c r="H401" s="117" t="s">
        <v>46</v>
      </c>
      <c r="I401" s="143">
        <v>23359.51</v>
      </c>
      <c r="J401" s="242">
        <f t="shared" si="145"/>
        <v>20556.3688</v>
      </c>
      <c r="K401" s="127">
        <v>0.15</v>
      </c>
      <c r="L401" s="128">
        <v>5.5E-2</v>
      </c>
      <c r="M401" s="129">
        <f t="shared" si="122"/>
        <v>21686.969084</v>
      </c>
      <c r="N401" s="150">
        <v>22668.51</v>
      </c>
      <c r="O401" s="129">
        <f t="shared" si="126"/>
        <v>19948.288799999998</v>
      </c>
      <c r="P401" s="130">
        <v>0.15</v>
      </c>
      <c r="Q401" s="130">
        <v>0.185</v>
      </c>
      <c r="R401" s="129">
        <f t="shared" si="127"/>
        <v>23638.722227999999</v>
      </c>
      <c r="S401" s="120" t="s">
        <v>804</v>
      </c>
      <c r="T401" s="147" t="s">
        <v>5366</v>
      </c>
      <c r="U401" s="131">
        <v>0.88</v>
      </c>
      <c r="V401" s="131">
        <v>0.2</v>
      </c>
      <c r="W401" s="170">
        <v>0.25</v>
      </c>
      <c r="X401" s="133">
        <f t="shared" si="123"/>
        <v>4987.0721999999996</v>
      </c>
      <c r="Y401" s="133">
        <f t="shared" si="124"/>
        <v>3989.6577600000001</v>
      </c>
      <c r="Z401" s="133">
        <f t="shared" si="125"/>
        <v>4987.0721999999996</v>
      </c>
      <c r="AA401" s="117" t="s">
        <v>1713</v>
      </c>
      <c r="AB401" s="117" t="s">
        <v>6954</v>
      </c>
    </row>
    <row r="402" spans="3:28" ht="15.75" customHeight="1" x14ac:dyDescent="0.3">
      <c r="C402" s="117" t="s">
        <v>50</v>
      </c>
      <c r="D402" s="117" t="s">
        <v>12</v>
      </c>
      <c r="E402" s="117">
        <v>49241502</v>
      </c>
      <c r="F402" s="152" t="s">
        <v>6531</v>
      </c>
      <c r="G402" s="154" t="s">
        <v>6533</v>
      </c>
      <c r="H402" s="117" t="s">
        <v>46</v>
      </c>
      <c r="I402" s="143">
        <v>6246.7999999999993</v>
      </c>
      <c r="J402" s="242">
        <f t="shared" si="145"/>
        <v>5497.1839999999993</v>
      </c>
      <c r="K402" s="127">
        <v>0.15</v>
      </c>
      <c r="L402" s="128">
        <v>5.5E-2</v>
      </c>
      <c r="M402" s="129">
        <f t="shared" si="122"/>
        <v>5799.5291199999992</v>
      </c>
      <c r="N402" s="150">
        <v>17890.75</v>
      </c>
      <c r="O402" s="129">
        <v>7080</v>
      </c>
      <c r="P402" s="130">
        <v>0.15</v>
      </c>
      <c r="Q402" s="130">
        <v>0.185</v>
      </c>
      <c r="R402" s="129">
        <f t="shared" si="127"/>
        <v>8389.7999999999993</v>
      </c>
      <c r="S402" s="120" t="s">
        <v>804</v>
      </c>
      <c r="T402" s="152" t="s">
        <v>6531</v>
      </c>
      <c r="U402" s="131">
        <v>0.88</v>
      </c>
      <c r="V402" s="131">
        <v>0.2</v>
      </c>
      <c r="W402" s="170">
        <v>0.25</v>
      </c>
      <c r="X402" s="133">
        <f t="shared" si="123"/>
        <v>1770</v>
      </c>
      <c r="Y402" s="133">
        <f t="shared" si="124"/>
        <v>1416</v>
      </c>
      <c r="Z402" s="133">
        <f t="shared" si="125"/>
        <v>1770</v>
      </c>
      <c r="AA402" s="117" t="s">
        <v>1713</v>
      </c>
      <c r="AB402" s="117" t="s">
        <v>6954</v>
      </c>
    </row>
    <row r="403" spans="3:28" ht="15.75" customHeight="1" x14ac:dyDescent="0.3">
      <c r="C403" s="117" t="s">
        <v>50</v>
      </c>
      <c r="D403" s="117" t="s">
        <v>12</v>
      </c>
      <c r="E403" s="117">
        <v>49241502</v>
      </c>
      <c r="F403" s="152" t="s">
        <v>5367</v>
      </c>
      <c r="G403" s="154" t="s">
        <v>6534</v>
      </c>
      <c r="H403" s="117" t="s">
        <v>46</v>
      </c>
      <c r="I403" s="143">
        <v>7296.7499999999991</v>
      </c>
      <c r="J403" s="242">
        <f t="shared" si="145"/>
        <v>6421.1399999999994</v>
      </c>
      <c r="K403" s="127">
        <v>0.15</v>
      </c>
      <c r="L403" s="128">
        <v>5.5E-2</v>
      </c>
      <c r="M403" s="129">
        <f t="shared" ref="M403:M460" si="146">J403+(J403*L403)</f>
        <v>6774.3026999999993</v>
      </c>
      <c r="N403" s="150">
        <v>27099.17</v>
      </c>
      <c r="O403" s="129">
        <f t="shared" si="126"/>
        <v>23847.2696</v>
      </c>
      <c r="P403" s="130">
        <v>0.15</v>
      </c>
      <c r="Q403" s="130">
        <v>0.185</v>
      </c>
      <c r="R403" s="129">
        <f t="shared" si="127"/>
        <v>28259.014476</v>
      </c>
      <c r="S403" s="120" t="s">
        <v>804</v>
      </c>
      <c r="T403" s="152" t="s">
        <v>5367</v>
      </c>
      <c r="U403" s="131">
        <v>0.88</v>
      </c>
      <c r="V403" s="131">
        <v>0.2</v>
      </c>
      <c r="W403" s="170">
        <v>0.25</v>
      </c>
      <c r="X403" s="133">
        <f t="shared" ref="X403:X460" si="147">O403*W403</f>
        <v>5961.8173999999999</v>
      </c>
      <c r="Y403" s="133">
        <f t="shared" ref="Y403:Y460" si="148">O403*V403</f>
        <v>4769.4539199999999</v>
      </c>
      <c r="Z403" s="133">
        <f t="shared" ref="Z403:Z460" si="149">O403*W403</f>
        <v>5961.8173999999999</v>
      </c>
      <c r="AA403" s="117" t="s">
        <v>1713</v>
      </c>
      <c r="AB403" s="117" t="s">
        <v>6954</v>
      </c>
    </row>
    <row r="404" spans="3:28" ht="15.75" customHeight="1" x14ac:dyDescent="0.3">
      <c r="C404" s="117" t="s">
        <v>50</v>
      </c>
      <c r="D404" s="117" t="s">
        <v>12</v>
      </c>
      <c r="E404" s="117">
        <v>49241502</v>
      </c>
      <c r="F404" s="152" t="s">
        <v>5368</v>
      </c>
      <c r="G404" s="154" t="s">
        <v>5371</v>
      </c>
      <c r="H404" s="117" t="s">
        <v>46</v>
      </c>
      <c r="I404" s="143">
        <v>9127.5499999999993</v>
      </c>
      <c r="J404" s="242">
        <f t="shared" si="145"/>
        <v>8032.2439999999997</v>
      </c>
      <c r="K404" s="127">
        <v>0.15</v>
      </c>
      <c r="L404" s="128">
        <v>5.5E-2</v>
      </c>
      <c r="M404" s="129">
        <f t="shared" si="146"/>
        <v>8474.0174200000001</v>
      </c>
      <c r="N404" s="150">
        <v>23825.43</v>
      </c>
      <c r="O404" s="129">
        <f t="shared" si="126"/>
        <v>20966.378400000001</v>
      </c>
      <c r="P404" s="130">
        <v>0.15</v>
      </c>
      <c r="Q404" s="130">
        <v>0.185</v>
      </c>
      <c r="R404" s="129">
        <f t="shared" si="127"/>
        <v>24845.158404000002</v>
      </c>
      <c r="S404" s="120" t="s">
        <v>804</v>
      </c>
      <c r="T404" s="152" t="s">
        <v>5368</v>
      </c>
      <c r="U404" s="131">
        <v>0.88</v>
      </c>
      <c r="V404" s="131">
        <v>0.2</v>
      </c>
      <c r="W404" s="170">
        <v>0.25</v>
      </c>
      <c r="X404" s="133">
        <f t="shared" si="147"/>
        <v>5241.5946000000004</v>
      </c>
      <c r="Y404" s="133">
        <f t="shared" si="148"/>
        <v>4193.2756800000006</v>
      </c>
      <c r="Z404" s="133">
        <f t="shared" si="149"/>
        <v>5241.5946000000004</v>
      </c>
      <c r="AA404" s="117" t="s">
        <v>1713</v>
      </c>
      <c r="AB404" s="117" t="s">
        <v>6954</v>
      </c>
    </row>
    <row r="405" spans="3:28" ht="15.75" customHeight="1" x14ac:dyDescent="0.3">
      <c r="C405" s="117" t="s">
        <v>50</v>
      </c>
      <c r="D405" s="117" t="s">
        <v>12</v>
      </c>
      <c r="E405" s="117">
        <v>49241502</v>
      </c>
      <c r="F405" s="152" t="s">
        <v>5369</v>
      </c>
      <c r="G405" s="154" t="s">
        <v>5371</v>
      </c>
      <c r="H405" s="117" t="s">
        <v>46</v>
      </c>
      <c r="I405" s="143">
        <v>9939.4500000000007</v>
      </c>
      <c r="J405" s="242">
        <f t="shared" si="145"/>
        <v>8746.7160000000003</v>
      </c>
      <c r="K405" s="127">
        <v>0.15</v>
      </c>
      <c r="L405" s="128">
        <v>5.5E-2</v>
      </c>
      <c r="M405" s="129">
        <f t="shared" si="146"/>
        <v>9227.7853800000012</v>
      </c>
      <c r="N405" s="150">
        <v>22668.51</v>
      </c>
      <c r="O405" s="129">
        <f t="shared" si="126"/>
        <v>19948.288799999998</v>
      </c>
      <c r="P405" s="130">
        <v>0.15</v>
      </c>
      <c r="Q405" s="130">
        <v>0.185</v>
      </c>
      <c r="R405" s="129">
        <f t="shared" si="127"/>
        <v>23638.722227999999</v>
      </c>
      <c r="S405" s="120" t="s">
        <v>804</v>
      </c>
      <c r="T405" s="152" t="s">
        <v>5369</v>
      </c>
      <c r="U405" s="131">
        <v>0.88</v>
      </c>
      <c r="V405" s="131">
        <v>0.2</v>
      </c>
      <c r="W405" s="170">
        <v>0.25</v>
      </c>
      <c r="X405" s="133">
        <f t="shared" si="147"/>
        <v>4987.0721999999996</v>
      </c>
      <c r="Y405" s="133">
        <f t="shared" si="148"/>
        <v>3989.6577600000001</v>
      </c>
      <c r="Z405" s="133">
        <f t="shared" si="149"/>
        <v>4987.0721999999996</v>
      </c>
      <c r="AA405" s="117" t="s">
        <v>1713</v>
      </c>
      <c r="AB405" s="117" t="s">
        <v>6954</v>
      </c>
    </row>
    <row r="406" spans="3:28" ht="15.75" customHeight="1" x14ac:dyDescent="0.3">
      <c r="C406" s="117" t="s">
        <v>50</v>
      </c>
      <c r="D406" s="117" t="s">
        <v>12</v>
      </c>
      <c r="E406" s="117">
        <v>49241502</v>
      </c>
      <c r="F406" s="152" t="s">
        <v>6532</v>
      </c>
      <c r="G406" s="154" t="s">
        <v>6534</v>
      </c>
      <c r="H406" s="117" t="s">
        <v>46</v>
      </c>
      <c r="I406" s="143">
        <v>6246.7999999999993</v>
      </c>
      <c r="J406" s="242">
        <f>SUM(I406*0.88)</f>
        <v>5497.1839999999993</v>
      </c>
      <c r="K406" s="127">
        <v>0.15</v>
      </c>
      <c r="L406" s="128">
        <v>5.5E-2</v>
      </c>
      <c r="M406" s="129">
        <f>J406+(J406*L406)</f>
        <v>5799.5291199999992</v>
      </c>
      <c r="N406" s="150">
        <v>17890.75</v>
      </c>
      <c r="O406" s="129">
        <v>7080</v>
      </c>
      <c r="P406" s="130">
        <v>0.15</v>
      </c>
      <c r="Q406" s="130">
        <v>0.185</v>
      </c>
      <c r="R406" s="129">
        <f>O406+(O406*Q406)</f>
        <v>8389.7999999999993</v>
      </c>
      <c r="S406" s="120" t="s">
        <v>804</v>
      </c>
      <c r="T406" s="152" t="s">
        <v>6532</v>
      </c>
      <c r="U406" s="131">
        <v>0.88</v>
      </c>
      <c r="V406" s="131">
        <v>0.2</v>
      </c>
      <c r="W406" s="170">
        <v>0.25</v>
      </c>
      <c r="X406" s="133">
        <f>O406*W406</f>
        <v>1770</v>
      </c>
      <c r="Y406" s="133">
        <f>O406*V406</f>
        <v>1416</v>
      </c>
      <c r="Z406" s="133">
        <f>O406*W406</f>
        <v>1770</v>
      </c>
      <c r="AA406" s="117" t="s">
        <v>1713</v>
      </c>
      <c r="AB406" s="117" t="s">
        <v>6954</v>
      </c>
    </row>
    <row r="407" spans="3:28" ht="15.75" customHeight="1" x14ac:dyDescent="0.3">
      <c r="C407" s="117" t="s">
        <v>50</v>
      </c>
      <c r="D407" s="117" t="s">
        <v>12</v>
      </c>
      <c r="E407" s="117">
        <v>49241502</v>
      </c>
      <c r="F407" s="152" t="s">
        <v>6437</v>
      </c>
      <c r="G407" s="153" t="s">
        <v>6438</v>
      </c>
      <c r="H407" s="117" t="s">
        <v>46</v>
      </c>
      <c r="I407" s="129">
        <v>9127.5499999999993</v>
      </c>
      <c r="J407" s="242">
        <f>SUM(I407*0.88)</f>
        <v>8032.2439999999997</v>
      </c>
      <c r="K407" s="127">
        <v>0.15</v>
      </c>
      <c r="L407" s="128">
        <v>5.5E-2</v>
      </c>
      <c r="M407" s="129">
        <f>J407+(J407*L407)</f>
        <v>8474.0174200000001</v>
      </c>
      <c r="N407" s="129">
        <v>10345</v>
      </c>
      <c r="O407" s="129">
        <v>10345</v>
      </c>
      <c r="P407" s="130">
        <v>0.15</v>
      </c>
      <c r="Q407" s="130">
        <v>0.185</v>
      </c>
      <c r="R407" s="129">
        <f>O407+(O407*Q407)</f>
        <v>12258.825000000001</v>
      </c>
      <c r="S407" s="120" t="s">
        <v>804</v>
      </c>
      <c r="T407" s="152" t="s">
        <v>6437</v>
      </c>
      <c r="U407" s="131">
        <v>0.88</v>
      </c>
      <c r="V407" s="131">
        <v>0.2</v>
      </c>
      <c r="W407" s="170">
        <v>0.25</v>
      </c>
      <c r="X407" s="133">
        <f>O407*W407</f>
        <v>2586.25</v>
      </c>
      <c r="Y407" s="133">
        <f>O407*V407</f>
        <v>2069</v>
      </c>
      <c r="Z407" s="133">
        <f>O407*W407</f>
        <v>2586.25</v>
      </c>
      <c r="AA407" s="117" t="s">
        <v>1713</v>
      </c>
      <c r="AB407" s="117" t="s">
        <v>6954</v>
      </c>
    </row>
    <row r="408" spans="3:28" ht="15.75" customHeight="1" x14ac:dyDescent="0.3">
      <c r="C408" s="117" t="s">
        <v>50</v>
      </c>
      <c r="D408" s="117" t="s">
        <v>12</v>
      </c>
      <c r="E408" s="117">
        <v>49241502</v>
      </c>
      <c r="F408" s="152" t="s">
        <v>6436</v>
      </c>
      <c r="G408" s="153" t="s">
        <v>6439</v>
      </c>
      <c r="H408" s="117" t="s">
        <v>46</v>
      </c>
      <c r="I408" s="129">
        <v>9939.4500000000007</v>
      </c>
      <c r="J408" s="242">
        <f t="shared" si="145"/>
        <v>8746.7160000000003</v>
      </c>
      <c r="K408" s="127">
        <v>0.15</v>
      </c>
      <c r="L408" s="128">
        <v>5.5E-2</v>
      </c>
      <c r="M408" s="129">
        <f t="shared" si="146"/>
        <v>9227.7853800000012</v>
      </c>
      <c r="N408" s="129">
        <v>10345</v>
      </c>
      <c r="O408" s="129">
        <v>10345</v>
      </c>
      <c r="P408" s="130">
        <v>0.15</v>
      </c>
      <c r="Q408" s="130">
        <v>0.185</v>
      </c>
      <c r="R408" s="129">
        <f t="shared" si="127"/>
        <v>12258.825000000001</v>
      </c>
      <c r="S408" s="120" t="s">
        <v>804</v>
      </c>
      <c r="T408" s="152" t="s">
        <v>6436</v>
      </c>
      <c r="U408" s="131">
        <v>0.88</v>
      </c>
      <c r="V408" s="131">
        <v>0.2</v>
      </c>
      <c r="W408" s="170">
        <v>0.25</v>
      </c>
      <c r="X408" s="133">
        <f t="shared" si="147"/>
        <v>2586.25</v>
      </c>
      <c r="Y408" s="133">
        <f t="shared" si="148"/>
        <v>2069</v>
      </c>
      <c r="Z408" s="133">
        <f t="shared" si="149"/>
        <v>2586.25</v>
      </c>
      <c r="AA408" s="117" t="s">
        <v>1713</v>
      </c>
      <c r="AB408" s="117" t="s">
        <v>6954</v>
      </c>
    </row>
    <row r="409" spans="3:28" ht="15.75" customHeight="1" x14ac:dyDescent="0.3">
      <c r="C409" s="117" t="s">
        <v>50</v>
      </c>
      <c r="D409" s="117" t="s">
        <v>12</v>
      </c>
      <c r="E409" s="117">
        <v>49241502</v>
      </c>
      <c r="F409" s="144" t="s">
        <v>5457</v>
      </c>
      <c r="G409" s="144" t="s">
        <v>5473</v>
      </c>
      <c r="H409" s="117" t="s">
        <v>46</v>
      </c>
      <c r="I409" s="143">
        <v>15695.42</v>
      </c>
      <c r="J409" s="242">
        <f t="shared" si="145"/>
        <v>13811.9696</v>
      </c>
      <c r="K409" s="127">
        <v>0.1</v>
      </c>
      <c r="L409" s="128">
        <v>5.5E-2</v>
      </c>
      <c r="M409" s="129">
        <f t="shared" si="146"/>
        <v>14571.627928</v>
      </c>
      <c r="N409" s="129">
        <v>17046</v>
      </c>
      <c r="O409" s="129">
        <f t="shared" si="126"/>
        <v>15000.48</v>
      </c>
      <c r="P409" s="130">
        <v>0.15</v>
      </c>
      <c r="Q409" s="130">
        <v>0.185</v>
      </c>
      <c r="R409" s="129">
        <f t="shared" si="127"/>
        <v>17775.568800000001</v>
      </c>
      <c r="S409" s="120" t="s">
        <v>804</v>
      </c>
      <c r="T409" s="144" t="s">
        <v>5457</v>
      </c>
      <c r="U409" s="131">
        <v>0.88</v>
      </c>
      <c r="V409" s="131">
        <v>0.2</v>
      </c>
      <c r="W409" s="170">
        <v>0.25</v>
      </c>
      <c r="X409" s="133">
        <f t="shared" si="147"/>
        <v>3750.12</v>
      </c>
      <c r="Y409" s="133">
        <f t="shared" si="148"/>
        <v>3000.096</v>
      </c>
      <c r="Z409" s="133">
        <f t="shared" si="149"/>
        <v>3750.12</v>
      </c>
      <c r="AA409" s="117" t="s">
        <v>1713</v>
      </c>
      <c r="AB409" s="117" t="s">
        <v>6954</v>
      </c>
    </row>
    <row r="410" spans="3:28" ht="15.75" customHeight="1" x14ac:dyDescent="0.3">
      <c r="C410" s="117" t="s">
        <v>50</v>
      </c>
      <c r="D410" s="117" t="s">
        <v>12</v>
      </c>
      <c r="E410" s="117">
        <v>49241502</v>
      </c>
      <c r="F410" s="144" t="s">
        <v>5458</v>
      </c>
      <c r="G410" s="144" t="s">
        <v>5474</v>
      </c>
      <c r="H410" s="117" t="s">
        <v>46</v>
      </c>
      <c r="I410" s="143">
        <v>13119.62</v>
      </c>
      <c r="J410" s="242">
        <f t="shared" si="145"/>
        <v>11545.265600000001</v>
      </c>
      <c r="K410" s="127">
        <v>0.1</v>
      </c>
      <c r="L410" s="128">
        <v>5.5E-2</v>
      </c>
      <c r="M410" s="129">
        <f t="shared" si="146"/>
        <v>12180.255208</v>
      </c>
      <c r="N410" s="129">
        <v>14250</v>
      </c>
      <c r="O410" s="129">
        <f t="shared" si="126"/>
        <v>12540</v>
      </c>
      <c r="P410" s="130">
        <v>0.15</v>
      </c>
      <c r="Q410" s="130">
        <v>0.185</v>
      </c>
      <c r="R410" s="129">
        <f t="shared" si="127"/>
        <v>14859.9</v>
      </c>
      <c r="S410" s="120" t="s">
        <v>804</v>
      </c>
      <c r="T410" s="144" t="s">
        <v>5458</v>
      </c>
      <c r="U410" s="131">
        <v>0.88</v>
      </c>
      <c r="V410" s="131">
        <v>0.2</v>
      </c>
      <c r="W410" s="170">
        <v>0.25</v>
      </c>
      <c r="X410" s="133">
        <f t="shared" si="147"/>
        <v>3135</v>
      </c>
      <c r="Y410" s="133">
        <f t="shared" si="148"/>
        <v>2508</v>
      </c>
      <c r="Z410" s="133">
        <f t="shared" si="149"/>
        <v>3135</v>
      </c>
      <c r="AA410" s="117" t="s">
        <v>1713</v>
      </c>
      <c r="AB410" s="117" t="s">
        <v>6954</v>
      </c>
    </row>
    <row r="411" spans="3:28" ht="15.75" customHeight="1" x14ac:dyDescent="0.3">
      <c r="C411" s="117" t="s">
        <v>50</v>
      </c>
      <c r="D411" s="117" t="s">
        <v>12</v>
      </c>
      <c r="E411" s="117">
        <v>49241502</v>
      </c>
      <c r="F411" s="144" t="s">
        <v>5459</v>
      </c>
      <c r="G411" s="144" t="s">
        <v>5475</v>
      </c>
      <c r="H411" s="117" t="s">
        <v>46</v>
      </c>
      <c r="I411" s="143">
        <v>5867.1</v>
      </c>
      <c r="J411" s="242">
        <f t="shared" si="145"/>
        <v>5163.0480000000007</v>
      </c>
      <c r="K411" s="127">
        <v>0.1</v>
      </c>
      <c r="L411" s="128">
        <v>5.5E-2</v>
      </c>
      <c r="M411" s="129">
        <f t="shared" si="146"/>
        <v>5447.0156400000005</v>
      </c>
      <c r="N411" s="129">
        <v>6372</v>
      </c>
      <c r="O411" s="129">
        <f t="shared" si="126"/>
        <v>5607.36</v>
      </c>
      <c r="P411" s="130">
        <v>0.15</v>
      </c>
      <c r="Q411" s="130">
        <v>0.185</v>
      </c>
      <c r="R411" s="129">
        <f t="shared" si="127"/>
        <v>6644.7215999999999</v>
      </c>
      <c r="S411" s="120" t="s">
        <v>804</v>
      </c>
      <c r="T411" s="144" t="s">
        <v>5459</v>
      </c>
      <c r="U411" s="131">
        <v>0.88</v>
      </c>
      <c r="V411" s="131">
        <v>0.2</v>
      </c>
      <c r="W411" s="170">
        <v>0.25</v>
      </c>
      <c r="X411" s="133">
        <f t="shared" si="147"/>
        <v>1401.84</v>
      </c>
      <c r="Y411" s="133">
        <f t="shared" si="148"/>
        <v>1121.472</v>
      </c>
      <c r="Z411" s="133">
        <f t="shared" si="149"/>
        <v>1401.84</v>
      </c>
      <c r="AA411" s="117" t="s">
        <v>1713</v>
      </c>
      <c r="AB411" s="117" t="s">
        <v>6954</v>
      </c>
    </row>
    <row r="412" spans="3:28" ht="15.75" customHeight="1" x14ac:dyDescent="0.3">
      <c r="C412" s="117" t="s">
        <v>50</v>
      </c>
      <c r="D412" s="117" t="s">
        <v>12</v>
      </c>
      <c r="E412" s="117">
        <v>49241502</v>
      </c>
      <c r="F412" s="144" t="s">
        <v>5460</v>
      </c>
      <c r="G412" s="144" t="s">
        <v>5476</v>
      </c>
      <c r="H412" s="117" t="s">
        <v>46</v>
      </c>
      <c r="I412" s="143">
        <v>32906.639999999999</v>
      </c>
      <c r="J412" s="242">
        <f t="shared" si="145"/>
        <v>28957.843199999999</v>
      </c>
      <c r="K412" s="127">
        <v>0.1</v>
      </c>
      <c r="L412" s="128">
        <v>5.5E-2</v>
      </c>
      <c r="M412" s="129">
        <f t="shared" si="146"/>
        <v>30550.524576</v>
      </c>
      <c r="N412" s="129">
        <v>35738</v>
      </c>
      <c r="O412" s="129">
        <f t="shared" si="126"/>
        <v>31449.439999999999</v>
      </c>
      <c r="P412" s="130">
        <v>0.15</v>
      </c>
      <c r="Q412" s="130">
        <v>0.185</v>
      </c>
      <c r="R412" s="129">
        <f t="shared" si="127"/>
        <v>37267.5864</v>
      </c>
      <c r="S412" s="120" t="s">
        <v>804</v>
      </c>
      <c r="T412" s="144" t="s">
        <v>5460</v>
      </c>
      <c r="U412" s="131">
        <v>0.88</v>
      </c>
      <c r="V412" s="131">
        <v>0.2</v>
      </c>
      <c r="W412" s="170">
        <v>0.25</v>
      </c>
      <c r="X412" s="133">
        <f t="shared" si="147"/>
        <v>7862.36</v>
      </c>
      <c r="Y412" s="133">
        <f t="shared" si="148"/>
        <v>6289.8879999999999</v>
      </c>
      <c r="Z412" s="133">
        <f t="shared" si="149"/>
        <v>7862.36</v>
      </c>
      <c r="AA412" s="117" t="s">
        <v>1713</v>
      </c>
      <c r="AB412" s="117" t="s">
        <v>6954</v>
      </c>
    </row>
    <row r="413" spans="3:28" ht="15.75" customHeight="1" x14ac:dyDescent="0.3">
      <c r="C413" s="117" t="s">
        <v>50</v>
      </c>
      <c r="D413" s="117" t="s">
        <v>12</v>
      </c>
      <c r="E413" s="117">
        <v>49241502</v>
      </c>
      <c r="F413" s="144" t="s">
        <v>5461</v>
      </c>
      <c r="G413" s="144" t="s">
        <v>5477</v>
      </c>
      <c r="H413" s="117" t="s">
        <v>46</v>
      </c>
      <c r="I413" s="143">
        <v>16764.96</v>
      </c>
      <c r="J413" s="242">
        <f t="shared" si="145"/>
        <v>14753.164799999999</v>
      </c>
      <c r="K413" s="127">
        <v>0.1</v>
      </c>
      <c r="L413" s="128">
        <v>5.5E-2</v>
      </c>
      <c r="M413" s="129">
        <f t="shared" si="146"/>
        <v>15564.588863999999</v>
      </c>
      <c r="N413" s="129">
        <v>18208</v>
      </c>
      <c r="O413" s="129">
        <f t="shared" si="126"/>
        <v>16023.04</v>
      </c>
      <c r="P413" s="130">
        <v>0.15</v>
      </c>
      <c r="Q413" s="130">
        <v>0.185</v>
      </c>
      <c r="R413" s="129">
        <f t="shared" si="127"/>
        <v>18987.3024</v>
      </c>
      <c r="S413" s="120" t="s">
        <v>804</v>
      </c>
      <c r="T413" s="144" t="s">
        <v>5461</v>
      </c>
      <c r="U413" s="131">
        <v>0.88</v>
      </c>
      <c r="V413" s="131">
        <v>0.2</v>
      </c>
      <c r="W413" s="170">
        <v>0.25</v>
      </c>
      <c r="X413" s="133">
        <f t="shared" si="147"/>
        <v>4005.76</v>
      </c>
      <c r="Y413" s="133">
        <f t="shared" si="148"/>
        <v>3204.6080000000002</v>
      </c>
      <c r="Z413" s="133">
        <f t="shared" si="149"/>
        <v>4005.76</v>
      </c>
      <c r="AA413" s="117" t="s">
        <v>1713</v>
      </c>
      <c r="AB413" s="117" t="s">
        <v>6954</v>
      </c>
    </row>
    <row r="414" spans="3:28" ht="15.75" customHeight="1" x14ac:dyDescent="0.3">
      <c r="C414" s="117" t="s">
        <v>50</v>
      </c>
      <c r="D414" s="117" t="s">
        <v>12</v>
      </c>
      <c r="E414" s="117">
        <v>49241502</v>
      </c>
      <c r="F414" s="144" t="s">
        <v>3492</v>
      </c>
      <c r="G414" s="144" t="s">
        <v>5478</v>
      </c>
      <c r="H414" s="117" t="s">
        <v>46</v>
      </c>
      <c r="I414" s="143">
        <v>1460.68</v>
      </c>
      <c r="J414" s="242">
        <f t="shared" si="145"/>
        <v>1285.3984</v>
      </c>
      <c r="K414" s="127">
        <v>0.1</v>
      </c>
      <c r="L414" s="128">
        <v>5.5E-2</v>
      </c>
      <c r="M414" s="129">
        <f t="shared" si="146"/>
        <v>1356.0953119999999</v>
      </c>
      <c r="N414" s="129">
        <v>1587</v>
      </c>
      <c r="O414" s="129">
        <f t="shared" si="126"/>
        <v>1396.56</v>
      </c>
      <c r="P414" s="130">
        <v>0.15</v>
      </c>
      <c r="Q414" s="130">
        <v>0.185</v>
      </c>
      <c r="R414" s="129">
        <f t="shared" si="127"/>
        <v>1654.9235999999999</v>
      </c>
      <c r="S414" s="120" t="s">
        <v>804</v>
      </c>
      <c r="T414" s="144" t="s">
        <v>3492</v>
      </c>
      <c r="U414" s="131">
        <v>0.88</v>
      </c>
      <c r="V414" s="131">
        <v>0.2</v>
      </c>
      <c r="W414" s="170">
        <v>0.25</v>
      </c>
      <c r="X414" s="133">
        <f t="shared" si="147"/>
        <v>349.14</v>
      </c>
      <c r="Y414" s="133">
        <f t="shared" si="148"/>
        <v>279.31200000000001</v>
      </c>
      <c r="Z414" s="133">
        <f t="shared" si="149"/>
        <v>349.14</v>
      </c>
      <c r="AA414" s="117" t="s">
        <v>1713</v>
      </c>
      <c r="AB414" s="117" t="s">
        <v>6954</v>
      </c>
    </row>
    <row r="415" spans="3:28" ht="15.75" customHeight="1" x14ac:dyDescent="0.3">
      <c r="C415" s="117" t="s">
        <v>50</v>
      </c>
      <c r="D415" s="117" t="s">
        <v>12</v>
      </c>
      <c r="E415" s="117">
        <v>49241502</v>
      </c>
      <c r="F415" s="144" t="s">
        <v>5462</v>
      </c>
      <c r="G415" s="144" t="s">
        <v>5479</v>
      </c>
      <c r="H415" s="117" t="s">
        <v>46</v>
      </c>
      <c r="I415" s="143">
        <v>2436.94</v>
      </c>
      <c r="J415" s="242">
        <f t="shared" si="145"/>
        <v>2144.5072</v>
      </c>
      <c r="K415" s="127">
        <v>0.1</v>
      </c>
      <c r="L415" s="128">
        <v>5.5E-2</v>
      </c>
      <c r="M415" s="129">
        <f t="shared" si="146"/>
        <v>2262.4550960000001</v>
      </c>
      <c r="N415" s="129">
        <v>2647</v>
      </c>
      <c r="O415" s="129">
        <f t="shared" si="126"/>
        <v>2329.36</v>
      </c>
      <c r="P415" s="130">
        <v>0.15</v>
      </c>
      <c r="Q415" s="130">
        <v>0.185</v>
      </c>
      <c r="R415" s="129">
        <f t="shared" si="127"/>
        <v>2760.2916</v>
      </c>
      <c r="S415" s="120" t="s">
        <v>804</v>
      </c>
      <c r="T415" s="144" t="s">
        <v>5462</v>
      </c>
      <c r="U415" s="131">
        <v>0.88</v>
      </c>
      <c r="V415" s="131">
        <v>0.2</v>
      </c>
      <c r="W415" s="170">
        <v>0.25</v>
      </c>
      <c r="X415" s="133">
        <f t="shared" si="147"/>
        <v>582.34</v>
      </c>
      <c r="Y415" s="133">
        <f t="shared" si="148"/>
        <v>465.87200000000007</v>
      </c>
      <c r="Z415" s="133">
        <f t="shared" si="149"/>
        <v>582.34</v>
      </c>
      <c r="AA415" s="117" t="s">
        <v>1713</v>
      </c>
      <c r="AB415" s="117" t="s">
        <v>6954</v>
      </c>
    </row>
    <row r="416" spans="3:28" ht="15.75" customHeight="1" x14ac:dyDescent="0.3">
      <c r="C416" s="117" t="s">
        <v>50</v>
      </c>
      <c r="D416" s="117" t="s">
        <v>12</v>
      </c>
      <c r="E416" s="117">
        <v>49241502</v>
      </c>
      <c r="F416" s="144" t="s">
        <v>5463</v>
      </c>
      <c r="G416" s="144" t="s">
        <v>5480</v>
      </c>
      <c r="H416" s="117" t="s">
        <v>46</v>
      </c>
      <c r="I416" s="143">
        <v>1460.68</v>
      </c>
      <c r="J416" s="242">
        <f t="shared" si="145"/>
        <v>1285.3984</v>
      </c>
      <c r="K416" s="127">
        <v>0.1</v>
      </c>
      <c r="L416" s="128">
        <v>5.5E-2</v>
      </c>
      <c r="M416" s="129">
        <f t="shared" si="146"/>
        <v>1356.0953119999999</v>
      </c>
      <c r="N416" s="129">
        <v>1587</v>
      </c>
      <c r="O416" s="129">
        <v>1587</v>
      </c>
      <c r="P416" s="130">
        <v>0.15</v>
      </c>
      <c r="Q416" s="130">
        <v>0.185</v>
      </c>
      <c r="R416" s="129">
        <f t="shared" si="127"/>
        <v>1880.595</v>
      </c>
      <c r="S416" s="120" t="s">
        <v>804</v>
      </c>
      <c r="T416" s="144" t="s">
        <v>5463</v>
      </c>
      <c r="U416" s="131">
        <v>0.88</v>
      </c>
      <c r="V416" s="131">
        <v>0.2</v>
      </c>
      <c r="W416" s="170">
        <v>0.25</v>
      </c>
      <c r="X416" s="133">
        <f t="shared" si="147"/>
        <v>396.75</v>
      </c>
      <c r="Y416" s="133">
        <f t="shared" si="148"/>
        <v>317.40000000000003</v>
      </c>
      <c r="Z416" s="133">
        <f t="shared" si="149"/>
        <v>396.75</v>
      </c>
      <c r="AA416" s="117" t="s">
        <v>1713</v>
      </c>
      <c r="AB416" s="117" t="s">
        <v>6954</v>
      </c>
    </row>
    <row r="417" spans="3:28" ht="15.75" customHeight="1" x14ac:dyDescent="0.3">
      <c r="C417" s="117" t="s">
        <v>50</v>
      </c>
      <c r="D417" s="117" t="s">
        <v>12</v>
      </c>
      <c r="E417" s="117">
        <v>49241502</v>
      </c>
      <c r="F417" s="144" t="s">
        <v>5464</v>
      </c>
      <c r="G417" s="144" t="s">
        <v>5481</v>
      </c>
      <c r="H417" s="117" t="s">
        <v>46</v>
      </c>
      <c r="I417" s="143">
        <v>2193.1400000000003</v>
      </c>
      <c r="J417" s="242">
        <f t="shared" si="145"/>
        <v>1929.9632000000004</v>
      </c>
      <c r="K417" s="127">
        <v>0.1</v>
      </c>
      <c r="L417" s="128">
        <v>5.5E-2</v>
      </c>
      <c r="M417" s="129">
        <f t="shared" si="146"/>
        <v>2036.1111760000003</v>
      </c>
      <c r="N417" s="129">
        <v>2383</v>
      </c>
      <c r="O417" s="129">
        <v>2383</v>
      </c>
      <c r="P417" s="130">
        <v>0.15</v>
      </c>
      <c r="Q417" s="130">
        <v>0.185</v>
      </c>
      <c r="R417" s="129">
        <f t="shared" si="127"/>
        <v>2823.855</v>
      </c>
      <c r="S417" s="120" t="s">
        <v>804</v>
      </c>
      <c r="T417" s="144" t="s">
        <v>5464</v>
      </c>
      <c r="U417" s="131">
        <v>0.88</v>
      </c>
      <c r="V417" s="131">
        <v>0.2</v>
      </c>
      <c r="W417" s="170">
        <v>0.25</v>
      </c>
      <c r="X417" s="133">
        <f t="shared" si="147"/>
        <v>595.75</v>
      </c>
      <c r="Y417" s="133">
        <f t="shared" si="148"/>
        <v>476.6</v>
      </c>
      <c r="Z417" s="133">
        <f t="shared" si="149"/>
        <v>595.75</v>
      </c>
      <c r="AA417" s="117" t="s">
        <v>1713</v>
      </c>
      <c r="AB417" s="117" t="s">
        <v>6954</v>
      </c>
    </row>
    <row r="418" spans="3:28" ht="15.75" customHeight="1" x14ac:dyDescent="0.3">
      <c r="C418" s="117" t="s">
        <v>50</v>
      </c>
      <c r="D418" s="117" t="s">
        <v>12</v>
      </c>
      <c r="E418" s="117">
        <v>49241502</v>
      </c>
      <c r="F418" s="144">
        <v>49083</v>
      </c>
      <c r="G418" s="144" t="s">
        <v>5482</v>
      </c>
      <c r="H418" s="117" t="s">
        <v>46</v>
      </c>
      <c r="I418" s="143">
        <v>21010.080000000002</v>
      </c>
      <c r="J418" s="242">
        <f t="shared" si="145"/>
        <v>18488.870400000003</v>
      </c>
      <c r="K418" s="127">
        <v>0.1</v>
      </c>
      <c r="L418" s="128">
        <v>5.5E-2</v>
      </c>
      <c r="M418" s="129">
        <f t="shared" si="146"/>
        <v>19505.758272000003</v>
      </c>
      <c r="N418" s="129">
        <v>20240</v>
      </c>
      <c r="O418" s="129">
        <v>20240</v>
      </c>
      <c r="P418" s="130">
        <v>0.15</v>
      </c>
      <c r="Q418" s="130">
        <v>0.185</v>
      </c>
      <c r="R418" s="129">
        <f t="shared" si="127"/>
        <v>23984.400000000001</v>
      </c>
      <c r="S418" s="120" t="s">
        <v>804</v>
      </c>
      <c r="T418" s="144">
        <v>49083</v>
      </c>
      <c r="U418" s="131">
        <v>0.88</v>
      </c>
      <c r="V418" s="131">
        <v>0.2</v>
      </c>
      <c r="W418" s="170">
        <v>0.25</v>
      </c>
      <c r="X418" s="133">
        <f t="shared" si="147"/>
        <v>5060</v>
      </c>
      <c r="Y418" s="133">
        <f t="shared" si="148"/>
        <v>4048</v>
      </c>
      <c r="Z418" s="133">
        <f t="shared" si="149"/>
        <v>5060</v>
      </c>
      <c r="AA418" s="117" t="s">
        <v>1713</v>
      </c>
      <c r="AB418" s="117" t="s">
        <v>6954</v>
      </c>
    </row>
    <row r="419" spans="3:28" ht="15.75" customHeight="1" x14ac:dyDescent="0.3">
      <c r="C419" s="117" t="s">
        <v>50</v>
      </c>
      <c r="D419" s="117" t="s">
        <v>12</v>
      </c>
      <c r="E419" s="117">
        <v>49241502</v>
      </c>
      <c r="F419" s="144">
        <v>49080</v>
      </c>
      <c r="G419" s="144" t="s">
        <v>5483</v>
      </c>
      <c r="H419" s="117" t="s">
        <v>46</v>
      </c>
      <c r="I419" s="143">
        <v>4780.1600000000008</v>
      </c>
      <c r="J419" s="242">
        <f t="shared" si="145"/>
        <v>4206.5408000000007</v>
      </c>
      <c r="K419" s="127">
        <v>0.1</v>
      </c>
      <c r="L419" s="128">
        <v>5.5E-2</v>
      </c>
      <c r="M419" s="129">
        <f t="shared" si="146"/>
        <v>4437.900544000001</v>
      </c>
      <c r="N419" s="129">
        <v>4442</v>
      </c>
      <c r="O419" s="129">
        <v>4442</v>
      </c>
      <c r="P419" s="130">
        <v>0.15</v>
      </c>
      <c r="Q419" s="130">
        <v>0.185</v>
      </c>
      <c r="R419" s="129">
        <f t="shared" si="127"/>
        <v>5263.77</v>
      </c>
      <c r="S419" s="120" t="s">
        <v>804</v>
      </c>
      <c r="T419" s="144">
        <v>49080</v>
      </c>
      <c r="U419" s="131">
        <v>0.88</v>
      </c>
      <c r="V419" s="131">
        <v>0.2</v>
      </c>
      <c r="W419" s="170">
        <v>0.25</v>
      </c>
      <c r="X419" s="133">
        <f t="shared" si="147"/>
        <v>1110.5</v>
      </c>
      <c r="Y419" s="133">
        <f t="shared" si="148"/>
        <v>888.40000000000009</v>
      </c>
      <c r="Z419" s="133">
        <f t="shared" si="149"/>
        <v>1110.5</v>
      </c>
      <c r="AA419" s="117" t="s">
        <v>1713</v>
      </c>
      <c r="AB419" s="117" t="s">
        <v>6954</v>
      </c>
    </row>
    <row r="420" spans="3:28" ht="15.75" customHeight="1" x14ac:dyDescent="0.3">
      <c r="C420" s="117" t="s">
        <v>50</v>
      </c>
      <c r="D420" s="117" t="s">
        <v>12</v>
      </c>
      <c r="E420" s="117">
        <v>49241502</v>
      </c>
      <c r="F420" s="144">
        <v>49081</v>
      </c>
      <c r="G420" s="144" t="s">
        <v>5484</v>
      </c>
      <c r="H420" s="117" t="s">
        <v>46</v>
      </c>
      <c r="I420" s="143">
        <v>7169.1200000000008</v>
      </c>
      <c r="J420" s="242">
        <f t="shared" si="145"/>
        <v>6308.825600000001</v>
      </c>
      <c r="K420" s="127">
        <v>0.1</v>
      </c>
      <c r="L420" s="128">
        <v>5.5E-2</v>
      </c>
      <c r="M420" s="129">
        <f t="shared" si="146"/>
        <v>6655.8110080000015</v>
      </c>
      <c r="N420" s="129">
        <v>3899</v>
      </c>
      <c r="O420" s="129">
        <v>3899</v>
      </c>
      <c r="P420" s="130">
        <v>0.15</v>
      </c>
      <c r="Q420" s="130">
        <v>0.185</v>
      </c>
      <c r="R420" s="129">
        <f t="shared" si="127"/>
        <v>4620.3149999999996</v>
      </c>
      <c r="S420" s="120" t="s">
        <v>804</v>
      </c>
      <c r="T420" s="144">
        <v>49081</v>
      </c>
      <c r="U420" s="131">
        <v>0.88</v>
      </c>
      <c r="V420" s="131">
        <v>0.2</v>
      </c>
      <c r="W420" s="170">
        <v>0.25</v>
      </c>
      <c r="X420" s="133">
        <f t="shared" si="147"/>
        <v>974.75</v>
      </c>
      <c r="Y420" s="133">
        <f t="shared" si="148"/>
        <v>779.80000000000007</v>
      </c>
      <c r="Z420" s="133">
        <f t="shared" si="149"/>
        <v>974.75</v>
      </c>
      <c r="AA420" s="117" t="s">
        <v>1713</v>
      </c>
      <c r="AB420" s="117" t="s">
        <v>6954</v>
      </c>
    </row>
    <row r="421" spans="3:28" ht="15.75" customHeight="1" x14ac:dyDescent="0.3">
      <c r="C421" s="117" t="s">
        <v>50</v>
      </c>
      <c r="D421" s="117" t="s">
        <v>12</v>
      </c>
      <c r="E421" s="117">
        <v>49241502</v>
      </c>
      <c r="F421" s="144">
        <v>49082</v>
      </c>
      <c r="G421" s="144" t="s">
        <v>5485</v>
      </c>
      <c r="H421" s="117" t="s">
        <v>46</v>
      </c>
      <c r="I421" s="143">
        <v>8960</v>
      </c>
      <c r="J421" s="242">
        <f t="shared" si="145"/>
        <v>7884.8</v>
      </c>
      <c r="K421" s="127">
        <v>0.1</v>
      </c>
      <c r="L421" s="128">
        <v>5.5E-2</v>
      </c>
      <c r="M421" s="129">
        <f t="shared" si="146"/>
        <v>8318.4639999999999</v>
      </c>
      <c r="N421" s="129">
        <v>11373</v>
      </c>
      <c r="O421" s="129">
        <v>11373</v>
      </c>
      <c r="P421" s="130">
        <v>0.15</v>
      </c>
      <c r="Q421" s="130">
        <v>0.185</v>
      </c>
      <c r="R421" s="129">
        <f t="shared" si="127"/>
        <v>13477.005000000001</v>
      </c>
      <c r="S421" s="120" t="s">
        <v>804</v>
      </c>
      <c r="T421" s="144">
        <v>49082</v>
      </c>
      <c r="U421" s="131">
        <v>0.88</v>
      </c>
      <c r="V421" s="131">
        <v>0.2</v>
      </c>
      <c r="W421" s="170">
        <v>0.25</v>
      </c>
      <c r="X421" s="133">
        <f t="shared" si="147"/>
        <v>2843.25</v>
      </c>
      <c r="Y421" s="133">
        <f t="shared" si="148"/>
        <v>2274.6</v>
      </c>
      <c r="Z421" s="133">
        <f t="shared" si="149"/>
        <v>2843.25</v>
      </c>
      <c r="AA421" s="117" t="s">
        <v>1713</v>
      </c>
      <c r="AB421" s="117" t="s">
        <v>6954</v>
      </c>
    </row>
    <row r="422" spans="3:28" ht="15.75" customHeight="1" x14ac:dyDescent="0.3">
      <c r="C422" s="117" t="s">
        <v>50</v>
      </c>
      <c r="D422" s="117" t="s">
        <v>12</v>
      </c>
      <c r="E422" s="117">
        <v>49241502</v>
      </c>
      <c r="F422" s="144" t="s">
        <v>3491</v>
      </c>
      <c r="G422" s="144" t="s">
        <v>5486</v>
      </c>
      <c r="H422" s="117" t="s">
        <v>46</v>
      </c>
      <c r="I422" s="143">
        <v>4145.66</v>
      </c>
      <c r="J422" s="242">
        <f t="shared" si="145"/>
        <v>3648.1808000000001</v>
      </c>
      <c r="K422" s="127">
        <v>0.1</v>
      </c>
      <c r="L422" s="128">
        <v>5.5E-2</v>
      </c>
      <c r="M422" s="129">
        <f t="shared" si="146"/>
        <v>3848.8307439999999</v>
      </c>
      <c r="N422" s="129">
        <v>4505</v>
      </c>
      <c r="O422" s="129">
        <v>4505</v>
      </c>
      <c r="P422" s="130">
        <v>0.15</v>
      </c>
      <c r="Q422" s="130">
        <v>0.185</v>
      </c>
      <c r="R422" s="129">
        <f t="shared" si="127"/>
        <v>5338.4250000000002</v>
      </c>
      <c r="S422" s="120" t="s">
        <v>804</v>
      </c>
      <c r="T422" s="144" t="s">
        <v>3491</v>
      </c>
      <c r="U422" s="131">
        <v>0.88</v>
      </c>
      <c r="V422" s="131">
        <v>0.2</v>
      </c>
      <c r="W422" s="170">
        <v>0.25</v>
      </c>
      <c r="X422" s="133">
        <f t="shared" si="147"/>
        <v>1126.25</v>
      </c>
      <c r="Y422" s="133">
        <f t="shared" si="148"/>
        <v>901</v>
      </c>
      <c r="Z422" s="133">
        <f t="shared" si="149"/>
        <v>1126.25</v>
      </c>
      <c r="AA422" s="117" t="s">
        <v>1713</v>
      </c>
      <c r="AB422" s="117" t="s">
        <v>6954</v>
      </c>
    </row>
    <row r="423" spans="3:28" ht="15.75" customHeight="1" x14ac:dyDescent="0.3">
      <c r="C423" s="117" t="s">
        <v>50</v>
      </c>
      <c r="D423" s="117" t="s">
        <v>12</v>
      </c>
      <c r="E423" s="117">
        <v>49241502</v>
      </c>
      <c r="F423" s="144" t="s">
        <v>5465</v>
      </c>
      <c r="G423" s="183" t="s">
        <v>5487</v>
      </c>
      <c r="H423" s="117" t="s">
        <v>46</v>
      </c>
      <c r="I423" s="143">
        <v>1825</v>
      </c>
      <c r="J423" s="242">
        <f t="shared" si="145"/>
        <v>1606</v>
      </c>
      <c r="K423" s="127">
        <v>0.1</v>
      </c>
      <c r="L423" s="128">
        <v>5.5E-2</v>
      </c>
      <c r="M423" s="129">
        <f t="shared" si="146"/>
        <v>1694.33</v>
      </c>
      <c r="N423" s="129">
        <v>2068</v>
      </c>
      <c r="O423" s="150">
        <v>2068</v>
      </c>
      <c r="P423" s="130">
        <v>0.15</v>
      </c>
      <c r="Q423" s="130">
        <v>0.185</v>
      </c>
      <c r="R423" s="129">
        <f t="shared" ref="R423:R466" si="150">O423+(O423*Q423)</f>
        <v>2450.58</v>
      </c>
      <c r="S423" s="120" t="s">
        <v>804</v>
      </c>
      <c r="T423" s="144" t="s">
        <v>5465</v>
      </c>
      <c r="U423" s="131">
        <v>0.88</v>
      </c>
      <c r="V423" s="131">
        <v>0.2</v>
      </c>
      <c r="W423" s="170">
        <v>0.25</v>
      </c>
      <c r="X423" s="133">
        <f t="shared" si="147"/>
        <v>517</v>
      </c>
      <c r="Y423" s="133">
        <f t="shared" si="148"/>
        <v>413.6</v>
      </c>
      <c r="Z423" s="133">
        <f t="shared" si="149"/>
        <v>517</v>
      </c>
      <c r="AA423" s="117" t="s">
        <v>1713</v>
      </c>
      <c r="AB423" s="117" t="s">
        <v>6954</v>
      </c>
    </row>
    <row r="424" spans="3:28" ht="15.75" customHeight="1" x14ac:dyDescent="0.3">
      <c r="C424" s="117" t="s">
        <v>50</v>
      </c>
      <c r="D424" s="117" t="s">
        <v>12</v>
      </c>
      <c r="E424" s="117">
        <v>49241502</v>
      </c>
      <c r="F424" s="144" t="s">
        <v>5466</v>
      </c>
      <c r="G424" s="183" t="s">
        <v>5488</v>
      </c>
      <c r="H424" s="117" t="s">
        <v>46</v>
      </c>
      <c r="I424" s="143">
        <v>2203</v>
      </c>
      <c r="J424" s="242">
        <f t="shared" si="145"/>
        <v>1938.64</v>
      </c>
      <c r="K424" s="127">
        <v>0.1</v>
      </c>
      <c r="L424" s="128">
        <v>5.5E-2</v>
      </c>
      <c r="M424" s="129">
        <f t="shared" si="146"/>
        <v>2045.2652</v>
      </c>
      <c r="N424" s="129">
        <v>2497</v>
      </c>
      <c r="O424" s="150">
        <v>2497</v>
      </c>
      <c r="P424" s="130">
        <v>0.15</v>
      </c>
      <c r="Q424" s="130">
        <v>0.185</v>
      </c>
      <c r="R424" s="129">
        <f t="shared" si="150"/>
        <v>2958.9450000000002</v>
      </c>
      <c r="S424" s="120" t="s">
        <v>804</v>
      </c>
      <c r="T424" s="144" t="s">
        <v>5466</v>
      </c>
      <c r="U424" s="131">
        <v>0.88</v>
      </c>
      <c r="V424" s="131">
        <v>0.2</v>
      </c>
      <c r="W424" s="170">
        <v>0.25</v>
      </c>
      <c r="X424" s="133">
        <f t="shared" si="147"/>
        <v>624.25</v>
      </c>
      <c r="Y424" s="133">
        <f t="shared" si="148"/>
        <v>499.40000000000003</v>
      </c>
      <c r="Z424" s="133">
        <f t="shared" si="149"/>
        <v>624.25</v>
      </c>
      <c r="AA424" s="117" t="s">
        <v>1713</v>
      </c>
      <c r="AB424" s="117" t="s">
        <v>6954</v>
      </c>
    </row>
    <row r="425" spans="3:28" ht="15.75" customHeight="1" x14ac:dyDescent="0.3">
      <c r="C425" s="117" t="s">
        <v>50</v>
      </c>
      <c r="D425" s="117" t="s">
        <v>12</v>
      </c>
      <c r="E425" s="117">
        <v>49241502</v>
      </c>
      <c r="F425" s="144" t="s">
        <v>5467</v>
      </c>
      <c r="G425" s="183" t="s">
        <v>5489</v>
      </c>
      <c r="H425" s="117" t="s">
        <v>46</v>
      </c>
      <c r="I425" s="143">
        <v>2390</v>
      </c>
      <c r="J425" s="242">
        <f t="shared" si="145"/>
        <v>2103.1999999999998</v>
      </c>
      <c r="K425" s="127">
        <v>0.1</v>
      </c>
      <c r="L425" s="128">
        <v>5.5E-2</v>
      </c>
      <c r="M425" s="129">
        <f t="shared" si="146"/>
        <v>2218.8759999999997</v>
      </c>
      <c r="N425" s="129">
        <v>2709</v>
      </c>
      <c r="O425" s="150">
        <v>2709</v>
      </c>
      <c r="P425" s="130">
        <v>0.15</v>
      </c>
      <c r="Q425" s="130">
        <v>0.185</v>
      </c>
      <c r="R425" s="129">
        <f t="shared" si="150"/>
        <v>3210.165</v>
      </c>
      <c r="S425" s="120" t="s">
        <v>804</v>
      </c>
      <c r="T425" s="144" t="s">
        <v>5467</v>
      </c>
      <c r="U425" s="131">
        <v>0.88</v>
      </c>
      <c r="V425" s="131">
        <v>0.2</v>
      </c>
      <c r="W425" s="170">
        <v>0.25</v>
      </c>
      <c r="X425" s="133">
        <f t="shared" si="147"/>
        <v>677.25</v>
      </c>
      <c r="Y425" s="133">
        <f t="shared" si="148"/>
        <v>541.80000000000007</v>
      </c>
      <c r="Z425" s="133">
        <f t="shared" si="149"/>
        <v>677.25</v>
      </c>
      <c r="AA425" s="117" t="s">
        <v>1713</v>
      </c>
      <c r="AB425" s="117" t="s">
        <v>6954</v>
      </c>
    </row>
    <row r="426" spans="3:28" ht="15.75" customHeight="1" x14ac:dyDescent="0.3">
      <c r="C426" s="117" t="s">
        <v>50</v>
      </c>
      <c r="D426" s="117" t="s">
        <v>12</v>
      </c>
      <c r="E426" s="117">
        <v>49241502</v>
      </c>
      <c r="F426" s="144" t="s">
        <v>5468</v>
      </c>
      <c r="G426" s="183" t="s">
        <v>5490</v>
      </c>
      <c r="H426" s="117" t="s">
        <v>46</v>
      </c>
      <c r="I426" s="143">
        <v>2384</v>
      </c>
      <c r="J426" s="242">
        <f t="shared" si="145"/>
        <v>2097.92</v>
      </c>
      <c r="K426" s="127">
        <v>0.1</v>
      </c>
      <c r="L426" s="128">
        <v>5.5E-2</v>
      </c>
      <c r="M426" s="129">
        <f t="shared" si="146"/>
        <v>2213.3056000000001</v>
      </c>
      <c r="N426" s="129">
        <v>2701</v>
      </c>
      <c r="O426" s="150">
        <v>2701</v>
      </c>
      <c r="P426" s="130">
        <v>0.15</v>
      </c>
      <c r="Q426" s="130">
        <v>0.185</v>
      </c>
      <c r="R426" s="129">
        <f t="shared" si="150"/>
        <v>3200.6849999999999</v>
      </c>
      <c r="S426" s="120" t="s">
        <v>804</v>
      </c>
      <c r="T426" s="144" t="s">
        <v>5468</v>
      </c>
      <c r="U426" s="131">
        <v>0.88</v>
      </c>
      <c r="V426" s="131">
        <v>0.2</v>
      </c>
      <c r="W426" s="170">
        <v>0.25</v>
      </c>
      <c r="X426" s="133">
        <f t="shared" si="147"/>
        <v>675.25</v>
      </c>
      <c r="Y426" s="133">
        <f t="shared" si="148"/>
        <v>540.20000000000005</v>
      </c>
      <c r="Z426" s="133">
        <f t="shared" si="149"/>
        <v>675.25</v>
      </c>
      <c r="AA426" s="117" t="s">
        <v>1713</v>
      </c>
      <c r="AB426" s="117" t="s">
        <v>6954</v>
      </c>
    </row>
    <row r="427" spans="3:28" ht="15.75" customHeight="1" x14ac:dyDescent="0.3">
      <c r="C427" s="117" t="s">
        <v>50</v>
      </c>
      <c r="D427" s="117" t="s">
        <v>12</v>
      </c>
      <c r="E427" s="117">
        <v>49241502</v>
      </c>
      <c r="F427" s="144" t="s">
        <v>5469</v>
      </c>
      <c r="G427" s="183" t="s">
        <v>5491</v>
      </c>
      <c r="H427" s="117" t="s">
        <v>46</v>
      </c>
      <c r="I427" s="143">
        <v>1706</v>
      </c>
      <c r="J427" s="242">
        <f t="shared" si="145"/>
        <v>1501.28</v>
      </c>
      <c r="K427" s="127">
        <v>0.1</v>
      </c>
      <c r="L427" s="128">
        <v>5.5E-2</v>
      </c>
      <c r="M427" s="129">
        <f t="shared" si="146"/>
        <v>1583.8504</v>
      </c>
      <c r="N427" s="129">
        <v>1934</v>
      </c>
      <c r="O427" s="150">
        <v>1934</v>
      </c>
      <c r="P427" s="130">
        <v>0.15</v>
      </c>
      <c r="Q427" s="130">
        <v>0.185</v>
      </c>
      <c r="R427" s="129">
        <f t="shared" si="150"/>
        <v>2291.79</v>
      </c>
      <c r="S427" s="120" t="s">
        <v>804</v>
      </c>
      <c r="T427" s="144" t="s">
        <v>5469</v>
      </c>
      <c r="U427" s="131">
        <v>0.88</v>
      </c>
      <c r="V427" s="131">
        <v>0.2</v>
      </c>
      <c r="W427" s="170">
        <v>0.25</v>
      </c>
      <c r="X427" s="133">
        <f t="shared" si="147"/>
        <v>483.5</v>
      </c>
      <c r="Y427" s="133">
        <f t="shared" si="148"/>
        <v>386.8</v>
      </c>
      <c r="Z427" s="133">
        <f t="shared" si="149"/>
        <v>483.5</v>
      </c>
      <c r="AA427" s="117" t="s">
        <v>1713</v>
      </c>
      <c r="AB427" s="117" t="s">
        <v>6954</v>
      </c>
    </row>
    <row r="428" spans="3:28" ht="15.75" customHeight="1" x14ac:dyDescent="0.3">
      <c r="C428" s="117" t="s">
        <v>50</v>
      </c>
      <c r="D428" s="117" t="s">
        <v>12</v>
      </c>
      <c r="E428" s="117">
        <v>49241502</v>
      </c>
      <c r="F428" s="144" t="s">
        <v>5470</v>
      </c>
      <c r="G428" s="183" t="s">
        <v>5492</v>
      </c>
      <c r="H428" s="117" t="s">
        <v>46</v>
      </c>
      <c r="I428" s="143">
        <v>2084</v>
      </c>
      <c r="J428" s="242">
        <f t="shared" si="145"/>
        <v>1833.92</v>
      </c>
      <c r="K428" s="127">
        <v>0.1</v>
      </c>
      <c r="L428" s="128">
        <v>5.5E-2</v>
      </c>
      <c r="M428" s="129">
        <f t="shared" si="146"/>
        <v>1934.7856000000002</v>
      </c>
      <c r="N428" s="129">
        <v>2362</v>
      </c>
      <c r="O428" s="150">
        <v>2362</v>
      </c>
      <c r="P428" s="130">
        <v>0.15</v>
      </c>
      <c r="Q428" s="130">
        <v>0.185</v>
      </c>
      <c r="R428" s="129">
        <f t="shared" si="150"/>
        <v>2798.97</v>
      </c>
      <c r="S428" s="120" t="s">
        <v>804</v>
      </c>
      <c r="T428" s="144" t="s">
        <v>5470</v>
      </c>
      <c r="U428" s="131">
        <v>0.88</v>
      </c>
      <c r="V428" s="131">
        <v>0.2</v>
      </c>
      <c r="W428" s="170">
        <v>0.25</v>
      </c>
      <c r="X428" s="133">
        <f t="shared" si="147"/>
        <v>590.5</v>
      </c>
      <c r="Y428" s="133">
        <f t="shared" si="148"/>
        <v>472.40000000000003</v>
      </c>
      <c r="Z428" s="133">
        <f t="shared" si="149"/>
        <v>590.5</v>
      </c>
      <c r="AA428" s="117" t="s">
        <v>1713</v>
      </c>
      <c r="AB428" s="117" t="s">
        <v>6954</v>
      </c>
    </row>
    <row r="429" spans="3:28" ht="15.75" customHeight="1" x14ac:dyDescent="0.3">
      <c r="C429" s="117" t="s">
        <v>50</v>
      </c>
      <c r="D429" s="117" t="s">
        <v>12</v>
      </c>
      <c r="E429" s="117">
        <v>49241502</v>
      </c>
      <c r="F429" s="183" t="s">
        <v>5471</v>
      </c>
      <c r="G429" s="183" t="s">
        <v>5493</v>
      </c>
      <c r="H429" s="117" t="s">
        <v>46</v>
      </c>
      <c r="I429" s="143">
        <v>2271</v>
      </c>
      <c r="J429" s="242">
        <f t="shared" si="145"/>
        <v>1998.48</v>
      </c>
      <c r="K429" s="127">
        <v>0.1</v>
      </c>
      <c r="L429" s="128">
        <v>5.5E-2</v>
      </c>
      <c r="M429" s="129">
        <f t="shared" si="146"/>
        <v>2108.3964000000001</v>
      </c>
      <c r="N429" s="129">
        <v>2573</v>
      </c>
      <c r="O429" s="150">
        <v>2573</v>
      </c>
      <c r="P429" s="130">
        <v>0.15</v>
      </c>
      <c r="Q429" s="130">
        <v>0.185</v>
      </c>
      <c r="R429" s="129">
        <f t="shared" si="150"/>
        <v>3049.0050000000001</v>
      </c>
      <c r="S429" s="120" t="s">
        <v>804</v>
      </c>
      <c r="T429" s="183" t="s">
        <v>5471</v>
      </c>
      <c r="U429" s="131">
        <v>0.88</v>
      </c>
      <c r="V429" s="131">
        <v>0.2</v>
      </c>
      <c r="W429" s="170">
        <v>0.25</v>
      </c>
      <c r="X429" s="133">
        <f t="shared" si="147"/>
        <v>643.25</v>
      </c>
      <c r="Y429" s="133">
        <f t="shared" si="148"/>
        <v>514.6</v>
      </c>
      <c r="Z429" s="133">
        <f t="shared" si="149"/>
        <v>643.25</v>
      </c>
      <c r="AA429" s="117" t="s">
        <v>1713</v>
      </c>
      <c r="AB429" s="117" t="s">
        <v>6954</v>
      </c>
    </row>
    <row r="430" spans="3:28" ht="15.75" customHeight="1" x14ac:dyDescent="0.3">
      <c r="C430" s="117" t="s">
        <v>50</v>
      </c>
      <c r="D430" s="117" t="s">
        <v>12</v>
      </c>
      <c r="E430" s="117">
        <v>49241502</v>
      </c>
      <c r="F430" s="144" t="s">
        <v>5472</v>
      </c>
      <c r="G430" s="183" t="s">
        <v>5494</v>
      </c>
      <c r="H430" s="117" t="s">
        <v>46</v>
      </c>
      <c r="I430" s="143">
        <v>2372</v>
      </c>
      <c r="J430" s="242">
        <f t="shared" si="145"/>
        <v>2087.36</v>
      </c>
      <c r="K430" s="127">
        <v>0.1</v>
      </c>
      <c r="L430" s="128">
        <v>5.5E-2</v>
      </c>
      <c r="M430" s="129">
        <f t="shared" si="146"/>
        <v>2202.1648</v>
      </c>
      <c r="N430" s="129">
        <v>2688</v>
      </c>
      <c r="O430" s="150">
        <v>2688</v>
      </c>
      <c r="P430" s="130">
        <v>0.15</v>
      </c>
      <c r="Q430" s="130">
        <v>0.185</v>
      </c>
      <c r="R430" s="129">
        <f t="shared" si="150"/>
        <v>3185.2799999999997</v>
      </c>
      <c r="S430" s="120" t="s">
        <v>804</v>
      </c>
      <c r="T430" s="144" t="s">
        <v>5472</v>
      </c>
      <c r="U430" s="131">
        <v>0.88</v>
      </c>
      <c r="V430" s="131">
        <v>0.2</v>
      </c>
      <c r="W430" s="170">
        <v>0.25</v>
      </c>
      <c r="X430" s="133">
        <f t="shared" si="147"/>
        <v>672</v>
      </c>
      <c r="Y430" s="133">
        <f t="shared" si="148"/>
        <v>537.6</v>
      </c>
      <c r="Z430" s="133">
        <f t="shared" si="149"/>
        <v>672</v>
      </c>
      <c r="AA430" s="117" t="s">
        <v>1713</v>
      </c>
      <c r="AB430" s="117" t="s">
        <v>6954</v>
      </c>
    </row>
    <row r="431" spans="3:28" ht="15.75" customHeight="1" x14ac:dyDescent="0.3">
      <c r="C431" s="117" t="s">
        <v>50</v>
      </c>
      <c r="D431" s="117" t="s">
        <v>12</v>
      </c>
      <c r="E431" s="117">
        <v>49241502</v>
      </c>
      <c r="F431" s="144" t="s">
        <v>3493</v>
      </c>
      <c r="G431" s="144" t="s">
        <v>5495</v>
      </c>
      <c r="H431" s="117" t="s">
        <v>46</v>
      </c>
      <c r="I431" s="143">
        <v>2436.94</v>
      </c>
      <c r="J431" s="242">
        <f t="shared" si="145"/>
        <v>2144.5072</v>
      </c>
      <c r="K431" s="127">
        <v>0.1</v>
      </c>
      <c r="L431" s="128">
        <v>5.5E-2</v>
      </c>
      <c r="M431" s="129">
        <f t="shared" si="146"/>
        <v>2262.4550960000001</v>
      </c>
      <c r="N431" s="129">
        <v>2647</v>
      </c>
      <c r="O431" s="129">
        <v>2647</v>
      </c>
      <c r="P431" s="130">
        <v>0.15</v>
      </c>
      <c r="Q431" s="130">
        <v>0.185</v>
      </c>
      <c r="R431" s="129">
        <f t="shared" si="150"/>
        <v>3136.6950000000002</v>
      </c>
      <c r="S431" s="120" t="s">
        <v>804</v>
      </c>
      <c r="T431" s="144" t="s">
        <v>3493</v>
      </c>
      <c r="U431" s="131">
        <v>0.88</v>
      </c>
      <c r="V431" s="131">
        <v>0.2</v>
      </c>
      <c r="W431" s="170">
        <v>0.25</v>
      </c>
      <c r="X431" s="133">
        <f t="shared" si="147"/>
        <v>661.75</v>
      </c>
      <c r="Y431" s="133">
        <f t="shared" si="148"/>
        <v>529.4</v>
      </c>
      <c r="Z431" s="133">
        <f t="shared" si="149"/>
        <v>661.75</v>
      </c>
      <c r="AA431" s="117" t="s">
        <v>1713</v>
      </c>
      <c r="AB431" s="117" t="s">
        <v>6954</v>
      </c>
    </row>
    <row r="432" spans="3:28" ht="15.75" customHeight="1" x14ac:dyDescent="0.3">
      <c r="C432" s="117" t="s">
        <v>50</v>
      </c>
      <c r="D432" s="117" t="s">
        <v>12</v>
      </c>
      <c r="E432" s="117">
        <v>49241502</v>
      </c>
      <c r="F432" s="152" t="s">
        <v>5569</v>
      </c>
      <c r="G432" s="153" t="s">
        <v>5571</v>
      </c>
      <c r="H432" s="117" t="s">
        <v>46</v>
      </c>
      <c r="I432" s="138">
        <v>3976</v>
      </c>
      <c r="J432" s="242">
        <f t="shared" si="145"/>
        <v>3498.88</v>
      </c>
      <c r="K432" s="127">
        <v>0.1</v>
      </c>
      <c r="L432" s="128">
        <v>5.5E-2</v>
      </c>
      <c r="M432" s="129">
        <f t="shared" si="146"/>
        <v>3691.3184000000001</v>
      </c>
      <c r="N432" s="129">
        <v>3985</v>
      </c>
      <c r="O432" s="129">
        <f t="shared" ref="O432:O466" si="151">SUM(N432*0.88)</f>
        <v>3506.8</v>
      </c>
      <c r="P432" s="130">
        <v>0.15</v>
      </c>
      <c r="Q432" s="130">
        <v>0.185</v>
      </c>
      <c r="R432" s="129">
        <f t="shared" si="150"/>
        <v>4155.558</v>
      </c>
      <c r="S432" s="120" t="s">
        <v>804</v>
      </c>
      <c r="T432" s="152" t="s">
        <v>5569</v>
      </c>
      <c r="U432" s="131">
        <v>0.88</v>
      </c>
      <c r="V432" s="131">
        <v>0.2</v>
      </c>
      <c r="W432" s="170">
        <v>0.25</v>
      </c>
      <c r="X432" s="133">
        <f t="shared" si="147"/>
        <v>876.7</v>
      </c>
      <c r="Y432" s="133">
        <f t="shared" si="148"/>
        <v>701.36000000000013</v>
      </c>
      <c r="Z432" s="133">
        <f t="shared" si="149"/>
        <v>876.7</v>
      </c>
      <c r="AA432" s="117" t="s">
        <v>1713</v>
      </c>
      <c r="AB432" s="117" t="s">
        <v>6954</v>
      </c>
    </row>
    <row r="433" spans="1:28" ht="15.75" customHeight="1" x14ac:dyDescent="0.3">
      <c r="C433" s="117" t="s">
        <v>50</v>
      </c>
      <c r="D433" s="117" t="s">
        <v>12</v>
      </c>
      <c r="E433" s="117">
        <v>49241502</v>
      </c>
      <c r="F433" s="152" t="s">
        <v>5570</v>
      </c>
      <c r="G433" s="153" t="s">
        <v>5572</v>
      </c>
      <c r="H433" s="117" t="s">
        <v>46</v>
      </c>
      <c r="I433" s="138">
        <v>3976</v>
      </c>
      <c r="J433" s="242">
        <f t="shared" si="145"/>
        <v>3498.88</v>
      </c>
      <c r="K433" s="127">
        <v>0.1</v>
      </c>
      <c r="L433" s="128">
        <v>5.5E-2</v>
      </c>
      <c r="M433" s="129">
        <f t="shared" si="146"/>
        <v>3691.3184000000001</v>
      </c>
      <c r="N433" s="129">
        <v>3985</v>
      </c>
      <c r="O433" s="129">
        <f t="shared" si="151"/>
        <v>3506.8</v>
      </c>
      <c r="P433" s="130">
        <v>0.15</v>
      </c>
      <c r="Q433" s="130">
        <v>0.185</v>
      </c>
      <c r="R433" s="129">
        <f t="shared" si="150"/>
        <v>4155.558</v>
      </c>
      <c r="S433" s="120" t="s">
        <v>804</v>
      </c>
      <c r="T433" s="152" t="s">
        <v>5570</v>
      </c>
      <c r="U433" s="131">
        <v>0.88</v>
      </c>
      <c r="V433" s="131">
        <v>0.2</v>
      </c>
      <c r="W433" s="170">
        <v>0.25</v>
      </c>
      <c r="X433" s="133">
        <f t="shared" si="147"/>
        <v>876.7</v>
      </c>
      <c r="Y433" s="133">
        <f t="shared" si="148"/>
        <v>701.36000000000013</v>
      </c>
      <c r="Z433" s="133">
        <f t="shared" si="149"/>
        <v>876.7</v>
      </c>
      <c r="AA433" s="117" t="s">
        <v>1713</v>
      </c>
      <c r="AB433" s="117" t="s">
        <v>6954</v>
      </c>
    </row>
    <row r="434" spans="1:28" ht="15.75" customHeight="1" x14ac:dyDescent="0.3">
      <c r="A434" s="117">
        <v>1111</v>
      </c>
      <c r="C434" s="117" t="s">
        <v>50</v>
      </c>
      <c r="D434" s="117" t="s">
        <v>12</v>
      </c>
      <c r="E434" s="117">
        <v>49241502</v>
      </c>
      <c r="F434" s="149" t="s">
        <v>6899</v>
      </c>
      <c r="G434" s="148" t="s">
        <v>5583</v>
      </c>
      <c r="H434" s="117" t="s">
        <v>46</v>
      </c>
      <c r="I434" s="143">
        <v>4192.8999999999996</v>
      </c>
      <c r="J434" s="242">
        <f t="shared" si="145"/>
        <v>3689.7519999999995</v>
      </c>
      <c r="K434" s="127">
        <v>0.1</v>
      </c>
      <c r="L434" s="128">
        <v>5.5E-2</v>
      </c>
      <c r="M434" s="129">
        <f t="shared" si="146"/>
        <v>3892.6883599999996</v>
      </c>
      <c r="N434" s="129">
        <v>6076</v>
      </c>
      <c r="O434" s="129">
        <f t="shared" si="151"/>
        <v>5346.88</v>
      </c>
      <c r="P434" s="130">
        <v>0.15</v>
      </c>
      <c r="Q434" s="130">
        <v>0.185</v>
      </c>
      <c r="R434" s="129">
        <f t="shared" si="150"/>
        <v>6336.0528000000004</v>
      </c>
      <c r="S434" s="120" t="s">
        <v>804</v>
      </c>
      <c r="T434" s="149" t="s">
        <v>6899</v>
      </c>
      <c r="U434" s="131">
        <v>0.88</v>
      </c>
      <c r="V434" s="131">
        <v>0.2</v>
      </c>
      <c r="W434" s="170">
        <v>0.25</v>
      </c>
      <c r="X434" s="133">
        <f t="shared" si="147"/>
        <v>1336.72</v>
      </c>
      <c r="Y434" s="133">
        <f t="shared" si="148"/>
        <v>1069.376</v>
      </c>
      <c r="Z434" s="133">
        <f t="shared" si="149"/>
        <v>1336.72</v>
      </c>
      <c r="AA434" s="117" t="s">
        <v>1713</v>
      </c>
      <c r="AB434" s="117" t="s">
        <v>6954</v>
      </c>
    </row>
    <row r="435" spans="1:28" ht="15.75" customHeight="1" x14ac:dyDescent="0.3">
      <c r="C435" s="117" t="s">
        <v>50</v>
      </c>
      <c r="D435" s="117" t="s">
        <v>12</v>
      </c>
      <c r="E435" s="117">
        <v>49241502</v>
      </c>
      <c r="F435" s="149">
        <v>85134</v>
      </c>
      <c r="G435" s="148" t="s">
        <v>5584</v>
      </c>
      <c r="H435" s="117" t="s">
        <v>46</v>
      </c>
      <c r="I435" s="143">
        <v>4859.8999999999996</v>
      </c>
      <c r="J435" s="242">
        <f t="shared" si="145"/>
        <v>4276.7119999999995</v>
      </c>
      <c r="K435" s="127">
        <v>0.1</v>
      </c>
      <c r="L435" s="128">
        <v>5.5E-2</v>
      </c>
      <c r="M435" s="129">
        <f t="shared" si="146"/>
        <v>4511.9311599999992</v>
      </c>
      <c r="N435" s="129">
        <v>5322</v>
      </c>
      <c r="O435" s="129">
        <f t="shared" si="151"/>
        <v>4683.3599999999997</v>
      </c>
      <c r="P435" s="130">
        <v>0.15</v>
      </c>
      <c r="Q435" s="130">
        <v>0.185</v>
      </c>
      <c r="R435" s="129">
        <f t="shared" si="150"/>
        <v>5549.7815999999993</v>
      </c>
      <c r="S435" s="120" t="s">
        <v>804</v>
      </c>
      <c r="T435" s="149">
        <v>85134</v>
      </c>
      <c r="U435" s="131">
        <v>0.88</v>
      </c>
      <c r="V435" s="131">
        <v>0.2</v>
      </c>
      <c r="W435" s="170">
        <v>0.25</v>
      </c>
      <c r="X435" s="133">
        <f t="shared" si="147"/>
        <v>1170.8399999999999</v>
      </c>
      <c r="Y435" s="133">
        <f t="shared" si="148"/>
        <v>936.67200000000003</v>
      </c>
      <c r="Z435" s="133">
        <f t="shared" si="149"/>
        <v>1170.8399999999999</v>
      </c>
      <c r="AA435" s="117" t="s">
        <v>1713</v>
      </c>
      <c r="AB435" s="117" t="s">
        <v>6954</v>
      </c>
    </row>
    <row r="436" spans="1:28" ht="15.75" customHeight="1" x14ac:dyDescent="0.3">
      <c r="C436" s="117" t="s">
        <v>50</v>
      </c>
      <c r="D436" s="117" t="s">
        <v>12</v>
      </c>
      <c r="E436" s="117">
        <v>49241502</v>
      </c>
      <c r="F436" s="149" t="s">
        <v>5573</v>
      </c>
      <c r="G436" s="148" t="s">
        <v>5578</v>
      </c>
      <c r="H436" s="117" t="s">
        <v>46</v>
      </c>
      <c r="I436" s="143">
        <v>3582.88</v>
      </c>
      <c r="J436" s="242">
        <f t="shared" si="145"/>
        <v>3152.9344000000001</v>
      </c>
      <c r="K436" s="127">
        <v>0.1</v>
      </c>
      <c r="L436" s="128">
        <v>5.5E-2</v>
      </c>
      <c r="M436" s="129">
        <f t="shared" si="146"/>
        <v>3326.3457920000001</v>
      </c>
      <c r="N436" s="129">
        <v>4060</v>
      </c>
      <c r="O436" s="129">
        <f t="shared" si="151"/>
        <v>3572.8</v>
      </c>
      <c r="P436" s="130">
        <v>0.15</v>
      </c>
      <c r="Q436" s="130">
        <v>0.185</v>
      </c>
      <c r="R436" s="129">
        <f t="shared" si="150"/>
        <v>4233.768</v>
      </c>
      <c r="S436" s="120" t="s">
        <v>804</v>
      </c>
      <c r="T436" s="149" t="s">
        <v>5573</v>
      </c>
      <c r="U436" s="131">
        <v>0.88</v>
      </c>
      <c r="V436" s="131">
        <v>0.2</v>
      </c>
      <c r="W436" s="170">
        <v>0.25</v>
      </c>
      <c r="X436" s="133">
        <f t="shared" si="147"/>
        <v>893.2</v>
      </c>
      <c r="Y436" s="133">
        <f t="shared" si="148"/>
        <v>714.56000000000006</v>
      </c>
      <c r="Z436" s="133">
        <f t="shared" si="149"/>
        <v>893.2</v>
      </c>
      <c r="AA436" s="117" t="s">
        <v>1713</v>
      </c>
      <c r="AB436" s="117" t="s">
        <v>6954</v>
      </c>
    </row>
    <row r="437" spans="1:28" ht="15.75" customHeight="1" x14ac:dyDescent="0.3">
      <c r="C437" s="117" t="s">
        <v>50</v>
      </c>
      <c r="D437" s="117" t="s">
        <v>12</v>
      </c>
      <c r="E437" s="117">
        <v>49241502</v>
      </c>
      <c r="F437" s="149" t="s">
        <v>5574</v>
      </c>
      <c r="G437" s="148" t="s">
        <v>5579</v>
      </c>
      <c r="H437" s="117" t="s">
        <v>46</v>
      </c>
      <c r="I437" s="143">
        <v>3790.08</v>
      </c>
      <c r="J437" s="242">
        <f t="shared" si="145"/>
        <v>3335.2703999999999</v>
      </c>
      <c r="K437" s="127">
        <v>0.1</v>
      </c>
      <c r="L437" s="128">
        <v>5.5E-2</v>
      </c>
      <c r="M437" s="129">
        <f t="shared" si="146"/>
        <v>3518.7102719999998</v>
      </c>
      <c r="N437" s="129">
        <v>4296</v>
      </c>
      <c r="O437" s="129">
        <f t="shared" si="151"/>
        <v>3780.48</v>
      </c>
      <c r="P437" s="130">
        <v>0.15</v>
      </c>
      <c r="Q437" s="130">
        <v>0.185</v>
      </c>
      <c r="R437" s="129">
        <f t="shared" si="150"/>
        <v>4479.8688000000002</v>
      </c>
      <c r="S437" s="120" t="s">
        <v>804</v>
      </c>
      <c r="T437" s="149" t="s">
        <v>5574</v>
      </c>
      <c r="U437" s="131">
        <v>0.88</v>
      </c>
      <c r="V437" s="131">
        <v>0.2</v>
      </c>
      <c r="W437" s="170">
        <v>0.25</v>
      </c>
      <c r="X437" s="133">
        <f t="shared" si="147"/>
        <v>945.12</v>
      </c>
      <c r="Y437" s="133">
        <f t="shared" si="148"/>
        <v>756.096</v>
      </c>
      <c r="Z437" s="133">
        <f t="shared" si="149"/>
        <v>945.12</v>
      </c>
      <c r="AA437" s="117" t="s">
        <v>1713</v>
      </c>
      <c r="AB437" s="117" t="s">
        <v>6954</v>
      </c>
    </row>
    <row r="438" spans="1:28" ht="15.75" customHeight="1" x14ac:dyDescent="0.3">
      <c r="C438" s="117" t="s">
        <v>50</v>
      </c>
      <c r="D438" s="117" t="s">
        <v>12</v>
      </c>
      <c r="E438" s="117">
        <v>49241502</v>
      </c>
      <c r="F438" s="152" t="s">
        <v>5575</v>
      </c>
      <c r="G438" s="153" t="s">
        <v>5580</v>
      </c>
      <c r="H438" s="117" t="s">
        <v>46</v>
      </c>
      <c r="I438" s="143">
        <v>1923.04</v>
      </c>
      <c r="J438" s="242">
        <f t="shared" si="145"/>
        <v>1692.2752</v>
      </c>
      <c r="K438" s="127">
        <v>0.1</v>
      </c>
      <c r="L438" s="128">
        <v>5.5E-2</v>
      </c>
      <c r="M438" s="129">
        <f t="shared" si="146"/>
        <v>1785.350336</v>
      </c>
      <c r="N438" s="129">
        <v>2179</v>
      </c>
      <c r="O438" s="129">
        <f t="shared" si="151"/>
        <v>1917.52</v>
      </c>
      <c r="P438" s="130">
        <v>0.15</v>
      </c>
      <c r="Q438" s="130">
        <v>0.185</v>
      </c>
      <c r="R438" s="129">
        <f t="shared" si="150"/>
        <v>2272.2611999999999</v>
      </c>
      <c r="S438" s="120" t="s">
        <v>804</v>
      </c>
      <c r="T438" s="152" t="s">
        <v>5575</v>
      </c>
      <c r="U438" s="131">
        <v>0.88</v>
      </c>
      <c r="V438" s="131">
        <v>0.2</v>
      </c>
      <c r="W438" s="170">
        <v>0.25</v>
      </c>
      <c r="X438" s="133">
        <f t="shared" si="147"/>
        <v>479.38</v>
      </c>
      <c r="Y438" s="133">
        <f t="shared" si="148"/>
        <v>383.50400000000002</v>
      </c>
      <c r="Z438" s="133">
        <f t="shared" si="149"/>
        <v>479.38</v>
      </c>
      <c r="AA438" s="117" t="s">
        <v>1713</v>
      </c>
      <c r="AB438" s="117" t="s">
        <v>6954</v>
      </c>
    </row>
    <row r="439" spans="1:28" ht="15.75" customHeight="1" x14ac:dyDescent="0.3">
      <c r="C439" s="117" t="s">
        <v>50</v>
      </c>
      <c r="D439" s="117" t="s">
        <v>12</v>
      </c>
      <c r="E439" s="117">
        <v>49241502</v>
      </c>
      <c r="F439" s="149" t="s">
        <v>5576</v>
      </c>
      <c r="G439" s="148" t="s">
        <v>5581</v>
      </c>
      <c r="H439" s="117" t="s">
        <v>46</v>
      </c>
      <c r="I439" s="143">
        <v>7440.16</v>
      </c>
      <c r="J439" s="242">
        <f t="shared" si="145"/>
        <v>6547.3407999999999</v>
      </c>
      <c r="K439" s="127">
        <v>0.1</v>
      </c>
      <c r="L439" s="128">
        <v>5.5E-2</v>
      </c>
      <c r="M439" s="129">
        <f t="shared" si="146"/>
        <v>6907.444544</v>
      </c>
      <c r="N439" s="129">
        <v>8433</v>
      </c>
      <c r="O439" s="129">
        <f t="shared" si="151"/>
        <v>7421.04</v>
      </c>
      <c r="P439" s="130">
        <v>0.15</v>
      </c>
      <c r="Q439" s="130">
        <v>0.185</v>
      </c>
      <c r="R439" s="129">
        <f t="shared" si="150"/>
        <v>8793.9323999999997</v>
      </c>
      <c r="S439" s="120" t="s">
        <v>804</v>
      </c>
      <c r="T439" s="149" t="s">
        <v>5576</v>
      </c>
      <c r="U439" s="131">
        <v>0.88</v>
      </c>
      <c r="V439" s="131">
        <v>0.2</v>
      </c>
      <c r="W439" s="170">
        <v>0.25</v>
      </c>
      <c r="X439" s="133">
        <f t="shared" si="147"/>
        <v>1855.26</v>
      </c>
      <c r="Y439" s="133">
        <f t="shared" si="148"/>
        <v>1484.2080000000001</v>
      </c>
      <c r="Z439" s="133">
        <f t="shared" si="149"/>
        <v>1855.26</v>
      </c>
      <c r="AA439" s="117" t="s">
        <v>1713</v>
      </c>
      <c r="AB439" s="117" t="s">
        <v>6954</v>
      </c>
    </row>
    <row r="440" spans="1:28" s="174" customFormat="1" ht="15.75" customHeight="1" x14ac:dyDescent="0.3">
      <c r="C440" s="174" t="s">
        <v>50</v>
      </c>
      <c r="D440" s="174" t="s">
        <v>12</v>
      </c>
      <c r="E440" s="174">
        <v>49241502</v>
      </c>
      <c r="F440" s="254" t="s">
        <v>6932</v>
      </c>
      <c r="G440" s="185" t="s">
        <v>6934</v>
      </c>
      <c r="H440" s="174" t="s">
        <v>46</v>
      </c>
      <c r="I440" s="239"/>
      <c r="J440" s="245"/>
      <c r="K440" s="177"/>
      <c r="L440" s="178"/>
      <c r="M440" s="179"/>
      <c r="N440" s="179">
        <v>4103</v>
      </c>
      <c r="O440" s="179">
        <f t="shared" si="151"/>
        <v>3610.64</v>
      </c>
      <c r="P440" s="180">
        <v>0.15</v>
      </c>
      <c r="Q440" s="130">
        <v>0.185</v>
      </c>
      <c r="R440" s="179">
        <f t="shared" ref="R440:R441" si="152">O440+(O440*Q440)</f>
        <v>4278.6084000000001</v>
      </c>
      <c r="S440" s="181" t="s">
        <v>804</v>
      </c>
      <c r="T440" s="254" t="s">
        <v>6932</v>
      </c>
      <c r="U440" s="255">
        <v>0.88</v>
      </c>
      <c r="V440" s="255">
        <v>0.2</v>
      </c>
      <c r="W440" s="256">
        <v>0.25</v>
      </c>
      <c r="X440" s="257">
        <f t="shared" ref="X440:X441" si="153">O440*W440</f>
        <v>902.66</v>
      </c>
      <c r="Y440" s="257">
        <f t="shared" ref="Y440:Y441" si="154">O440*V440</f>
        <v>722.12800000000004</v>
      </c>
      <c r="Z440" s="257">
        <f t="shared" ref="Z440:Z441" si="155">O440*W440</f>
        <v>902.66</v>
      </c>
      <c r="AA440" s="174" t="s">
        <v>1713</v>
      </c>
      <c r="AB440" s="117" t="s">
        <v>6954</v>
      </c>
    </row>
    <row r="441" spans="1:28" s="174" customFormat="1" ht="15.75" customHeight="1" x14ac:dyDescent="0.3">
      <c r="C441" s="174" t="s">
        <v>50</v>
      </c>
      <c r="D441" s="174" t="s">
        <v>12</v>
      </c>
      <c r="E441" s="174">
        <v>49241502</v>
      </c>
      <c r="F441" s="254" t="s">
        <v>6933</v>
      </c>
      <c r="G441" s="185" t="s">
        <v>6935</v>
      </c>
      <c r="H441" s="174" t="s">
        <v>46</v>
      </c>
      <c r="I441" s="239"/>
      <c r="J441" s="245"/>
      <c r="K441" s="177"/>
      <c r="L441" s="178"/>
      <c r="M441" s="179"/>
      <c r="N441" s="179">
        <v>3742</v>
      </c>
      <c r="O441" s="179">
        <f t="shared" si="151"/>
        <v>3292.96</v>
      </c>
      <c r="P441" s="180">
        <v>0.15</v>
      </c>
      <c r="Q441" s="130">
        <v>0.185</v>
      </c>
      <c r="R441" s="179">
        <f t="shared" si="152"/>
        <v>3902.1576</v>
      </c>
      <c r="S441" s="181" t="s">
        <v>804</v>
      </c>
      <c r="T441" s="254" t="s">
        <v>6933</v>
      </c>
      <c r="U441" s="255">
        <v>0.88</v>
      </c>
      <c r="V441" s="255">
        <v>0.2</v>
      </c>
      <c r="W441" s="256">
        <v>0.25</v>
      </c>
      <c r="X441" s="257">
        <f t="shared" si="153"/>
        <v>823.24</v>
      </c>
      <c r="Y441" s="257">
        <f t="shared" si="154"/>
        <v>658.5920000000001</v>
      </c>
      <c r="Z441" s="257">
        <f t="shared" si="155"/>
        <v>823.24</v>
      </c>
      <c r="AA441" s="174" t="s">
        <v>1713</v>
      </c>
      <c r="AB441" s="117" t="s">
        <v>6954</v>
      </c>
    </row>
    <row r="442" spans="1:28" ht="15.75" customHeight="1" x14ac:dyDescent="0.3">
      <c r="C442" s="117" t="s">
        <v>50</v>
      </c>
      <c r="D442" s="117" t="s">
        <v>12</v>
      </c>
      <c r="E442" s="117">
        <v>49241502</v>
      </c>
      <c r="F442" s="149" t="s">
        <v>130</v>
      </c>
      <c r="G442" s="148" t="s">
        <v>4803</v>
      </c>
      <c r="H442" s="117" t="s">
        <v>46</v>
      </c>
      <c r="I442" s="143">
        <v>3026.24</v>
      </c>
      <c r="J442" s="242">
        <f t="shared" si="145"/>
        <v>2663.0911999999998</v>
      </c>
      <c r="K442" s="127">
        <v>0.1</v>
      </c>
      <c r="L442" s="128">
        <v>5.5E-2</v>
      </c>
      <c r="M442" s="129">
        <f t="shared" si="146"/>
        <v>2809.5612160000001</v>
      </c>
      <c r="N442" s="129">
        <v>3430</v>
      </c>
      <c r="O442" s="129">
        <f t="shared" si="151"/>
        <v>3018.4</v>
      </c>
      <c r="P442" s="130">
        <v>0.15</v>
      </c>
      <c r="Q442" s="130">
        <v>0.185</v>
      </c>
      <c r="R442" s="129">
        <f t="shared" si="150"/>
        <v>3576.8040000000001</v>
      </c>
      <c r="S442" s="120" t="s">
        <v>804</v>
      </c>
      <c r="T442" s="149" t="s">
        <v>130</v>
      </c>
      <c r="U442" s="131">
        <v>0.88</v>
      </c>
      <c r="V442" s="131">
        <v>0.2</v>
      </c>
      <c r="W442" s="170">
        <v>0.25</v>
      </c>
      <c r="X442" s="133">
        <f t="shared" si="147"/>
        <v>754.6</v>
      </c>
      <c r="Y442" s="133">
        <f t="shared" si="148"/>
        <v>603.68000000000006</v>
      </c>
      <c r="Z442" s="133">
        <f t="shared" si="149"/>
        <v>754.6</v>
      </c>
      <c r="AA442" s="117" t="s">
        <v>1713</v>
      </c>
      <c r="AB442" s="117" t="s">
        <v>6954</v>
      </c>
    </row>
    <row r="443" spans="1:28" ht="15.75" customHeight="1" x14ac:dyDescent="0.3">
      <c r="C443" s="117" t="s">
        <v>50</v>
      </c>
      <c r="D443" s="117" t="s">
        <v>12</v>
      </c>
      <c r="E443" s="117">
        <v>49241502</v>
      </c>
      <c r="F443" s="152" t="s">
        <v>5577</v>
      </c>
      <c r="G443" s="153" t="s">
        <v>5582</v>
      </c>
      <c r="H443" s="117" t="s">
        <v>46</v>
      </c>
      <c r="I443" s="138">
        <v>3339.33</v>
      </c>
      <c r="J443" s="242">
        <f t="shared" si="145"/>
        <v>2938.6104</v>
      </c>
      <c r="K443" s="127">
        <v>0.1</v>
      </c>
      <c r="L443" s="128">
        <v>5.5E-2</v>
      </c>
      <c r="M443" s="129">
        <f t="shared" si="146"/>
        <v>3100.233972</v>
      </c>
      <c r="N443" s="129">
        <v>3784</v>
      </c>
      <c r="O443" s="129">
        <f t="shared" si="151"/>
        <v>3329.92</v>
      </c>
      <c r="P443" s="130">
        <v>0.15</v>
      </c>
      <c r="Q443" s="130">
        <v>0.185</v>
      </c>
      <c r="R443" s="129">
        <f t="shared" si="150"/>
        <v>3945.9552000000003</v>
      </c>
      <c r="S443" s="120" t="s">
        <v>804</v>
      </c>
      <c r="T443" s="152" t="s">
        <v>5577</v>
      </c>
      <c r="U443" s="131">
        <v>0.88</v>
      </c>
      <c r="V443" s="131">
        <v>0.2</v>
      </c>
      <c r="W443" s="170">
        <v>0.25</v>
      </c>
      <c r="X443" s="133">
        <f t="shared" si="147"/>
        <v>832.48</v>
      </c>
      <c r="Y443" s="133">
        <f t="shared" si="148"/>
        <v>665.98400000000004</v>
      </c>
      <c r="Z443" s="133">
        <f t="shared" si="149"/>
        <v>832.48</v>
      </c>
      <c r="AA443" s="117" t="s">
        <v>1713</v>
      </c>
      <c r="AB443" s="117" t="s">
        <v>6954</v>
      </c>
    </row>
    <row r="444" spans="1:28" ht="15.75" customHeight="1" x14ac:dyDescent="0.3">
      <c r="C444" s="117" t="s">
        <v>50</v>
      </c>
      <c r="D444" s="117" t="s">
        <v>12</v>
      </c>
      <c r="E444" s="117">
        <v>49241502</v>
      </c>
      <c r="F444" s="124" t="s">
        <v>5611</v>
      </c>
      <c r="G444" s="124" t="s">
        <v>4753</v>
      </c>
      <c r="H444" s="117" t="s">
        <v>46</v>
      </c>
      <c r="I444" s="125">
        <v>35624.54</v>
      </c>
      <c r="J444" s="242">
        <f t="shared" si="145"/>
        <v>31349.5952</v>
      </c>
      <c r="K444" s="127">
        <v>0.1</v>
      </c>
      <c r="L444" s="128">
        <v>5.5E-2</v>
      </c>
      <c r="M444" s="129">
        <f t="shared" si="146"/>
        <v>33073.822935999997</v>
      </c>
      <c r="N444" s="129">
        <v>44660.54</v>
      </c>
      <c r="O444" s="129">
        <f t="shared" si="151"/>
        <v>39301.275200000004</v>
      </c>
      <c r="P444" s="130">
        <v>0.15</v>
      </c>
      <c r="Q444" s="130">
        <v>0.185</v>
      </c>
      <c r="R444" s="129">
        <f t="shared" si="150"/>
        <v>46572.011112000007</v>
      </c>
      <c r="S444" s="120" t="s">
        <v>804</v>
      </c>
      <c r="T444" s="124" t="s">
        <v>5611</v>
      </c>
      <c r="U444" s="131">
        <v>0.88</v>
      </c>
      <c r="V444" s="131">
        <v>0.2</v>
      </c>
      <c r="W444" s="170">
        <v>0.25</v>
      </c>
      <c r="X444" s="133">
        <f t="shared" si="147"/>
        <v>9825.3188000000009</v>
      </c>
      <c r="Y444" s="133">
        <f t="shared" si="148"/>
        <v>7860.2550400000009</v>
      </c>
      <c r="Z444" s="133">
        <f t="shared" si="149"/>
        <v>9825.3188000000009</v>
      </c>
      <c r="AA444" s="117" t="s">
        <v>1713</v>
      </c>
      <c r="AB444" s="117" t="s">
        <v>6954</v>
      </c>
    </row>
    <row r="445" spans="1:28" ht="15.75" customHeight="1" x14ac:dyDescent="0.3">
      <c r="C445" s="117" t="s">
        <v>50</v>
      </c>
      <c r="D445" s="117" t="s">
        <v>12</v>
      </c>
      <c r="E445" s="117">
        <v>49241502</v>
      </c>
      <c r="F445" s="124" t="s">
        <v>5612</v>
      </c>
      <c r="G445" s="124" t="s">
        <v>5613</v>
      </c>
      <c r="H445" s="117" t="s">
        <v>46</v>
      </c>
      <c r="I445" s="125">
        <v>22443.54</v>
      </c>
      <c r="J445" s="242">
        <f t="shared" si="145"/>
        <v>19750.315200000001</v>
      </c>
      <c r="K445" s="127">
        <v>0.1</v>
      </c>
      <c r="L445" s="128">
        <v>5.5E-2</v>
      </c>
      <c r="M445" s="129">
        <f t="shared" si="146"/>
        <v>20836.582536000002</v>
      </c>
      <c r="N445" s="129">
        <v>31196.54</v>
      </c>
      <c r="O445" s="129">
        <f t="shared" si="151"/>
        <v>27452.9552</v>
      </c>
      <c r="P445" s="130">
        <v>0.15</v>
      </c>
      <c r="Q445" s="130">
        <v>0.185</v>
      </c>
      <c r="R445" s="129">
        <f t="shared" si="150"/>
        <v>32531.751912</v>
      </c>
      <c r="S445" s="120" t="s">
        <v>804</v>
      </c>
      <c r="T445" s="124" t="s">
        <v>5612</v>
      </c>
      <c r="U445" s="131">
        <v>0.88</v>
      </c>
      <c r="V445" s="131">
        <v>0.2</v>
      </c>
      <c r="W445" s="170">
        <v>0.25</v>
      </c>
      <c r="X445" s="133">
        <f t="shared" si="147"/>
        <v>6863.2388000000001</v>
      </c>
      <c r="Y445" s="133">
        <f t="shared" si="148"/>
        <v>5490.5910400000002</v>
      </c>
      <c r="Z445" s="133">
        <f t="shared" si="149"/>
        <v>6863.2388000000001</v>
      </c>
      <c r="AA445" s="117" t="s">
        <v>1713</v>
      </c>
      <c r="AB445" s="117" t="s">
        <v>6954</v>
      </c>
    </row>
    <row r="446" spans="1:28" ht="15.75" customHeight="1" x14ac:dyDescent="0.3">
      <c r="C446" s="117" t="s">
        <v>50</v>
      </c>
      <c r="D446" s="117" t="s">
        <v>12</v>
      </c>
      <c r="E446" s="117">
        <v>49241502</v>
      </c>
      <c r="F446" s="124" t="s">
        <v>5614</v>
      </c>
      <c r="G446" s="124" t="s">
        <v>4753</v>
      </c>
      <c r="H446" s="117" t="s">
        <v>46</v>
      </c>
      <c r="I446" s="125">
        <v>28853.32</v>
      </c>
      <c r="J446" s="242">
        <f t="shared" si="145"/>
        <v>25390.921600000001</v>
      </c>
      <c r="K446" s="127">
        <v>0.1</v>
      </c>
      <c r="L446" s="128">
        <v>5.5E-2</v>
      </c>
      <c r="M446" s="129">
        <f t="shared" si="146"/>
        <v>26787.422288000002</v>
      </c>
      <c r="N446" s="129">
        <v>34448.54</v>
      </c>
      <c r="O446" s="129">
        <f t="shared" si="151"/>
        <v>30314.715200000002</v>
      </c>
      <c r="P446" s="130">
        <v>0.15</v>
      </c>
      <c r="Q446" s="130">
        <v>0.185</v>
      </c>
      <c r="R446" s="129">
        <f t="shared" si="150"/>
        <v>35922.937512000004</v>
      </c>
      <c r="S446" s="120" t="s">
        <v>804</v>
      </c>
      <c r="T446" s="124" t="s">
        <v>5614</v>
      </c>
      <c r="U446" s="131">
        <v>0.88</v>
      </c>
      <c r="V446" s="131">
        <v>0.2</v>
      </c>
      <c r="W446" s="170">
        <v>0.25</v>
      </c>
      <c r="X446" s="133">
        <f t="shared" si="147"/>
        <v>7578.6788000000006</v>
      </c>
      <c r="Y446" s="133">
        <f t="shared" si="148"/>
        <v>6062.943040000001</v>
      </c>
      <c r="Z446" s="133">
        <f t="shared" si="149"/>
        <v>7578.6788000000006</v>
      </c>
      <c r="AA446" s="117" t="s">
        <v>1713</v>
      </c>
      <c r="AB446" s="117" t="s">
        <v>6954</v>
      </c>
    </row>
    <row r="447" spans="1:28" ht="15.75" customHeight="1" x14ac:dyDescent="0.3">
      <c r="C447" s="117" t="s">
        <v>50</v>
      </c>
      <c r="D447" s="117" t="s">
        <v>12</v>
      </c>
      <c r="E447" s="117">
        <v>49241502</v>
      </c>
      <c r="F447" s="124" t="s">
        <v>5615</v>
      </c>
      <c r="G447" s="124" t="s">
        <v>5616</v>
      </c>
      <c r="H447" s="117" t="s">
        <v>46</v>
      </c>
      <c r="I447" s="125">
        <v>38616.94</v>
      </c>
      <c r="J447" s="242">
        <f t="shared" si="145"/>
        <v>33982.907200000001</v>
      </c>
      <c r="K447" s="127">
        <v>0.1</v>
      </c>
      <c r="L447" s="128">
        <v>5.5E-2</v>
      </c>
      <c r="M447" s="129">
        <f t="shared" si="146"/>
        <v>35851.967096</v>
      </c>
      <c r="N447" s="129">
        <v>45023.54</v>
      </c>
      <c r="O447" s="129">
        <f t="shared" si="151"/>
        <v>39620.715199999999</v>
      </c>
      <c r="P447" s="130">
        <v>0.15</v>
      </c>
      <c r="Q447" s="130">
        <v>0.185</v>
      </c>
      <c r="R447" s="129">
        <f t="shared" si="150"/>
        <v>46950.547511999997</v>
      </c>
      <c r="S447" s="120" t="s">
        <v>804</v>
      </c>
      <c r="T447" s="124" t="s">
        <v>5615</v>
      </c>
      <c r="U447" s="131">
        <v>0.88</v>
      </c>
      <c r="V447" s="131">
        <v>0.2</v>
      </c>
      <c r="W447" s="170">
        <v>0.25</v>
      </c>
      <c r="X447" s="133">
        <f t="shared" si="147"/>
        <v>9905.1787999999997</v>
      </c>
      <c r="Y447" s="133">
        <f t="shared" si="148"/>
        <v>7924.1430399999999</v>
      </c>
      <c r="Z447" s="133">
        <f t="shared" si="149"/>
        <v>9905.1787999999997</v>
      </c>
      <c r="AA447" s="117" t="s">
        <v>1713</v>
      </c>
      <c r="AB447" s="117" t="s">
        <v>6954</v>
      </c>
    </row>
    <row r="448" spans="1:28" ht="15.75" customHeight="1" x14ac:dyDescent="0.3">
      <c r="C448" s="117" t="s">
        <v>50</v>
      </c>
      <c r="D448" s="117" t="s">
        <v>12</v>
      </c>
      <c r="E448" s="117">
        <v>49241502</v>
      </c>
      <c r="F448" s="124" t="s">
        <v>5617</v>
      </c>
      <c r="G448" s="124" t="s">
        <v>4751</v>
      </c>
      <c r="H448" s="117" t="s">
        <v>46</v>
      </c>
      <c r="I448" s="125">
        <v>17226.3</v>
      </c>
      <c r="J448" s="242">
        <f t="shared" si="145"/>
        <v>15159.144</v>
      </c>
      <c r="K448" s="127">
        <v>0.1</v>
      </c>
      <c r="L448" s="128">
        <v>5.5E-2</v>
      </c>
      <c r="M448" s="129">
        <f t="shared" si="146"/>
        <v>15992.896920000001</v>
      </c>
      <c r="N448" s="129">
        <v>20106.54</v>
      </c>
      <c r="O448" s="129">
        <f t="shared" si="151"/>
        <v>17693.7552</v>
      </c>
      <c r="P448" s="130">
        <v>0.15</v>
      </c>
      <c r="Q448" s="130">
        <v>0.185</v>
      </c>
      <c r="R448" s="129">
        <f t="shared" si="150"/>
        <v>20967.099911999998</v>
      </c>
      <c r="S448" s="120" t="s">
        <v>804</v>
      </c>
      <c r="T448" s="124" t="s">
        <v>5617</v>
      </c>
      <c r="U448" s="131">
        <v>0.88</v>
      </c>
      <c r="V448" s="131">
        <v>0.2</v>
      </c>
      <c r="W448" s="170">
        <v>0.25</v>
      </c>
      <c r="X448" s="133">
        <f t="shared" si="147"/>
        <v>4423.4387999999999</v>
      </c>
      <c r="Y448" s="133">
        <f t="shared" si="148"/>
        <v>3538.7510400000001</v>
      </c>
      <c r="Z448" s="133">
        <f t="shared" si="149"/>
        <v>4423.4387999999999</v>
      </c>
      <c r="AA448" s="117" t="s">
        <v>1713</v>
      </c>
      <c r="AB448" s="117" t="s">
        <v>6954</v>
      </c>
    </row>
    <row r="449" spans="3:28" ht="15.75" customHeight="1" x14ac:dyDescent="0.3">
      <c r="C449" s="117" t="s">
        <v>50</v>
      </c>
      <c r="D449" s="117" t="s">
        <v>12</v>
      </c>
      <c r="E449" s="117">
        <v>49241502</v>
      </c>
      <c r="F449" s="124" t="s">
        <v>5618</v>
      </c>
      <c r="G449" s="124" t="s">
        <v>4762</v>
      </c>
      <c r="H449" s="117" t="s">
        <v>46</v>
      </c>
      <c r="I449" s="125">
        <v>18775.259999999998</v>
      </c>
      <c r="J449" s="242">
        <f t="shared" si="145"/>
        <v>16522.228799999997</v>
      </c>
      <c r="K449" s="127">
        <v>0.1</v>
      </c>
      <c r="L449" s="128">
        <v>5.5E-2</v>
      </c>
      <c r="M449" s="129">
        <f t="shared" si="146"/>
        <v>17430.951383999996</v>
      </c>
      <c r="N449" s="129">
        <v>21796.54</v>
      </c>
      <c r="O449" s="129">
        <f t="shared" si="151"/>
        <v>19180.9552</v>
      </c>
      <c r="P449" s="130">
        <v>0.15</v>
      </c>
      <c r="Q449" s="130">
        <v>0.185</v>
      </c>
      <c r="R449" s="129">
        <f t="shared" si="150"/>
        <v>22729.431912</v>
      </c>
      <c r="S449" s="120" t="s">
        <v>804</v>
      </c>
      <c r="T449" s="124" t="s">
        <v>5618</v>
      </c>
      <c r="U449" s="131">
        <v>0.88</v>
      </c>
      <c r="V449" s="131">
        <v>0.2</v>
      </c>
      <c r="W449" s="170">
        <v>0.25</v>
      </c>
      <c r="X449" s="133">
        <f t="shared" si="147"/>
        <v>4795.2388000000001</v>
      </c>
      <c r="Y449" s="133">
        <f t="shared" si="148"/>
        <v>3836.1910400000002</v>
      </c>
      <c r="Z449" s="133">
        <f t="shared" si="149"/>
        <v>4795.2388000000001</v>
      </c>
      <c r="AA449" s="117" t="s">
        <v>1713</v>
      </c>
      <c r="AB449" s="117" t="s">
        <v>6954</v>
      </c>
    </row>
    <row r="450" spans="3:28" ht="15.75" customHeight="1" x14ac:dyDescent="0.3">
      <c r="C450" s="117" t="s">
        <v>50</v>
      </c>
      <c r="D450" s="117" t="s">
        <v>12</v>
      </c>
      <c r="E450" s="117">
        <v>49241502</v>
      </c>
      <c r="F450" s="124" t="s">
        <v>5619</v>
      </c>
      <c r="G450" s="124" t="s">
        <v>5629</v>
      </c>
      <c r="H450" s="117" t="s">
        <v>46</v>
      </c>
      <c r="I450" s="125">
        <v>24383.91</v>
      </c>
      <c r="J450" s="242">
        <f t="shared" si="145"/>
        <v>21457.840800000002</v>
      </c>
      <c r="K450" s="127">
        <v>0.15</v>
      </c>
      <c r="L450" s="128">
        <v>5.5E-2</v>
      </c>
      <c r="M450" s="129">
        <f t="shared" si="146"/>
        <v>22638.022044000001</v>
      </c>
      <c r="N450" s="129">
        <v>25236</v>
      </c>
      <c r="O450" s="129">
        <f t="shared" si="151"/>
        <v>22207.68</v>
      </c>
      <c r="P450" s="130">
        <v>0.15</v>
      </c>
      <c r="Q450" s="130">
        <v>0.185</v>
      </c>
      <c r="R450" s="129">
        <f t="shared" si="150"/>
        <v>26316.1008</v>
      </c>
      <c r="S450" s="120" t="s">
        <v>804</v>
      </c>
      <c r="T450" s="124" t="s">
        <v>5619</v>
      </c>
      <c r="U450" s="131">
        <v>0.88</v>
      </c>
      <c r="V450" s="131">
        <v>0.2</v>
      </c>
      <c r="W450" s="170">
        <v>0.25</v>
      </c>
      <c r="X450" s="133">
        <f t="shared" si="147"/>
        <v>5551.92</v>
      </c>
      <c r="Y450" s="133">
        <f t="shared" si="148"/>
        <v>4441.5360000000001</v>
      </c>
      <c r="Z450" s="133">
        <f t="shared" si="149"/>
        <v>5551.92</v>
      </c>
      <c r="AA450" s="117" t="s">
        <v>1713</v>
      </c>
      <c r="AB450" s="117" t="s">
        <v>6954</v>
      </c>
    </row>
    <row r="451" spans="3:28" ht="15.75" customHeight="1" x14ac:dyDescent="0.3">
      <c r="C451" s="117" t="s">
        <v>50</v>
      </c>
      <c r="D451" s="117" t="s">
        <v>12</v>
      </c>
      <c r="E451" s="117">
        <v>49241502</v>
      </c>
      <c r="F451" s="124" t="s">
        <v>5620</v>
      </c>
      <c r="G451" s="124" t="s">
        <v>5629</v>
      </c>
      <c r="H451" s="117" t="s">
        <v>46</v>
      </c>
      <c r="I451" s="125">
        <v>24395.91</v>
      </c>
      <c r="J451" s="242">
        <f t="shared" si="145"/>
        <v>21468.400799999999</v>
      </c>
      <c r="K451" s="127">
        <v>0.15</v>
      </c>
      <c r="L451" s="128">
        <v>5.5E-2</v>
      </c>
      <c r="M451" s="129">
        <f t="shared" si="146"/>
        <v>22649.162843999999</v>
      </c>
      <c r="N451" s="125">
        <v>23771</v>
      </c>
      <c r="O451" s="129">
        <f t="shared" si="151"/>
        <v>20918.48</v>
      </c>
      <c r="P451" s="130">
        <v>0.15</v>
      </c>
      <c r="Q451" s="130">
        <v>0.185</v>
      </c>
      <c r="R451" s="129">
        <f t="shared" si="150"/>
        <v>24788.398799999999</v>
      </c>
      <c r="S451" s="120" t="s">
        <v>804</v>
      </c>
      <c r="T451" s="124" t="s">
        <v>5620</v>
      </c>
      <c r="U451" s="131">
        <v>0.88</v>
      </c>
      <c r="V451" s="131">
        <v>0.2</v>
      </c>
      <c r="W451" s="170">
        <v>0.25</v>
      </c>
      <c r="X451" s="133">
        <f t="shared" si="147"/>
        <v>5229.62</v>
      </c>
      <c r="Y451" s="133">
        <f t="shared" si="148"/>
        <v>4183.6959999999999</v>
      </c>
      <c r="Z451" s="133">
        <f t="shared" si="149"/>
        <v>5229.62</v>
      </c>
      <c r="AA451" s="117" t="s">
        <v>1713</v>
      </c>
      <c r="AB451" s="117" t="s">
        <v>6954</v>
      </c>
    </row>
    <row r="452" spans="3:28" ht="15.75" customHeight="1" x14ac:dyDescent="0.3">
      <c r="C452" s="117" t="s">
        <v>50</v>
      </c>
      <c r="D452" s="117" t="s">
        <v>12</v>
      </c>
      <c r="E452" s="117">
        <v>49241502</v>
      </c>
      <c r="F452" s="124" t="s">
        <v>5621</v>
      </c>
      <c r="G452" s="124" t="s">
        <v>5629</v>
      </c>
      <c r="H452" s="117" t="s">
        <v>46</v>
      </c>
      <c r="I452" s="125">
        <v>22902.06</v>
      </c>
      <c r="J452" s="242">
        <f t="shared" si="145"/>
        <v>20153.8128</v>
      </c>
      <c r="K452" s="127">
        <v>0.15</v>
      </c>
      <c r="L452" s="128">
        <v>5.5E-2</v>
      </c>
      <c r="M452" s="129">
        <f t="shared" si="146"/>
        <v>21262.272504</v>
      </c>
      <c r="N452" s="125">
        <v>24967.45</v>
      </c>
      <c r="O452" s="129">
        <f t="shared" si="151"/>
        <v>21971.356</v>
      </c>
      <c r="P452" s="130">
        <v>0.15</v>
      </c>
      <c r="Q452" s="130">
        <v>0.185</v>
      </c>
      <c r="R452" s="129">
        <f t="shared" si="150"/>
        <v>26036.056860000001</v>
      </c>
      <c r="S452" s="120" t="s">
        <v>804</v>
      </c>
      <c r="T452" s="124" t="s">
        <v>5621</v>
      </c>
      <c r="U452" s="131">
        <v>0.88</v>
      </c>
      <c r="V452" s="131">
        <v>0.2</v>
      </c>
      <c r="W452" s="170">
        <v>0.25</v>
      </c>
      <c r="X452" s="133">
        <f t="shared" si="147"/>
        <v>5492.8389999999999</v>
      </c>
      <c r="Y452" s="133">
        <f t="shared" si="148"/>
        <v>4394.2712000000001</v>
      </c>
      <c r="Z452" s="133">
        <f t="shared" si="149"/>
        <v>5492.8389999999999</v>
      </c>
      <c r="AA452" s="117" t="s">
        <v>1713</v>
      </c>
      <c r="AB452" s="117" t="s">
        <v>6954</v>
      </c>
    </row>
    <row r="453" spans="3:28" ht="15.75" customHeight="1" x14ac:dyDescent="0.3">
      <c r="C453" s="117" t="s">
        <v>50</v>
      </c>
      <c r="D453" s="117" t="s">
        <v>12</v>
      </c>
      <c r="E453" s="117">
        <v>49241502</v>
      </c>
      <c r="F453" s="124" t="s">
        <v>5622</v>
      </c>
      <c r="G453" s="124" t="s">
        <v>5629</v>
      </c>
      <c r="H453" s="117" t="s">
        <v>46</v>
      </c>
      <c r="I453" s="125">
        <v>18233.060000000001</v>
      </c>
      <c r="J453" s="242">
        <f t="shared" si="145"/>
        <v>16045.0928</v>
      </c>
      <c r="K453" s="127">
        <v>0.15</v>
      </c>
      <c r="L453" s="128">
        <v>5.5E-2</v>
      </c>
      <c r="M453" s="129">
        <f t="shared" si="146"/>
        <v>16927.572904000001</v>
      </c>
      <c r="N453" s="125">
        <v>20093</v>
      </c>
      <c r="O453" s="129">
        <f t="shared" si="151"/>
        <v>17681.84</v>
      </c>
      <c r="P453" s="130">
        <v>0.15</v>
      </c>
      <c r="Q453" s="130">
        <v>0.185</v>
      </c>
      <c r="R453" s="129">
        <f t="shared" si="150"/>
        <v>20952.9804</v>
      </c>
      <c r="S453" s="120" t="s">
        <v>804</v>
      </c>
      <c r="T453" s="124" t="s">
        <v>5622</v>
      </c>
      <c r="U453" s="131">
        <v>0.88</v>
      </c>
      <c r="V453" s="131">
        <v>0.2</v>
      </c>
      <c r="W453" s="170">
        <v>0.25</v>
      </c>
      <c r="X453" s="133">
        <f t="shared" si="147"/>
        <v>4420.46</v>
      </c>
      <c r="Y453" s="133">
        <f t="shared" si="148"/>
        <v>3536.3680000000004</v>
      </c>
      <c r="Z453" s="133">
        <f t="shared" si="149"/>
        <v>4420.46</v>
      </c>
      <c r="AA453" s="117" t="s">
        <v>1713</v>
      </c>
      <c r="AB453" s="117" t="s">
        <v>6954</v>
      </c>
    </row>
    <row r="454" spans="3:28" ht="15.75" customHeight="1" x14ac:dyDescent="0.3">
      <c r="C454" s="117" t="s">
        <v>50</v>
      </c>
      <c r="D454" s="117" t="s">
        <v>12</v>
      </c>
      <c r="E454" s="117">
        <v>49241502</v>
      </c>
      <c r="F454" s="124" t="s">
        <v>5623</v>
      </c>
      <c r="G454" s="124" t="s">
        <v>4753</v>
      </c>
      <c r="H454" s="117" t="s">
        <v>46</v>
      </c>
      <c r="I454" s="125">
        <v>18866.71</v>
      </c>
      <c r="J454" s="242">
        <f t="shared" si="145"/>
        <v>16602.7048</v>
      </c>
      <c r="K454" s="127">
        <v>0.15</v>
      </c>
      <c r="L454" s="128">
        <v>5.5E-2</v>
      </c>
      <c r="M454" s="129">
        <f t="shared" si="146"/>
        <v>17515.853564000001</v>
      </c>
      <c r="N454" s="125">
        <v>19903</v>
      </c>
      <c r="O454" s="129">
        <f t="shared" si="151"/>
        <v>17514.64</v>
      </c>
      <c r="P454" s="130">
        <v>0.15</v>
      </c>
      <c r="Q454" s="130">
        <v>0.185</v>
      </c>
      <c r="R454" s="129">
        <f t="shared" si="150"/>
        <v>20754.848399999999</v>
      </c>
      <c r="S454" s="120" t="s">
        <v>804</v>
      </c>
      <c r="T454" s="124" t="s">
        <v>5623</v>
      </c>
      <c r="U454" s="131">
        <v>0.88</v>
      </c>
      <c r="V454" s="131">
        <v>0.2</v>
      </c>
      <c r="W454" s="170">
        <v>0.25</v>
      </c>
      <c r="X454" s="133">
        <f t="shared" si="147"/>
        <v>4378.66</v>
      </c>
      <c r="Y454" s="133">
        <f t="shared" si="148"/>
        <v>3502.9279999999999</v>
      </c>
      <c r="Z454" s="133">
        <f t="shared" si="149"/>
        <v>4378.66</v>
      </c>
      <c r="AA454" s="117" t="s">
        <v>1713</v>
      </c>
      <c r="AB454" s="117" t="s">
        <v>6954</v>
      </c>
    </row>
    <row r="455" spans="3:28" ht="15.75" customHeight="1" x14ac:dyDescent="0.3">
      <c r="C455" s="117" t="s">
        <v>50</v>
      </c>
      <c r="D455" s="117" t="s">
        <v>12</v>
      </c>
      <c r="E455" s="117">
        <v>49241502</v>
      </c>
      <c r="F455" s="124" t="s">
        <v>5624</v>
      </c>
      <c r="G455" s="124" t="s">
        <v>4753</v>
      </c>
      <c r="H455" s="117" t="s">
        <v>46</v>
      </c>
      <c r="I455" s="125">
        <v>19437.11</v>
      </c>
      <c r="J455" s="242">
        <f t="shared" ref="J455:J671" si="156">SUM(I455*0.88)</f>
        <v>17104.656800000001</v>
      </c>
      <c r="K455" s="127">
        <v>0.15</v>
      </c>
      <c r="L455" s="128">
        <v>5.5E-2</v>
      </c>
      <c r="M455" s="129">
        <f t="shared" si="146"/>
        <v>18045.412924</v>
      </c>
      <c r="N455" s="125">
        <v>21282</v>
      </c>
      <c r="O455" s="129">
        <f t="shared" si="151"/>
        <v>18728.16</v>
      </c>
      <c r="P455" s="130">
        <v>0.15</v>
      </c>
      <c r="Q455" s="130">
        <v>0.185</v>
      </c>
      <c r="R455" s="129">
        <f t="shared" si="150"/>
        <v>22192.869599999998</v>
      </c>
      <c r="S455" s="120" t="s">
        <v>804</v>
      </c>
      <c r="T455" s="124" t="s">
        <v>5624</v>
      </c>
      <c r="U455" s="131">
        <v>0.88</v>
      </c>
      <c r="V455" s="131">
        <v>0.2</v>
      </c>
      <c r="W455" s="170">
        <v>0.25</v>
      </c>
      <c r="X455" s="133">
        <f t="shared" si="147"/>
        <v>4682.04</v>
      </c>
      <c r="Y455" s="133">
        <f t="shared" si="148"/>
        <v>3745.6320000000001</v>
      </c>
      <c r="Z455" s="133">
        <f t="shared" si="149"/>
        <v>4682.04</v>
      </c>
      <c r="AA455" s="117" t="s">
        <v>1713</v>
      </c>
      <c r="AB455" s="117" t="s">
        <v>6954</v>
      </c>
    </row>
    <row r="456" spans="3:28" ht="15.75" customHeight="1" x14ac:dyDescent="0.3">
      <c r="C456" s="117" t="s">
        <v>50</v>
      </c>
      <c r="D456" s="117" t="s">
        <v>12</v>
      </c>
      <c r="E456" s="117">
        <v>49241502</v>
      </c>
      <c r="F456" s="124" t="s">
        <v>5625</v>
      </c>
      <c r="G456" s="124" t="s">
        <v>4753</v>
      </c>
      <c r="H456" s="117" t="s">
        <v>46</v>
      </c>
      <c r="I456" s="125">
        <v>26825.86</v>
      </c>
      <c r="J456" s="242">
        <f t="shared" si="156"/>
        <v>23606.756799999999</v>
      </c>
      <c r="K456" s="127">
        <v>0.15</v>
      </c>
      <c r="L456" s="128">
        <v>5.5E-2</v>
      </c>
      <c r="M456" s="129">
        <f t="shared" si="146"/>
        <v>24905.128423999999</v>
      </c>
      <c r="N456" s="125">
        <v>31491</v>
      </c>
      <c r="O456" s="129">
        <f t="shared" si="151"/>
        <v>27712.080000000002</v>
      </c>
      <c r="P456" s="130">
        <v>0.15</v>
      </c>
      <c r="Q456" s="130">
        <v>0.185</v>
      </c>
      <c r="R456" s="129">
        <f t="shared" si="150"/>
        <v>32838.8148</v>
      </c>
      <c r="S456" s="120" t="s">
        <v>804</v>
      </c>
      <c r="T456" s="124" t="s">
        <v>5625</v>
      </c>
      <c r="U456" s="131">
        <v>0.88</v>
      </c>
      <c r="V456" s="131">
        <v>0.2</v>
      </c>
      <c r="W456" s="170">
        <v>0.25</v>
      </c>
      <c r="X456" s="133">
        <f t="shared" si="147"/>
        <v>6928.02</v>
      </c>
      <c r="Y456" s="133">
        <f t="shared" si="148"/>
        <v>5542.4160000000011</v>
      </c>
      <c r="Z456" s="133">
        <f t="shared" si="149"/>
        <v>6928.02</v>
      </c>
      <c r="AA456" s="117" t="s">
        <v>1713</v>
      </c>
      <c r="AB456" s="117" t="s">
        <v>6954</v>
      </c>
    </row>
    <row r="457" spans="3:28" ht="15.75" customHeight="1" x14ac:dyDescent="0.3">
      <c r="C457" s="117" t="s">
        <v>50</v>
      </c>
      <c r="D457" s="117" t="s">
        <v>12</v>
      </c>
      <c r="E457" s="117">
        <v>49241502</v>
      </c>
      <c r="F457" s="124" t="s">
        <v>5626</v>
      </c>
      <c r="G457" s="124" t="s">
        <v>4762</v>
      </c>
      <c r="H457" s="117" t="s">
        <v>46</v>
      </c>
      <c r="I457" s="125">
        <v>32081.81</v>
      </c>
      <c r="J457" s="242">
        <f t="shared" si="156"/>
        <v>28231.9928</v>
      </c>
      <c r="K457" s="127">
        <v>0.15</v>
      </c>
      <c r="L457" s="128">
        <v>5.5E-2</v>
      </c>
      <c r="M457" s="129">
        <f t="shared" si="146"/>
        <v>29784.752403999999</v>
      </c>
      <c r="N457" s="125">
        <v>35136</v>
      </c>
      <c r="O457" s="129">
        <f t="shared" si="151"/>
        <v>30919.68</v>
      </c>
      <c r="P457" s="130">
        <v>0.15</v>
      </c>
      <c r="Q457" s="130">
        <v>0.185</v>
      </c>
      <c r="R457" s="129">
        <f t="shared" si="150"/>
        <v>36639.820800000001</v>
      </c>
      <c r="S457" s="120" t="s">
        <v>804</v>
      </c>
      <c r="T457" s="124" t="s">
        <v>5626</v>
      </c>
      <c r="U457" s="131">
        <v>0.88</v>
      </c>
      <c r="V457" s="131">
        <v>0.2</v>
      </c>
      <c r="W457" s="170">
        <v>0.25</v>
      </c>
      <c r="X457" s="133">
        <f t="shared" si="147"/>
        <v>7729.92</v>
      </c>
      <c r="Y457" s="133">
        <f t="shared" si="148"/>
        <v>6183.9360000000006</v>
      </c>
      <c r="Z457" s="133">
        <f t="shared" si="149"/>
        <v>7729.92</v>
      </c>
      <c r="AA457" s="117" t="s">
        <v>1713</v>
      </c>
      <c r="AB457" s="117" t="s">
        <v>6954</v>
      </c>
    </row>
    <row r="458" spans="3:28" ht="15.75" customHeight="1" x14ac:dyDescent="0.3">
      <c r="C458" s="117" t="s">
        <v>50</v>
      </c>
      <c r="D458" s="117" t="s">
        <v>12</v>
      </c>
      <c r="E458" s="117">
        <v>49241502</v>
      </c>
      <c r="F458" s="124" t="s">
        <v>5627</v>
      </c>
      <c r="G458" s="124" t="s">
        <v>4762</v>
      </c>
      <c r="H458" s="117" t="s">
        <v>46</v>
      </c>
      <c r="I458" s="125">
        <v>37635.160000000003</v>
      </c>
      <c r="J458" s="242">
        <f t="shared" si="156"/>
        <v>33118.940800000004</v>
      </c>
      <c r="K458" s="127">
        <v>0.15</v>
      </c>
      <c r="L458" s="128">
        <v>5.5E-2</v>
      </c>
      <c r="M458" s="129">
        <f t="shared" si="146"/>
        <v>34940.482544000006</v>
      </c>
      <c r="N458" s="125">
        <v>39983</v>
      </c>
      <c r="O458" s="129">
        <f t="shared" si="151"/>
        <v>35185.040000000001</v>
      </c>
      <c r="P458" s="130">
        <v>0.15</v>
      </c>
      <c r="Q458" s="130">
        <v>0.185</v>
      </c>
      <c r="R458" s="129">
        <f t="shared" si="150"/>
        <v>41694.272400000002</v>
      </c>
      <c r="S458" s="120" t="s">
        <v>804</v>
      </c>
      <c r="T458" s="124" t="s">
        <v>5627</v>
      </c>
      <c r="U458" s="131">
        <v>0.88</v>
      </c>
      <c r="V458" s="131">
        <v>0.2</v>
      </c>
      <c r="W458" s="170">
        <v>0.25</v>
      </c>
      <c r="X458" s="133">
        <f t="shared" si="147"/>
        <v>8796.26</v>
      </c>
      <c r="Y458" s="133">
        <f t="shared" si="148"/>
        <v>7037.0080000000007</v>
      </c>
      <c r="Z458" s="133">
        <f t="shared" si="149"/>
        <v>8796.26</v>
      </c>
      <c r="AA458" s="117" t="s">
        <v>1713</v>
      </c>
      <c r="AB458" s="117" t="s">
        <v>6954</v>
      </c>
    </row>
    <row r="459" spans="3:28" ht="15.75" customHeight="1" x14ac:dyDescent="0.3">
      <c r="C459" s="117" t="s">
        <v>50</v>
      </c>
      <c r="D459" s="117" t="s">
        <v>12</v>
      </c>
      <c r="E459" s="117">
        <v>49241502</v>
      </c>
      <c r="F459" s="124" t="s">
        <v>5628</v>
      </c>
      <c r="G459" s="124" t="s">
        <v>4762</v>
      </c>
      <c r="H459" s="117" t="s">
        <v>46</v>
      </c>
      <c r="I459" s="125">
        <v>27703.31</v>
      </c>
      <c r="J459" s="242">
        <f t="shared" si="156"/>
        <v>24378.912800000002</v>
      </c>
      <c r="K459" s="127">
        <v>0.15</v>
      </c>
      <c r="L459" s="128">
        <v>5.5E-2</v>
      </c>
      <c r="M459" s="129">
        <f t="shared" si="146"/>
        <v>25719.753004000002</v>
      </c>
      <c r="N459" s="125">
        <v>30547</v>
      </c>
      <c r="O459" s="129">
        <f t="shared" si="151"/>
        <v>26881.360000000001</v>
      </c>
      <c r="P459" s="130">
        <v>0.15</v>
      </c>
      <c r="Q459" s="130">
        <v>0.185</v>
      </c>
      <c r="R459" s="129">
        <f t="shared" si="150"/>
        <v>31854.411599999999</v>
      </c>
      <c r="S459" s="120" t="s">
        <v>804</v>
      </c>
      <c r="T459" s="124" t="s">
        <v>5628</v>
      </c>
      <c r="U459" s="131">
        <v>0.88</v>
      </c>
      <c r="V459" s="131">
        <v>0.2</v>
      </c>
      <c r="W459" s="170">
        <v>0.25</v>
      </c>
      <c r="X459" s="133">
        <f t="shared" si="147"/>
        <v>6720.34</v>
      </c>
      <c r="Y459" s="133">
        <f t="shared" si="148"/>
        <v>5376.2720000000008</v>
      </c>
      <c r="Z459" s="133">
        <f t="shared" si="149"/>
        <v>6720.34</v>
      </c>
      <c r="AA459" s="117" t="s">
        <v>1713</v>
      </c>
      <c r="AB459" s="117" t="s">
        <v>6954</v>
      </c>
    </row>
    <row r="460" spans="3:28" ht="15.75" customHeight="1" x14ac:dyDescent="0.3">
      <c r="C460" s="117" t="s">
        <v>50</v>
      </c>
      <c r="D460" s="117" t="s">
        <v>12</v>
      </c>
      <c r="E460" s="117">
        <v>49241502</v>
      </c>
      <c r="F460" s="144" t="s">
        <v>6428</v>
      </c>
      <c r="G460" s="153" t="s">
        <v>6432</v>
      </c>
      <c r="H460" s="117" t="s">
        <v>46</v>
      </c>
      <c r="I460" s="145">
        <v>6008.75</v>
      </c>
      <c r="J460" s="242">
        <f t="shared" si="156"/>
        <v>5287.7</v>
      </c>
      <c r="K460" s="127">
        <v>0.15</v>
      </c>
      <c r="L460" s="128">
        <v>5.5E-2</v>
      </c>
      <c r="M460" s="129">
        <f t="shared" si="146"/>
        <v>5578.5234999999993</v>
      </c>
      <c r="N460" s="129">
        <v>6810</v>
      </c>
      <c r="O460" s="129">
        <f t="shared" si="151"/>
        <v>5992.8</v>
      </c>
      <c r="P460" s="130">
        <v>0.15</v>
      </c>
      <c r="Q460" s="130">
        <v>0.185</v>
      </c>
      <c r="R460" s="129">
        <f t="shared" si="150"/>
        <v>7101.4680000000008</v>
      </c>
      <c r="S460" s="120" t="s">
        <v>804</v>
      </c>
      <c r="T460" s="144" t="s">
        <v>6428</v>
      </c>
      <c r="U460" s="131">
        <v>0.88</v>
      </c>
      <c r="V460" s="131">
        <v>0.2</v>
      </c>
      <c r="W460" s="170">
        <v>0.25</v>
      </c>
      <c r="X460" s="133">
        <f t="shared" si="147"/>
        <v>1498.2</v>
      </c>
      <c r="Y460" s="133">
        <f t="shared" si="148"/>
        <v>1198.5600000000002</v>
      </c>
      <c r="Z460" s="133">
        <f t="shared" si="149"/>
        <v>1498.2</v>
      </c>
      <c r="AA460" s="117" t="s">
        <v>1713</v>
      </c>
      <c r="AB460" s="117" t="s">
        <v>6954</v>
      </c>
    </row>
    <row r="461" spans="3:28" ht="15.75" customHeight="1" x14ac:dyDescent="0.3">
      <c r="C461" s="117" t="s">
        <v>50</v>
      </c>
      <c r="D461" s="117" t="s">
        <v>12</v>
      </c>
      <c r="E461" s="117">
        <v>49241502</v>
      </c>
      <c r="F461" s="144" t="s">
        <v>6429</v>
      </c>
      <c r="G461" s="153" t="s">
        <v>6433</v>
      </c>
      <c r="H461" s="117" t="s">
        <v>46</v>
      </c>
      <c r="I461" s="145">
        <v>6008.75</v>
      </c>
      <c r="J461" s="242">
        <f t="shared" ref="J461" si="157">SUM(I461*0.88)</f>
        <v>5287.7</v>
      </c>
      <c r="K461" s="127">
        <v>0.15</v>
      </c>
      <c r="L461" s="128">
        <v>5.5E-2</v>
      </c>
      <c r="M461" s="129">
        <f t="shared" ref="M461" si="158">J461+(J461*L461)</f>
        <v>5578.5234999999993</v>
      </c>
      <c r="N461" s="129">
        <v>6810</v>
      </c>
      <c r="O461" s="129">
        <f t="shared" ref="O461" si="159">SUM(N461*0.88)</f>
        <v>5992.8</v>
      </c>
      <c r="P461" s="130">
        <v>0.15</v>
      </c>
      <c r="Q461" s="130">
        <v>0.185</v>
      </c>
      <c r="R461" s="129">
        <f t="shared" ref="R461" si="160">O461+(O461*Q461)</f>
        <v>7101.4680000000008</v>
      </c>
      <c r="S461" s="120" t="s">
        <v>804</v>
      </c>
      <c r="T461" s="144" t="s">
        <v>6429</v>
      </c>
      <c r="U461" s="131">
        <v>0.88</v>
      </c>
      <c r="V461" s="131">
        <v>0.2</v>
      </c>
      <c r="W461" s="170">
        <v>0.25</v>
      </c>
      <c r="X461" s="133">
        <f t="shared" ref="X461" si="161">O461*W461</f>
        <v>1498.2</v>
      </c>
      <c r="Y461" s="133">
        <f t="shared" ref="Y461" si="162">O461*V461</f>
        <v>1198.5600000000002</v>
      </c>
      <c r="Z461" s="133">
        <f t="shared" ref="Z461" si="163">O461*W461</f>
        <v>1498.2</v>
      </c>
      <c r="AA461" s="117" t="s">
        <v>1713</v>
      </c>
      <c r="AB461" s="117" t="s">
        <v>6954</v>
      </c>
    </row>
    <row r="462" spans="3:28" ht="15.75" customHeight="1" x14ac:dyDescent="0.3">
      <c r="C462" s="117" t="s">
        <v>50</v>
      </c>
      <c r="D462" s="117" t="s">
        <v>12</v>
      </c>
      <c r="E462" s="117">
        <v>49241502</v>
      </c>
      <c r="F462" s="144" t="s">
        <v>6430</v>
      </c>
      <c r="G462" s="153" t="s">
        <v>6434</v>
      </c>
      <c r="H462" s="117" t="s">
        <v>46</v>
      </c>
      <c r="I462" s="145">
        <v>9939.4500000000007</v>
      </c>
      <c r="J462" s="242">
        <f t="shared" si="156"/>
        <v>8746.7160000000003</v>
      </c>
      <c r="K462" s="127">
        <v>0.15</v>
      </c>
      <c r="L462" s="128">
        <v>5.5E-2</v>
      </c>
      <c r="M462" s="129">
        <f t="shared" ref="M462:M466" si="164">J462+(J462*L462)</f>
        <v>9227.7853800000012</v>
      </c>
      <c r="N462" s="129">
        <v>11265</v>
      </c>
      <c r="O462" s="129">
        <f t="shared" si="151"/>
        <v>9913.2000000000007</v>
      </c>
      <c r="P462" s="130">
        <v>0.15</v>
      </c>
      <c r="Q462" s="130">
        <v>0.185</v>
      </c>
      <c r="R462" s="129">
        <f t="shared" si="150"/>
        <v>11747.142</v>
      </c>
      <c r="S462" s="120" t="s">
        <v>804</v>
      </c>
      <c r="T462" s="144" t="s">
        <v>6430</v>
      </c>
      <c r="U462" s="131">
        <v>0.88</v>
      </c>
      <c r="V462" s="131">
        <v>0.2</v>
      </c>
      <c r="W462" s="170">
        <v>0.25</v>
      </c>
      <c r="X462" s="133">
        <f t="shared" ref="X462:X466" si="165">O462*W462</f>
        <v>2478.3000000000002</v>
      </c>
      <c r="Y462" s="133">
        <f t="shared" ref="Y462:Y466" si="166">O462*V462</f>
        <v>1982.6400000000003</v>
      </c>
      <c r="Z462" s="133">
        <f t="shared" ref="Z462:Z466" si="167">O462*W462</f>
        <v>2478.3000000000002</v>
      </c>
      <c r="AA462" s="117" t="s">
        <v>1713</v>
      </c>
      <c r="AB462" s="117" t="s">
        <v>6954</v>
      </c>
    </row>
    <row r="463" spans="3:28" ht="15.75" customHeight="1" x14ac:dyDescent="0.3">
      <c r="C463" s="117" t="s">
        <v>50</v>
      </c>
      <c r="D463" s="117" t="s">
        <v>12</v>
      </c>
      <c r="E463" s="117">
        <v>49241502</v>
      </c>
      <c r="F463" s="144" t="s">
        <v>6431</v>
      </c>
      <c r="G463" s="153" t="s">
        <v>6435</v>
      </c>
      <c r="H463" s="117" t="s">
        <v>46</v>
      </c>
      <c r="I463" s="145">
        <v>6008.75</v>
      </c>
      <c r="J463" s="242">
        <f t="shared" ref="J463" si="168">SUM(I463*0.88)</f>
        <v>5287.7</v>
      </c>
      <c r="K463" s="127">
        <v>0.15</v>
      </c>
      <c r="L463" s="128">
        <v>5.5E-2</v>
      </c>
      <c r="M463" s="129">
        <f t="shared" si="164"/>
        <v>5578.5234999999993</v>
      </c>
      <c r="N463" s="129">
        <v>11265</v>
      </c>
      <c r="O463" s="129">
        <f t="shared" ref="O463" si="169">SUM(N463*0.88)</f>
        <v>9913.2000000000007</v>
      </c>
      <c r="P463" s="130">
        <v>0.15</v>
      </c>
      <c r="Q463" s="130">
        <v>0.185</v>
      </c>
      <c r="R463" s="129">
        <f t="shared" ref="R463" si="170">O463+(O463*Q463)</f>
        <v>11747.142</v>
      </c>
      <c r="S463" s="120" t="s">
        <v>804</v>
      </c>
      <c r="T463" s="144" t="s">
        <v>6431</v>
      </c>
      <c r="U463" s="131">
        <v>0.88</v>
      </c>
      <c r="V463" s="131">
        <v>0.2</v>
      </c>
      <c r="W463" s="170">
        <v>0.25</v>
      </c>
      <c r="X463" s="133">
        <f t="shared" si="165"/>
        <v>2478.3000000000002</v>
      </c>
      <c r="Y463" s="133">
        <f t="shared" si="166"/>
        <v>1982.6400000000003</v>
      </c>
      <c r="Z463" s="133">
        <f t="shared" si="167"/>
        <v>2478.3000000000002</v>
      </c>
      <c r="AA463" s="117" t="s">
        <v>1713</v>
      </c>
      <c r="AB463" s="117" t="s">
        <v>6954</v>
      </c>
    </row>
    <row r="464" spans="3:28" ht="15.75" customHeight="1" x14ac:dyDescent="0.3">
      <c r="C464" s="117" t="s">
        <v>50</v>
      </c>
      <c r="D464" s="117" t="s">
        <v>12</v>
      </c>
      <c r="E464" s="117">
        <v>49241502</v>
      </c>
      <c r="F464" s="144" t="s">
        <v>5630</v>
      </c>
      <c r="G464" s="144" t="s">
        <v>5633</v>
      </c>
      <c r="H464" s="117" t="s">
        <v>46</v>
      </c>
      <c r="I464" s="145">
        <v>12113.29</v>
      </c>
      <c r="J464" s="242">
        <f t="shared" si="156"/>
        <v>10659.6952</v>
      </c>
      <c r="K464" s="127">
        <v>0.15</v>
      </c>
      <c r="L464" s="128">
        <v>5.5E-2</v>
      </c>
      <c r="M464" s="129">
        <f t="shared" si="164"/>
        <v>11245.978435999999</v>
      </c>
      <c r="N464" s="129">
        <v>8545.5400000000009</v>
      </c>
      <c r="O464" s="129">
        <f t="shared" si="151"/>
        <v>7520.0752000000011</v>
      </c>
      <c r="P464" s="130">
        <v>0.15</v>
      </c>
      <c r="Q464" s="130">
        <v>0.185</v>
      </c>
      <c r="R464" s="129">
        <f t="shared" si="150"/>
        <v>8911.2891120000022</v>
      </c>
      <c r="S464" s="120" t="s">
        <v>804</v>
      </c>
      <c r="T464" s="144" t="s">
        <v>5630</v>
      </c>
      <c r="U464" s="131">
        <v>0.88</v>
      </c>
      <c r="V464" s="131">
        <v>0.2</v>
      </c>
      <c r="W464" s="170">
        <v>0.25</v>
      </c>
      <c r="X464" s="133">
        <f t="shared" si="165"/>
        <v>1880.0188000000003</v>
      </c>
      <c r="Y464" s="133">
        <f t="shared" si="166"/>
        <v>1504.0150400000002</v>
      </c>
      <c r="Z464" s="133">
        <f t="shared" si="167"/>
        <v>1880.0188000000003</v>
      </c>
      <c r="AA464" s="117" t="s">
        <v>1713</v>
      </c>
      <c r="AB464" s="117" t="s">
        <v>6954</v>
      </c>
    </row>
    <row r="465" spans="3:28" ht="15.75" customHeight="1" x14ac:dyDescent="0.3">
      <c r="C465" s="117" t="s">
        <v>50</v>
      </c>
      <c r="D465" s="117" t="s">
        <v>12</v>
      </c>
      <c r="E465" s="117">
        <v>49241502</v>
      </c>
      <c r="F465" s="144" t="s">
        <v>5631</v>
      </c>
      <c r="G465" s="144" t="s">
        <v>5633</v>
      </c>
      <c r="H465" s="117" t="s">
        <v>46</v>
      </c>
      <c r="I465" s="145">
        <v>11663.83</v>
      </c>
      <c r="J465" s="242">
        <f t="shared" si="156"/>
        <v>10264.170400000001</v>
      </c>
      <c r="K465" s="127">
        <v>0.15</v>
      </c>
      <c r="L465" s="128">
        <v>5.5E-2</v>
      </c>
      <c r="M465" s="129">
        <f t="shared" si="164"/>
        <v>10828.699772000002</v>
      </c>
      <c r="N465" s="129">
        <v>8629</v>
      </c>
      <c r="O465" s="129">
        <f t="shared" si="151"/>
        <v>7593.52</v>
      </c>
      <c r="P465" s="130">
        <v>0.15</v>
      </c>
      <c r="Q465" s="130">
        <v>0.185</v>
      </c>
      <c r="R465" s="129">
        <f t="shared" si="150"/>
        <v>8998.3212000000003</v>
      </c>
      <c r="S465" s="120" t="s">
        <v>804</v>
      </c>
      <c r="T465" s="144" t="s">
        <v>5631</v>
      </c>
      <c r="U465" s="131">
        <v>0.88</v>
      </c>
      <c r="V465" s="131">
        <v>0.2</v>
      </c>
      <c r="W465" s="170">
        <v>0.25</v>
      </c>
      <c r="X465" s="133">
        <f t="shared" si="165"/>
        <v>1898.38</v>
      </c>
      <c r="Y465" s="133">
        <f t="shared" si="166"/>
        <v>1518.7040000000002</v>
      </c>
      <c r="Z465" s="133">
        <f t="shared" si="167"/>
        <v>1898.38</v>
      </c>
      <c r="AA465" s="117" t="s">
        <v>1713</v>
      </c>
      <c r="AB465" s="117" t="s">
        <v>6954</v>
      </c>
    </row>
    <row r="466" spans="3:28" ht="15.75" customHeight="1" x14ac:dyDescent="0.3">
      <c r="C466" s="117" t="s">
        <v>50</v>
      </c>
      <c r="D466" s="117" t="s">
        <v>12</v>
      </c>
      <c r="E466" s="117">
        <v>49241502</v>
      </c>
      <c r="F466" s="144" t="s">
        <v>5632</v>
      </c>
      <c r="G466" s="144" t="s">
        <v>5633</v>
      </c>
      <c r="H466" s="117" t="s">
        <v>46</v>
      </c>
      <c r="I466" s="145">
        <v>15143.12</v>
      </c>
      <c r="J466" s="242">
        <f t="shared" si="156"/>
        <v>13325.945600000001</v>
      </c>
      <c r="K466" s="127">
        <v>0.15</v>
      </c>
      <c r="L466" s="128">
        <v>5.5E-2</v>
      </c>
      <c r="M466" s="129">
        <f t="shared" si="164"/>
        <v>14058.872608000001</v>
      </c>
      <c r="N466" s="129">
        <v>11297</v>
      </c>
      <c r="O466" s="129">
        <f t="shared" si="151"/>
        <v>9941.36</v>
      </c>
      <c r="P466" s="130">
        <v>0.15</v>
      </c>
      <c r="Q466" s="130">
        <v>0.185</v>
      </c>
      <c r="R466" s="129">
        <f t="shared" si="150"/>
        <v>11780.511600000002</v>
      </c>
      <c r="S466" s="120" t="s">
        <v>804</v>
      </c>
      <c r="T466" s="144" t="s">
        <v>5632</v>
      </c>
      <c r="U466" s="131">
        <v>0.88</v>
      </c>
      <c r="V466" s="131">
        <v>0.2</v>
      </c>
      <c r="W466" s="170">
        <v>0.25</v>
      </c>
      <c r="X466" s="133">
        <f t="shared" si="165"/>
        <v>2485.34</v>
      </c>
      <c r="Y466" s="133">
        <f t="shared" si="166"/>
        <v>1988.2720000000002</v>
      </c>
      <c r="Z466" s="133">
        <f t="shared" si="167"/>
        <v>2485.34</v>
      </c>
      <c r="AA466" s="117" t="s">
        <v>1713</v>
      </c>
      <c r="AB466" s="117" t="s">
        <v>6954</v>
      </c>
    </row>
    <row r="467" spans="3:28" ht="15.75" customHeight="1" x14ac:dyDescent="0.3">
      <c r="C467" s="174" t="s">
        <v>50</v>
      </c>
      <c r="D467" s="174" t="s">
        <v>12</v>
      </c>
      <c r="E467" s="174">
        <v>49241502</v>
      </c>
      <c r="F467" s="184" t="s">
        <v>6442</v>
      </c>
      <c r="G467" s="185" t="s">
        <v>6472</v>
      </c>
      <c r="H467" s="174" t="s">
        <v>46</v>
      </c>
      <c r="I467" s="145"/>
      <c r="J467" s="242"/>
      <c r="K467" s="127"/>
      <c r="L467" s="128"/>
      <c r="M467" s="129"/>
      <c r="N467" s="260">
        <v>11785</v>
      </c>
      <c r="O467" s="179">
        <f t="shared" ref="O467:O522" si="171">SUM(N467*0.88)</f>
        <v>10370.799999999999</v>
      </c>
      <c r="P467" s="180">
        <v>0.15</v>
      </c>
      <c r="Q467" s="130">
        <v>0.185</v>
      </c>
      <c r="R467" s="179">
        <f t="shared" ref="R467:R496" si="172">O467+(O467*Q467)</f>
        <v>12289.397999999999</v>
      </c>
      <c r="S467" s="181" t="s">
        <v>804</v>
      </c>
      <c r="T467" s="184" t="s">
        <v>6442</v>
      </c>
      <c r="U467" s="131">
        <v>0.88</v>
      </c>
      <c r="V467" s="131">
        <v>0.2</v>
      </c>
      <c r="W467" s="170">
        <v>0.25</v>
      </c>
      <c r="X467" s="133">
        <f t="shared" ref="X467:X496" si="173">O467*W467</f>
        <v>2592.6999999999998</v>
      </c>
      <c r="Y467" s="133">
        <f t="shared" ref="Y467:Y496" si="174">O467*V467</f>
        <v>2074.16</v>
      </c>
      <c r="Z467" s="133">
        <f t="shared" ref="Z467:Z496" si="175">O467*W467</f>
        <v>2592.6999999999998</v>
      </c>
      <c r="AA467" s="117" t="s">
        <v>1713</v>
      </c>
      <c r="AB467" s="117" t="s">
        <v>6954</v>
      </c>
    </row>
    <row r="468" spans="3:28" ht="15.75" customHeight="1" x14ac:dyDescent="0.3">
      <c r="C468" s="174" t="s">
        <v>50</v>
      </c>
      <c r="D468" s="174" t="s">
        <v>12</v>
      </c>
      <c r="E468" s="174">
        <v>49241502</v>
      </c>
      <c r="F468" s="184" t="s">
        <v>6443</v>
      </c>
      <c r="G468" s="185" t="s">
        <v>6473</v>
      </c>
      <c r="H468" s="174" t="s">
        <v>46</v>
      </c>
      <c r="I468" s="145"/>
      <c r="J468" s="242"/>
      <c r="K468" s="127"/>
      <c r="L468" s="128"/>
      <c r="M468" s="129"/>
      <c r="N468" s="260">
        <v>16296</v>
      </c>
      <c r="O468" s="179">
        <f t="shared" si="171"/>
        <v>14340.48</v>
      </c>
      <c r="P468" s="180">
        <v>0.15</v>
      </c>
      <c r="Q468" s="130">
        <v>0.185</v>
      </c>
      <c r="R468" s="179">
        <f t="shared" si="172"/>
        <v>16993.468799999999</v>
      </c>
      <c r="S468" s="181" t="s">
        <v>804</v>
      </c>
      <c r="T468" s="184" t="s">
        <v>6443</v>
      </c>
      <c r="U468" s="131">
        <v>0.88</v>
      </c>
      <c r="V468" s="131">
        <v>0.2</v>
      </c>
      <c r="W468" s="170">
        <v>0.25</v>
      </c>
      <c r="X468" s="133">
        <f t="shared" si="173"/>
        <v>3585.12</v>
      </c>
      <c r="Y468" s="133">
        <f t="shared" si="174"/>
        <v>2868.096</v>
      </c>
      <c r="Z468" s="133">
        <f t="shared" si="175"/>
        <v>3585.12</v>
      </c>
      <c r="AA468" s="117" t="s">
        <v>1713</v>
      </c>
      <c r="AB468" s="117" t="s">
        <v>6954</v>
      </c>
    </row>
    <row r="469" spans="3:28" ht="15.75" customHeight="1" x14ac:dyDescent="0.3">
      <c r="C469" s="174" t="s">
        <v>50</v>
      </c>
      <c r="D469" s="174" t="s">
        <v>12</v>
      </c>
      <c r="E469" s="174">
        <v>49241502</v>
      </c>
      <c r="F469" s="184" t="s">
        <v>6444</v>
      </c>
      <c r="G469" s="185" t="s">
        <v>6474</v>
      </c>
      <c r="H469" s="174" t="s">
        <v>46</v>
      </c>
      <c r="I469" s="145"/>
      <c r="J469" s="242"/>
      <c r="K469" s="127"/>
      <c r="L469" s="128"/>
      <c r="M469" s="129"/>
      <c r="N469" s="260">
        <v>17677</v>
      </c>
      <c r="O469" s="179">
        <f t="shared" si="171"/>
        <v>15555.76</v>
      </c>
      <c r="P469" s="180">
        <v>0.15</v>
      </c>
      <c r="Q469" s="130">
        <v>0.185</v>
      </c>
      <c r="R469" s="179">
        <f t="shared" si="172"/>
        <v>18433.5756</v>
      </c>
      <c r="S469" s="181" t="s">
        <v>804</v>
      </c>
      <c r="T469" s="184" t="s">
        <v>6444</v>
      </c>
      <c r="U469" s="131">
        <v>0.88</v>
      </c>
      <c r="V469" s="131">
        <v>0.2</v>
      </c>
      <c r="W469" s="170">
        <v>0.25</v>
      </c>
      <c r="X469" s="133">
        <f t="shared" si="173"/>
        <v>3888.94</v>
      </c>
      <c r="Y469" s="133">
        <f t="shared" si="174"/>
        <v>3111.152</v>
      </c>
      <c r="Z469" s="133">
        <f t="shared" si="175"/>
        <v>3888.94</v>
      </c>
      <c r="AA469" s="117" t="s">
        <v>1713</v>
      </c>
      <c r="AB469" s="117" t="s">
        <v>6954</v>
      </c>
    </row>
    <row r="470" spans="3:28" ht="15.75" customHeight="1" x14ac:dyDescent="0.3">
      <c r="C470" s="174" t="s">
        <v>50</v>
      </c>
      <c r="D470" s="174" t="s">
        <v>12</v>
      </c>
      <c r="E470" s="174">
        <v>49241502</v>
      </c>
      <c r="F470" s="184" t="s">
        <v>6445</v>
      </c>
      <c r="G470" s="185" t="s">
        <v>6475</v>
      </c>
      <c r="H470" s="174" t="s">
        <v>46</v>
      </c>
      <c r="I470" s="145"/>
      <c r="J470" s="242"/>
      <c r="K470" s="127"/>
      <c r="L470" s="128"/>
      <c r="M470" s="129"/>
      <c r="N470" s="260">
        <v>11014</v>
      </c>
      <c r="O470" s="179">
        <f t="shared" si="171"/>
        <v>9692.32</v>
      </c>
      <c r="P470" s="180">
        <v>0.15</v>
      </c>
      <c r="Q470" s="130">
        <v>0.185</v>
      </c>
      <c r="R470" s="179">
        <f t="shared" si="172"/>
        <v>11485.3992</v>
      </c>
      <c r="S470" s="181" t="s">
        <v>804</v>
      </c>
      <c r="T470" s="184" t="s">
        <v>6445</v>
      </c>
      <c r="U470" s="131">
        <v>0.88</v>
      </c>
      <c r="V470" s="131">
        <v>0.2</v>
      </c>
      <c r="W470" s="170">
        <v>0.25</v>
      </c>
      <c r="X470" s="133">
        <f t="shared" si="173"/>
        <v>2423.08</v>
      </c>
      <c r="Y470" s="133">
        <f t="shared" si="174"/>
        <v>1938.4639999999999</v>
      </c>
      <c r="Z470" s="133">
        <f t="shared" si="175"/>
        <v>2423.08</v>
      </c>
      <c r="AA470" s="117" t="s">
        <v>1713</v>
      </c>
      <c r="AB470" s="117" t="s">
        <v>6954</v>
      </c>
    </row>
    <row r="471" spans="3:28" ht="15.75" customHeight="1" x14ac:dyDescent="0.3">
      <c r="C471" s="174" t="s">
        <v>50</v>
      </c>
      <c r="D471" s="174" t="s">
        <v>12</v>
      </c>
      <c r="E471" s="174">
        <v>49241502</v>
      </c>
      <c r="F471" s="184" t="s">
        <v>6446</v>
      </c>
      <c r="G471" s="185" t="s">
        <v>6476</v>
      </c>
      <c r="H471" s="174" t="s">
        <v>46</v>
      </c>
      <c r="I471" s="145"/>
      <c r="J471" s="242"/>
      <c r="K471" s="127"/>
      <c r="L471" s="128"/>
      <c r="M471" s="129"/>
      <c r="N471" s="260">
        <v>7852</v>
      </c>
      <c r="O471" s="179">
        <f t="shared" si="171"/>
        <v>6909.76</v>
      </c>
      <c r="P471" s="180">
        <v>0.15</v>
      </c>
      <c r="Q471" s="130">
        <v>0.185</v>
      </c>
      <c r="R471" s="179">
        <f t="shared" si="172"/>
        <v>8188.0655999999999</v>
      </c>
      <c r="S471" s="181" t="s">
        <v>804</v>
      </c>
      <c r="T471" s="184" t="s">
        <v>6446</v>
      </c>
      <c r="U471" s="131">
        <v>0.88</v>
      </c>
      <c r="V471" s="131">
        <v>0.2</v>
      </c>
      <c r="W471" s="170">
        <v>0.25</v>
      </c>
      <c r="X471" s="133">
        <f t="shared" si="173"/>
        <v>1727.44</v>
      </c>
      <c r="Y471" s="133">
        <f t="shared" si="174"/>
        <v>1381.9520000000002</v>
      </c>
      <c r="Z471" s="133">
        <f t="shared" si="175"/>
        <v>1727.44</v>
      </c>
      <c r="AA471" s="117" t="s">
        <v>1713</v>
      </c>
      <c r="AB471" s="117" t="s">
        <v>6954</v>
      </c>
    </row>
    <row r="472" spans="3:28" ht="15.75" customHeight="1" x14ac:dyDescent="0.3">
      <c r="C472" s="174" t="s">
        <v>50</v>
      </c>
      <c r="D472" s="174" t="s">
        <v>12</v>
      </c>
      <c r="E472" s="174">
        <v>49241502</v>
      </c>
      <c r="F472" s="184" t="s">
        <v>6447</v>
      </c>
      <c r="G472" s="185" t="s">
        <v>6477</v>
      </c>
      <c r="H472" s="174" t="s">
        <v>46</v>
      </c>
      <c r="I472" s="145"/>
      <c r="J472" s="242"/>
      <c r="K472" s="127"/>
      <c r="L472" s="128"/>
      <c r="M472" s="129"/>
      <c r="N472" s="260">
        <v>59448</v>
      </c>
      <c r="O472" s="179">
        <f t="shared" si="171"/>
        <v>52314.239999999998</v>
      </c>
      <c r="P472" s="180">
        <v>0.15</v>
      </c>
      <c r="Q472" s="130">
        <v>0.185</v>
      </c>
      <c r="R472" s="179">
        <f t="shared" si="172"/>
        <v>61992.374400000001</v>
      </c>
      <c r="S472" s="181" t="s">
        <v>804</v>
      </c>
      <c r="T472" s="184" t="s">
        <v>6447</v>
      </c>
      <c r="U472" s="131">
        <v>0.88</v>
      </c>
      <c r="V472" s="131">
        <v>0.2</v>
      </c>
      <c r="W472" s="170">
        <v>0.25</v>
      </c>
      <c r="X472" s="133">
        <f t="shared" si="173"/>
        <v>13078.56</v>
      </c>
      <c r="Y472" s="133">
        <f t="shared" si="174"/>
        <v>10462.848</v>
      </c>
      <c r="Z472" s="133">
        <f t="shared" si="175"/>
        <v>13078.56</v>
      </c>
      <c r="AA472" s="117" t="s">
        <v>1713</v>
      </c>
      <c r="AB472" s="117" t="s">
        <v>6954</v>
      </c>
    </row>
    <row r="473" spans="3:28" ht="15.75" customHeight="1" x14ac:dyDescent="0.3">
      <c r="C473" s="174" t="s">
        <v>50</v>
      </c>
      <c r="D473" s="174" t="s">
        <v>12</v>
      </c>
      <c r="E473" s="174">
        <v>49241502</v>
      </c>
      <c r="F473" s="184" t="s">
        <v>6448</v>
      </c>
      <c r="G473" s="185" t="s">
        <v>6478</v>
      </c>
      <c r="H473" s="174" t="s">
        <v>46</v>
      </c>
      <c r="I473" s="145"/>
      <c r="J473" s="242"/>
      <c r="K473" s="127"/>
      <c r="L473" s="128"/>
      <c r="M473" s="129"/>
      <c r="N473" s="260">
        <v>40793</v>
      </c>
      <c r="O473" s="179">
        <f t="shared" si="171"/>
        <v>35897.840000000004</v>
      </c>
      <c r="P473" s="180">
        <v>0.15</v>
      </c>
      <c r="Q473" s="130">
        <v>0.185</v>
      </c>
      <c r="R473" s="179">
        <f t="shared" si="172"/>
        <v>42538.940400000007</v>
      </c>
      <c r="S473" s="181" t="s">
        <v>804</v>
      </c>
      <c r="T473" s="184" t="s">
        <v>6448</v>
      </c>
      <c r="U473" s="131">
        <v>0.88</v>
      </c>
      <c r="V473" s="131">
        <v>0.2</v>
      </c>
      <c r="W473" s="170">
        <v>0.25</v>
      </c>
      <c r="X473" s="133">
        <f t="shared" si="173"/>
        <v>8974.4600000000009</v>
      </c>
      <c r="Y473" s="133">
        <f t="shared" si="174"/>
        <v>7179.5680000000011</v>
      </c>
      <c r="Z473" s="133">
        <f t="shared" si="175"/>
        <v>8974.4600000000009</v>
      </c>
      <c r="AA473" s="117" t="s">
        <v>1713</v>
      </c>
      <c r="AB473" s="117" t="s">
        <v>6954</v>
      </c>
    </row>
    <row r="474" spans="3:28" ht="15.75" customHeight="1" x14ac:dyDescent="0.3">
      <c r="C474" s="174" t="s">
        <v>50</v>
      </c>
      <c r="D474" s="174" t="s">
        <v>12</v>
      </c>
      <c r="E474" s="174">
        <v>49241502</v>
      </c>
      <c r="F474" s="184" t="s">
        <v>6449</v>
      </c>
      <c r="G474" s="185" t="s">
        <v>6479</v>
      </c>
      <c r="H474" s="174" t="s">
        <v>46</v>
      </c>
      <c r="I474" s="145"/>
      <c r="J474" s="242"/>
      <c r="K474" s="127"/>
      <c r="L474" s="128"/>
      <c r="M474" s="129"/>
      <c r="N474" s="260">
        <v>59573</v>
      </c>
      <c r="O474" s="179">
        <f t="shared" si="171"/>
        <v>52424.24</v>
      </c>
      <c r="P474" s="180">
        <v>0.15</v>
      </c>
      <c r="Q474" s="130">
        <v>0.185</v>
      </c>
      <c r="R474" s="179">
        <f t="shared" si="172"/>
        <v>62122.724399999999</v>
      </c>
      <c r="S474" s="181" t="s">
        <v>804</v>
      </c>
      <c r="T474" s="184" t="s">
        <v>6449</v>
      </c>
      <c r="U474" s="131">
        <v>0.88</v>
      </c>
      <c r="V474" s="131">
        <v>0.2</v>
      </c>
      <c r="W474" s="170">
        <v>0.25</v>
      </c>
      <c r="X474" s="133">
        <f t="shared" si="173"/>
        <v>13106.06</v>
      </c>
      <c r="Y474" s="133">
        <f t="shared" si="174"/>
        <v>10484.848</v>
      </c>
      <c r="Z474" s="133">
        <f t="shared" si="175"/>
        <v>13106.06</v>
      </c>
      <c r="AA474" s="117" t="s">
        <v>1713</v>
      </c>
      <c r="AB474" s="117" t="s">
        <v>6954</v>
      </c>
    </row>
    <row r="475" spans="3:28" ht="15.75" customHeight="1" x14ac:dyDescent="0.3">
      <c r="C475" s="174" t="s">
        <v>50</v>
      </c>
      <c r="D475" s="174" t="s">
        <v>12</v>
      </c>
      <c r="E475" s="174">
        <v>49241502</v>
      </c>
      <c r="F475" s="184" t="s">
        <v>6450</v>
      </c>
      <c r="G475" s="185" t="s">
        <v>6480</v>
      </c>
      <c r="H475" s="174" t="s">
        <v>46</v>
      </c>
      <c r="I475" s="145"/>
      <c r="J475" s="242"/>
      <c r="K475" s="127"/>
      <c r="L475" s="128"/>
      <c r="M475" s="129"/>
      <c r="N475" s="260">
        <v>69031</v>
      </c>
      <c r="O475" s="179">
        <f t="shared" si="171"/>
        <v>60747.28</v>
      </c>
      <c r="P475" s="180">
        <v>0.15</v>
      </c>
      <c r="Q475" s="130">
        <v>0.185</v>
      </c>
      <c r="R475" s="179">
        <f t="shared" si="172"/>
        <v>71985.526799999992</v>
      </c>
      <c r="S475" s="181" t="s">
        <v>804</v>
      </c>
      <c r="T475" s="184" t="s">
        <v>6450</v>
      </c>
      <c r="U475" s="131">
        <v>0.88</v>
      </c>
      <c r="V475" s="131">
        <v>0.2</v>
      </c>
      <c r="W475" s="170">
        <v>0.25</v>
      </c>
      <c r="X475" s="133">
        <f t="shared" si="173"/>
        <v>15186.82</v>
      </c>
      <c r="Y475" s="133">
        <f t="shared" si="174"/>
        <v>12149.456</v>
      </c>
      <c r="Z475" s="133">
        <f t="shared" si="175"/>
        <v>15186.82</v>
      </c>
      <c r="AA475" s="117" t="s">
        <v>1713</v>
      </c>
      <c r="AB475" s="117" t="s">
        <v>6954</v>
      </c>
    </row>
    <row r="476" spans="3:28" ht="15.75" customHeight="1" x14ac:dyDescent="0.3">
      <c r="C476" s="174" t="s">
        <v>50</v>
      </c>
      <c r="D476" s="174" t="s">
        <v>12</v>
      </c>
      <c r="E476" s="174">
        <v>49241502</v>
      </c>
      <c r="F476" s="184" t="s">
        <v>6451</v>
      </c>
      <c r="G476" s="185" t="s">
        <v>6481</v>
      </c>
      <c r="H476" s="174" t="s">
        <v>46</v>
      </c>
      <c r="I476" s="145"/>
      <c r="J476" s="242"/>
      <c r="K476" s="127"/>
      <c r="L476" s="128"/>
      <c r="M476" s="129"/>
      <c r="N476" s="260">
        <v>35324</v>
      </c>
      <c r="O476" s="179">
        <f t="shared" si="171"/>
        <v>31085.119999999999</v>
      </c>
      <c r="P476" s="180">
        <v>0.15</v>
      </c>
      <c r="Q476" s="130">
        <v>0.185</v>
      </c>
      <c r="R476" s="179">
        <f t="shared" si="172"/>
        <v>36835.867200000001</v>
      </c>
      <c r="S476" s="181" t="s">
        <v>804</v>
      </c>
      <c r="T476" s="184" t="s">
        <v>6451</v>
      </c>
      <c r="U476" s="131">
        <v>0.88</v>
      </c>
      <c r="V476" s="131">
        <v>0.2</v>
      </c>
      <c r="W476" s="170">
        <v>0.25</v>
      </c>
      <c r="X476" s="133">
        <f t="shared" si="173"/>
        <v>7771.28</v>
      </c>
      <c r="Y476" s="133">
        <f t="shared" si="174"/>
        <v>6217.0240000000003</v>
      </c>
      <c r="Z476" s="133">
        <f t="shared" si="175"/>
        <v>7771.28</v>
      </c>
      <c r="AA476" s="117" t="s">
        <v>1713</v>
      </c>
      <c r="AB476" s="117" t="s">
        <v>6954</v>
      </c>
    </row>
    <row r="477" spans="3:28" ht="15.75" customHeight="1" x14ac:dyDescent="0.3">
      <c r="C477" s="174" t="s">
        <v>50</v>
      </c>
      <c r="D477" s="174" t="s">
        <v>12</v>
      </c>
      <c r="E477" s="174">
        <v>49241502</v>
      </c>
      <c r="F477" s="184" t="s">
        <v>6452</v>
      </c>
      <c r="G477" s="185" t="s">
        <v>6482</v>
      </c>
      <c r="H477" s="174" t="s">
        <v>46</v>
      </c>
      <c r="I477" s="145"/>
      <c r="J477" s="242"/>
      <c r="K477" s="127"/>
      <c r="L477" s="128"/>
      <c r="M477" s="129"/>
      <c r="N477" s="260">
        <v>34107</v>
      </c>
      <c r="O477" s="179">
        <f t="shared" si="171"/>
        <v>30014.16</v>
      </c>
      <c r="P477" s="180">
        <v>0.15</v>
      </c>
      <c r="Q477" s="130">
        <v>0.185</v>
      </c>
      <c r="R477" s="179">
        <f t="shared" si="172"/>
        <v>35566.779600000002</v>
      </c>
      <c r="S477" s="181" t="s">
        <v>804</v>
      </c>
      <c r="T477" s="184" t="s">
        <v>6452</v>
      </c>
      <c r="U477" s="131">
        <v>0.88</v>
      </c>
      <c r="V477" s="131">
        <v>0.2</v>
      </c>
      <c r="W477" s="170">
        <v>0.25</v>
      </c>
      <c r="X477" s="133">
        <f t="shared" si="173"/>
        <v>7503.54</v>
      </c>
      <c r="Y477" s="133">
        <f t="shared" si="174"/>
        <v>6002.8320000000003</v>
      </c>
      <c r="Z477" s="133">
        <f t="shared" si="175"/>
        <v>7503.54</v>
      </c>
      <c r="AA477" s="117" t="s">
        <v>1713</v>
      </c>
      <c r="AB477" s="117" t="s">
        <v>6954</v>
      </c>
    </row>
    <row r="478" spans="3:28" ht="15.75" customHeight="1" x14ac:dyDescent="0.3">
      <c r="C478" s="174" t="s">
        <v>50</v>
      </c>
      <c r="D478" s="174" t="s">
        <v>12</v>
      </c>
      <c r="E478" s="174">
        <v>49241502</v>
      </c>
      <c r="F478" s="184" t="s">
        <v>6453</v>
      </c>
      <c r="G478" s="185" t="s">
        <v>6483</v>
      </c>
      <c r="H478" s="174" t="s">
        <v>46</v>
      </c>
      <c r="I478" s="145"/>
      <c r="J478" s="242"/>
      <c r="K478" s="127"/>
      <c r="L478" s="128"/>
      <c r="M478" s="129"/>
      <c r="N478" s="260">
        <v>27857</v>
      </c>
      <c r="O478" s="179">
        <f t="shared" si="171"/>
        <v>24514.16</v>
      </c>
      <c r="P478" s="180">
        <v>0.15</v>
      </c>
      <c r="Q478" s="130">
        <v>0.185</v>
      </c>
      <c r="R478" s="179">
        <f t="shared" si="172"/>
        <v>29049.279600000002</v>
      </c>
      <c r="S478" s="181" t="s">
        <v>804</v>
      </c>
      <c r="T478" s="184" t="s">
        <v>6453</v>
      </c>
      <c r="U478" s="131">
        <v>0.88</v>
      </c>
      <c r="V478" s="131">
        <v>0.2</v>
      </c>
      <c r="W478" s="170">
        <v>0.25</v>
      </c>
      <c r="X478" s="133">
        <f t="shared" si="173"/>
        <v>6128.54</v>
      </c>
      <c r="Y478" s="133">
        <f t="shared" si="174"/>
        <v>4902.8320000000003</v>
      </c>
      <c r="Z478" s="133">
        <f t="shared" si="175"/>
        <v>6128.54</v>
      </c>
      <c r="AA478" s="117" t="s">
        <v>1713</v>
      </c>
      <c r="AB478" s="117" t="s">
        <v>6954</v>
      </c>
    </row>
    <row r="479" spans="3:28" ht="15.75" customHeight="1" x14ac:dyDescent="0.3">
      <c r="C479" s="174" t="s">
        <v>50</v>
      </c>
      <c r="D479" s="174" t="s">
        <v>12</v>
      </c>
      <c r="E479" s="174">
        <v>49241502</v>
      </c>
      <c r="F479" s="184" t="s">
        <v>6454</v>
      </c>
      <c r="G479" s="185" t="s">
        <v>6484</v>
      </c>
      <c r="H479" s="174" t="s">
        <v>46</v>
      </c>
      <c r="I479" s="145"/>
      <c r="J479" s="242"/>
      <c r="K479" s="127"/>
      <c r="L479" s="128"/>
      <c r="M479" s="129"/>
      <c r="N479" s="260">
        <v>70913</v>
      </c>
      <c r="O479" s="179">
        <f t="shared" si="171"/>
        <v>62403.44</v>
      </c>
      <c r="P479" s="180">
        <v>0.15</v>
      </c>
      <c r="Q479" s="130">
        <v>0.185</v>
      </c>
      <c r="R479" s="179">
        <f t="shared" si="172"/>
        <v>73948.076400000005</v>
      </c>
      <c r="S479" s="181" t="s">
        <v>804</v>
      </c>
      <c r="T479" s="184" t="s">
        <v>6454</v>
      </c>
      <c r="U479" s="131">
        <v>0.88</v>
      </c>
      <c r="V479" s="131">
        <v>0.2</v>
      </c>
      <c r="W479" s="170">
        <v>0.25</v>
      </c>
      <c r="X479" s="133">
        <f t="shared" si="173"/>
        <v>15600.86</v>
      </c>
      <c r="Y479" s="133">
        <f t="shared" si="174"/>
        <v>12480.688000000002</v>
      </c>
      <c r="Z479" s="133">
        <f t="shared" si="175"/>
        <v>15600.86</v>
      </c>
      <c r="AA479" s="117" t="s">
        <v>1713</v>
      </c>
      <c r="AB479" s="117" t="s">
        <v>6954</v>
      </c>
    </row>
    <row r="480" spans="3:28" ht="15.75" customHeight="1" x14ac:dyDescent="0.3">
      <c r="C480" s="174" t="s">
        <v>50</v>
      </c>
      <c r="D480" s="174" t="s">
        <v>12</v>
      </c>
      <c r="E480" s="174">
        <v>49241502</v>
      </c>
      <c r="F480" s="184" t="s">
        <v>6455</v>
      </c>
      <c r="G480" s="185" t="s">
        <v>6485</v>
      </c>
      <c r="H480" s="174" t="s">
        <v>46</v>
      </c>
      <c r="I480" s="145"/>
      <c r="J480" s="242"/>
      <c r="K480" s="127"/>
      <c r="L480" s="128"/>
      <c r="M480" s="129"/>
      <c r="N480" s="260">
        <v>37430</v>
      </c>
      <c r="O480" s="179">
        <f t="shared" si="171"/>
        <v>32938.400000000001</v>
      </c>
      <c r="P480" s="180">
        <v>0.15</v>
      </c>
      <c r="Q480" s="130">
        <v>0.185</v>
      </c>
      <c r="R480" s="179">
        <f t="shared" si="172"/>
        <v>39032.004000000001</v>
      </c>
      <c r="S480" s="181" t="s">
        <v>804</v>
      </c>
      <c r="T480" s="184" t="s">
        <v>6455</v>
      </c>
      <c r="U480" s="131">
        <v>0.88</v>
      </c>
      <c r="V480" s="131">
        <v>0.2</v>
      </c>
      <c r="W480" s="170">
        <v>0.25</v>
      </c>
      <c r="X480" s="133">
        <f t="shared" si="173"/>
        <v>8234.6</v>
      </c>
      <c r="Y480" s="133">
        <f t="shared" si="174"/>
        <v>6587.68</v>
      </c>
      <c r="Z480" s="133">
        <f t="shared" si="175"/>
        <v>8234.6</v>
      </c>
      <c r="AA480" s="117" t="s">
        <v>1713</v>
      </c>
      <c r="AB480" s="117" t="s">
        <v>6954</v>
      </c>
    </row>
    <row r="481" spans="3:28" ht="15.75" customHeight="1" x14ac:dyDescent="0.3">
      <c r="C481" s="174" t="s">
        <v>50</v>
      </c>
      <c r="D481" s="174" t="s">
        <v>12</v>
      </c>
      <c r="E481" s="174">
        <v>49241502</v>
      </c>
      <c r="F481" s="184" t="s">
        <v>6456</v>
      </c>
      <c r="G481" s="185" t="s">
        <v>6486</v>
      </c>
      <c r="H481" s="174" t="s">
        <v>46</v>
      </c>
      <c r="I481" s="145"/>
      <c r="J481" s="242"/>
      <c r="K481" s="127"/>
      <c r="L481" s="128"/>
      <c r="M481" s="129"/>
      <c r="N481" s="260">
        <v>56077</v>
      </c>
      <c r="O481" s="179">
        <f t="shared" si="171"/>
        <v>49347.76</v>
      </c>
      <c r="P481" s="180">
        <v>0.15</v>
      </c>
      <c r="Q481" s="130">
        <v>0.185</v>
      </c>
      <c r="R481" s="179">
        <f t="shared" si="172"/>
        <v>58477.095600000001</v>
      </c>
      <c r="S481" s="181" t="s">
        <v>804</v>
      </c>
      <c r="T481" s="184" t="s">
        <v>6456</v>
      </c>
      <c r="U481" s="131">
        <v>0.88</v>
      </c>
      <c r="V481" s="131">
        <v>0.2</v>
      </c>
      <c r="W481" s="170">
        <v>0.25</v>
      </c>
      <c r="X481" s="133">
        <f t="shared" si="173"/>
        <v>12336.94</v>
      </c>
      <c r="Y481" s="133">
        <f t="shared" si="174"/>
        <v>9869.5520000000015</v>
      </c>
      <c r="Z481" s="133">
        <f t="shared" si="175"/>
        <v>12336.94</v>
      </c>
      <c r="AA481" s="117" t="s">
        <v>1713</v>
      </c>
      <c r="AB481" s="117" t="s">
        <v>6954</v>
      </c>
    </row>
    <row r="482" spans="3:28" ht="15.75" customHeight="1" x14ac:dyDescent="0.3">
      <c r="C482" s="174" t="s">
        <v>50</v>
      </c>
      <c r="D482" s="174" t="s">
        <v>12</v>
      </c>
      <c r="E482" s="174">
        <v>49241502</v>
      </c>
      <c r="F482" s="184" t="s">
        <v>6457</v>
      </c>
      <c r="G482" s="185" t="s">
        <v>6487</v>
      </c>
      <c r="H482" s="174" t="s">
        <v>46</v>
      </c>
      <c r="I482" s="145"/>
      <c r="J482" s="242"/>
      <c r="K482" s="127"/>
      <c r="L482" s="128"/>
      <c r="M482" s="129"/>
      <c r="N482" s="260">
        <v>36000</v>
      </c>
      <c r="O482" s="179">
        <f t="shared" si="171"/>
        <v>31680</v>
      </c>
      <c r="P482" s="180">
        <v>0.15</v>
      </c>
      <c r="Q482" s="130">
        <v>0.185</v>
      </c>
      <c r="R482" s="179">
        <f t="shared" si="172"/>
        <v>37540.800000000003</v>
      </c>
      <c r="S482" s="181" t="s">
        <v>804</v>
      </c>
      <c r="T482" s="184" t="s">
        <v>6457</v>
      </c>
      <c r="U482" s="131">
        <v>0.88</v>
      </c>
      <c r="V482" s="131">
        <v>0.2</v>
      </c>
      <c r="W482" s="170">
        <v>0.25</v>
      </c>
      <c r="X482" s="133">
        <f t="shared" si="173"/>
        <v>7920</v>
      </c>
      <c r="Y482" s="133">
        <f t="shared" si="174"/>
        <v>6336</v>
      </c>
      <c r="Z482" s="133">
        <f t="shared" si="175"/>
        <v>7920</v>
      </c>
      <c r="AA482" s="117" t="s">
        <v>1713</v>
      </c>
      <c r="AB482" s="117" t="s">
        <v>6954</v>
      </c>
    </row>
    <row r="483" spans="3:28" ht="15.75" customHeight="1" x14ac:dyDescent="0.3">
      <c r="C483" s="174" t="s">
        <v>50</v>
      </c>
      <c r="D483" s="174" t="s">
        <v>12</v>
      </c>
      <c r="E483" s="174">
        <v>49241502</v>
      </c>
      <c r="F483" s="184" t="s">
        <v>6458</v>
      </c>
      <c r="G483" s="185" t="s">
        <v>6488</v>
      </c>
      <c r="H483" s="174" t="s">
        <v>46</v>
      </c>
      <c r="I483" s="145"/>
      <c r="J483" s="242"/>
      <c r="K483" s="127"/>
      <c r="L483" s="128"/>
      <c r="M483" s="129"/>
      <c r="N483" s="260">
        <v>17672</v>
      </c>
      <c r="O483" s="179">
        <f t="shared" si="171"/>
        <v>15551.36</v>
      </c>
      <c r="P483" s="180">
        <v>0.15</v>
      </c>
      <c r="Q483" s="130">
        <v>0.185</v>
      </c>
      <c r="R483" s="179">
        <f t="shared" si="172"/>
        <v>18428.3616</v>
      </c>
      <c r="S483" s="181" t="s">
        <v>804</v>
      </c>
      <c r="T483" s="184" t="s">
        <v>6458</v>
      </c>
      <c r="U483" s="131">
        <v>0.88</v>
      </c>
      <c r="V483" s="131">
        <v>0.2</v>
      </c>
      <c r="W483" s="170">
        <v>0.25</v>
      </c>
      <c r="X483" s="133">
        <f t="shared" si="173"/>
        <v>3887.84</v>
      </c>
      <c r="Y483" s="133">
        <f t="shared" si="174"/>
        <v>3110.2720000000004</v>
      </c>
      <c r="Z483" s="133">
        <f t="shared" si="175"/>
        <v>3887.84</v>
      </c>
      <c r="AA483" s="117" t="s">
        <v>1713</v>
      </c>
      <c r="AB483" s="117" t="s">
        <v>6954</v>
      </c>
    </row>
    <row r="484" spans="3:28" ht="15.75" customHeight="1" x14ac:dyDescent="0.3">
      <c r="C484" s="174" t="s">
        <v>50</v>
      </c>
      <c r="D484" s="174" t="s">
        <v>12</v>
      </c>
      <c r="E484" s="174">
        <v>49241502</v>
      </c>
      <c r="F484" s="184" t="s">
        <v>6459</v>
      </c>
      <c r="G484" s="185" t="s">
        <v>6489</v>
      </c>
      <c r="H484" s="174" t="s">
        <v>46</v>
      </c>
      <c r="I484" s="145"/>
      <c r="J484" s="242"/>
      <c r="K484" s="127"/>
      <c r="L484" s="128"/>
      <c r="M484" s="129"/>
      <c r="N484" s="260">
        <v>6431</v>
      </c>
      <c r="O484" s="179">
        <f t="shared" si="171"/>
        <v>5659.28</v>
      </c>
      <c r="P484" s="180">
        <v>0.15</v>
      </c>
      <c r="Q484" s="130">
        <v>0.185</v>
      </c>
      <c r="R484" s="179">
        <f t="shared" si="172"/>
        <v>6706.2467999999999</v>
      </c>
      <c r="S484" s="181" t="s">
        <v>804</v>
      </c>
      <c r="T484" s="184" t="s">
        <v>6459</v>
      </c>
      <c r="U484" s="131">
        <v>0.88</v>
      </c>
      <c r="V484" s="131">
        <v>0.2</v>
      </c>
      <c r="W484" s="170">
        <v>0.25</v>
      </c>
      <c r="X484" s="133">
        <f t="shared" si="173"/>
        <v>1414.82</v>
      </c>
      <c r="Y484" s="133">
        <f t="shared" si="174"/>
        <v>1131.856</v>
      </c>
      <c r="Z484" s="133">
        <f t="shared" si="175"/>
        <v>1414.82</v>
      </c>
      <c r="AA484" s="117" t="s">
        <v>1713</v>
      </c>
      <c r="AB484" s="117" t="s">
        <v>6954</v>
      </c>
    </row>
    <row r="485" spans="3:28" ht="15.75" customHeight="1" x14ac:dyDescent="0.3">
      <c r="C485" s="174" t="s">
        <v>50</v>
      </c>
      <c r="D485" s="174" t="s">
        <v>12</v>
      </c>
      <c r="E485" s="174">
        <v>49241502</v>
      </c>
      <c r="F485" s="184" t="s">
        <v>6460</v>
      </c>
      <c r="G485" s="185" t="s">
        <v>6490</v>
      </c>
      <c r="H485" s="174" t="s">
        <v>46</v>
      </c>
      <c r="I485" s="145"/>
      <c r="J485" s="242"/>
      <c r="K485" s="127"/>
      <c r="L485" s="128"/>
      <c r="M485" s="129"/>
      <c r="N485" s="260">
        <v>3384</v>
      </c>
      <c r="O485" s="179">
        <f t="shared" si="171"/>
        <v>2977.92</v>
      </c>
      <c r="P485" s="180">
        <v>0.15</v>
      </c>
      <c r="Q485" s="130">
        <v>0.185</v>
      </c>
      <c r="R485" s="179">
        <f t="shared" si="172"/>
        <v>3528.8352</v>
      </c>
      <c r="S485" s="181" t="s">
        <v>804</v>
      </c>
      <c r="T485" s="184" t="s">
        <v>6460</v>
      </c>
      <c r="U485" s="131">
        <v>0.88</v>
      </c>
      <c r="V485" s="131">
        <v>0.2</v>
      </c>
      <c r="W485" s="170">
        <v>0.25</v>
      </c>
      <c r="X485" s="133">
        <f t="shared" si="173"/>
        <v>744.48</v>
      </c>
      <c r="Y485" s="133">
        <f t="shared" si="174"/>
        <v>595.58400000000006</v>
      </c>
      <c r="Z485" s="133">
        <f t="shared" si="175"/>
        <v>744.48</v>
      </c>
      <c r="AA485" s="117" t="s">
        <v>1713</v>
      </c>
      <c r="AB485" s="117" t="s">
        <v>6954</v>
      </c>
    </row>
    <row r="486" spans="3:28" ht="15.75" customHeight="1" x14ac:dyDescent="0.3">
      <c r="C486" s="174" t="s">
        <v>50</v>
      </c>
      <c r="D486" s="174" t="s">
        <v>12</v>
      </c>
      <c r="E486" s="174">
        <v>49241502</v>
      </c>
      <c r="F486" s="184" t="s">
        <v>6461</v>
      </c>
      <c r="G486" s="185" t="s">
        <v>6491</v>
      </c>
      <c r="H486" s="174" t="s">
        <v>46</v>
      </c>
      <c r="I486" s="145"/>
      <c r="J486" s="242"/>
      <c r="K486" s="127"/>
      <c r="L486" s="128"/>
      <c r="M486" s="129"/>
      <c r="N486" s="260">
        <v>7036</v>
      </c>
      <c r="O486" s="179">
        <f t="shared" si="171"/>
        <v>6191.68</v>
      </c>
      <c r="P486" s="180">
        <v>0.15</v>
      </c>
      <c r="Q486" s="130">
        <v>0.185</v>
      </c>
      <c r="R486" s="179">
        <f t="shared" si="172"/>
        <v>7337.1408000000001</v>
      </c>
      <c r="S486" s="181" t="s">
        <v>804</v>
      </c>
      <c r="T486" s="184" t="s">
        <v>6461</v>
      </c>
      <c r="U486" s="131">
        <v>0.88</v>
      </c>
      <c r="V486" s="131">
        <v>0.2</v>
      </c>
      <c r="W486" s="170">
        <v>0.25</v>
      </c>
      <c r="X486" s="133">
        <f t="shared" si="173"/>
        <v>1547.92</v>
      </c>
      <c r="Y486" s="133">
        <f t="shared" si="174"/>
        <v>1238.3360000000002</v>
      </c>
      <c r="Z486" s="133">
        <f t="shared" si="175"/>
        <v>1547.92</v>
      </c>
      <c r="AA486" s="117" t="s">
        <v>1713</v>
      </c>
      <c r="AB486" s="117" t="s">
        <v>6954</v>
      </c>
    </row>
    <row r="487" spans="3:28" ht="15.75" customHeight="1" x14ac:dyDescent="0.3">
      <c r="C487" s="174" t="s">
        <v>50</v>
      </c>
      <c r="D487" s="174" t="s">
        <v>12</v>
      </c>
      <c r="E487" s="174">
        <v>49241502</v>
      </c>
      <c r="F487" s="184" t="s">
        <v>6462</v>
      </c>
      <c r="G487" s="185" t="s">
        <v>6492</v>
      </c>
      <c r="H487" s="174" t="s">
        <v>46</v>
      </c>
      <c r="I487" s="145"/>
      <c r="J487" s="242"/>
      <c r="K487" s="127"/>
      <c r="L487" s="128"/>
      <c r="M487" s="129"/>
      <c r="N487" s="260">
        <v>9649</v>
      </c>
      <c r="O487" s="179">
        <f t="shared" si="171"/>
        <v>8491.1200000000008</v>
      </c>
      <c r="P487" s="180">
        <v>0.15</v>
      </c>
      <c r="Q487" s="130">
        <v>0.185</v>
      </c>
      <c r="R487" s="179">
        <f t="shared" si="172"/>
        <v>10061.977200000001</v>
      </c>
      <c r="S487" s="181" t="s">
        <v>804</v>
      </c>
      <c r="T487" s="184" t="s">
        <v>6462</v>
      </c>
      <c r="U487" s="131">
        <v>0.88</v>
      </c>
      <c r="V487" s="131">
        <v>0.2</v>
      </c>
      <c r="W487" s="170">
        <v>0.25</v>
      </c>
      <c r="X487" s="133">
        <f t="shared" si="173"/>
        <v>2122.7800000000002</v>
      </c>
      <c r="Y487" s="133">
        <f t="shared" si="174"/>
        <v>1698.2240000000002</v>
      </c>
      <c r="Z487" s="133">
        <f t="shared" si="175"/>
        <v>2122.7800000000002</v>
      </c>
      <c r="AA487" s="117" t="s">
        <v>1713</v>
      </c>
      <c r="AB487" s="117" t="s">
        <v>6954</v>
      </c>
    </row>
    <row r="488" spans="3:28" ht="15.75" customHeight="1" x14ac:dyDescent="0.3">
      <c r="C488" s="174" t="s">
        <v>50</v>
      </c>
      <c r="D488" s="174" t="s">
        <v>12</v>
      </c>
      <c r="E488" s="174">
        <v>49241502</v>
      </c>
      <c r="F488" s="184" t="s">
        <v>6463</v>
      </c>
      <c r="G488" s="185" t="s">
        <v>6493</v>
      </c>
      <c r="H488" s="174" t="s">
        <v>46</v>
      </c>
      <c r="I488" s="145"/>
      <c r="J488" s="242"/>
      <c r="K488" s="127"/>
      <c r="L488" s="128"/>
      <c r="M488" s="129"/>
      <c r="N488" s="260">
        <v>17729</v>
      </c>
      <c r="O488" s="179">
        <f t="shared" si="171"/>
        <v>15601.52</v>
      </c>
      <c r="P488" s="180">
        <v>0.15</v>
      </c>
      <c r="Q488" s="130">
        <v>0.185</v>
      </c>
      <c r="R488" s="179">
        <f t="shared" si="172"/>
        <v>18487.801200000002</v>
      </c>
      <c r="S488" s="181" t="s">
        <v>804</v>
      </c>
      <c r="T488" s="184" t="s">
        <v>6463</v>
      </c>
      <c r="U488" s="131">
        <v>0.88</v>
      </c>
      <c r="V488" s="131">
        <v>0.2</v>
      </c>
      <c r="W488" s="170">
        <v>0.25</v>
      </c>
      <c r="X488" s="133">
        <f t="shared" si="173"/>
        <v>3900.38</v>
      </c>
      <c r="Y488" s="133">
        <f t="shared" si="174"/>
        <v>3120.3040000000001</v>
      </c>
      <c r="Z488" s="133">
        <f t="shared" si="175"/>
        <v>3900.38</v>
      </c>
      <c r="AA488" s="117" t="s">
        <v>1713</v>
      </c>
      <c r="AB488" s="117" t="s">
        <v>6954</v>
      </c>
    </row>
    <row r="489" spans="3:28" ht="15.75" customHeight="1" x14ac:dyDescent="0.3">
      <c r="C489" s="174" t="s">
        <v>50</v>
      </c>
      <c r="D489" s="174" t="s">
        <v>12</v>
      </c>
      <c r="E489" s="174">
        <v>49241502</v>
      </c>
      <c r="F489" s="184" t="s">
        <v>6464</v>
      </c>
      <c r="G489" s="185" t="s">
        <v>6494</v>
      </c>
      <c r="H489" s="174" t="s">
        <v>46</v>
      </c>
      <c r="I489" s="145"/>
      <c r="J489" s="242"/>
      <c r="K489" s="127"/>
      <c r="L489" s="128"/>
      <c r="M489" s="129"/>
      <c r="N489" s="260">
        <v>25806</v>
      </c>
      <c r="O489" s="179">
        <f t="shared" si="171"/>
        <v>22709.279999999999</v>
      </c>
      <c r="P489" s="180">
        <v>0.15</v>
      </c>
      <c r="Q489" s="130">
        <v>0.185</v>
      </c>
      <c r="R489" s="179">
        <f t="shared" si="172"/>
        <v>26910.496800000001</v>
      </c>
      <c r="S489" s="181" t="s">
        <v>804</v>
      </c>
      <c r="T489" s="184" t="s">
        <v>6464</v>
      </c>
      <c r="U489" s="131">
        <v>0.88</v>
      </c>
      <c r="V489" s="131">
        <v>0.2</v>
      </c>
      <c r="W489" s="170">
        <v>0.25</v>
      </c>
      <c r="X489" s="133">
        <f t="shared" si="173"/>
        <v>5677.32</v>
      </c>
      <c r="Y489" s="133">
        <f t="shared" si="174"/>
        <v>4541.8559999999998</v>
      </c>
      <c r="Z489" s="133">
        <f t="shared" si="175"/>
        <v>5677.32</v>
      </c>
      <c r="AA489" s="117" t="s">
        <v>1713</v>
      </c>
      <c r="AB489" s="117" t="s">
        <v>6954</v>
      </c>
    </row>
    <row r="490" spans="3:28" ht="15.75" customHeight="1" x14ac:dyDescent="0.3">
      <c r="C490" s="174" t="s">
        <v>50</v>
      </c>
      <c r="D490" s="174" t="s">
        <v>12</v>
      </c>
      <c r="E490" s="174">
        <v>49241502</v>
      </c>
      <c r="F490" s="184" t="s">
        <v>6465</v>
      </c>
      <c r="G490" s="185" t="s">
        <v>6495</v>
      </c>
      <c r="H490" s="174" t="s">
        <v>46</v>
      </c>
      <c r="I490" s="145"/>
      <c r="J490" s="242"/>
      <c r="K490" s="127"/>
      <c r="L490" s="128"/>
      <c r="M490" s="129"/>
      <c r="N490" s="260">
        <v>22565</v>
      </c>
      <c r="O490" s="179">
        <f t="shared" si="171"/>
        <v>19857.2</v>
      </c>
      <c r="P490" s="180">
        <v>0.15</v>
      </c>
      <c r="Q490" s="130">
        <v>0.185</v>
      </c>
      <c r="R490" s="179">
        <f t="shared" si="172"/>
        <v>23530.781999999999</v>
      </c>
      <c r="S490" s="181" t="s">
        <v>804</v>
      </c>
      <c r="T490" s="184" t="s">
        <v>6465</v>
      </c>
      <c r="U490" s="131">
        <v>0.88</v>
      </c>
      <c r="V490" s="131">
        <v>0.2</v>
      </c>
      <c r="W490" s="170">
        <v>0.25</v>
      </c>
      <c r="X490" s="133">
        <f t="shared" si="173"/>
        <v>4964.3</v>
      </c>
      <c r="Y490" s="133">
        <f t="shared" si="174"/>
        <v>3971.4400000000005</v>
      </c>
      <c r="Z490" s="133">
        <f t="shared" si="175"/>
        <v>4964.3</v>
      </c>
      <c r="AA490" s="117" t="s">
        <v>1713</v>
      </c>
      <c r="AB490" s="117" t="s">
        <v>6954</v>
      </c>
    </row>
    <row r="491" spans="3:28" ht="15.75" customHeight="1" x14ac:dyDescent="0.3">
      <c r="C491" s="174" t="s">
        <v>50</v>
      </c>
      <c r="D491" s="174" t="s">
        <v>12</v>
      </c>
      <c r="E491" s="174">
        <v>49241502</v>
      </c>
      <c r="F491" s="184" t="s">
        <v>6466</v>
      </c>
      <c r="G491" s="185" t="s">
        <v>6496</v>
      </c>
      <c r="H491" s="174" t="s">
        <v>46</v>
      </c>
      <c r="I491" s="145"/>
      <c r="J491" s="242"/>
      <c r="K491" s="127"/>
      <c r="L491" s="128"/>
      <c r="M491" s="129"/>
      <c r="N491" s="260">
        <v>15091</v>
      </c>
      <c r="O491" s="179">
        <f t="shared" si="171"/>
        <v>13280.08</v>
      </c>
      <c r="P491" s="180">
        <v>0.15</v>
      </c>
      <c r="Q491" s="130">
        <v>0.185</v>
      </c>
      <c r="R491" s="179">
        <f t="shared" si="172"/>
        <v>15736.8948</v>
      </c>
      <c r="S491" s="181" t="s">
        <v>804</v>
      </c>
      <c r="T491" s="184" t="s">
        <v>6466</v>
      </c>
      <c r="U491" s="131">
        <v>0.88</v>
      </c>
      <c r="V491" s="131">
        <v>0.2</v>
      </c>
      <c r="W491" s="170">
        <v>0.25</v>
      </c>
      <c r="X491" s="133">
        <f t="shared" si="173"/>
        <v>3320.02</v>
      </c>
      <c r="Y491" s="133">
        <f t="shared" si="174"/>
        <v>2656.0160000000001</v>
      </c>
      <c r="Z491" s="133">
        <f t="shared" si="175"/>
        <v>3320.02</v>
      </c>
      <c r="AA491" s="117" t="s">
        <v>1713</v>
      </c>
      <c r="AB491" s="117" t="s">
        <v>6954</v>
      </c>
    </row>
    <row r="492" spans="3:28" ht="15.75" customHeight="1" x14ac:dyDescent="0.3">
      <c r="C492" s="174" t="s">
        <v>50</v>
      </c>
      <c r="D492" s="174" t="s">
        <v>12</v>
      </c>
      <c r="E492" s="174">
        <v>49241502</v>
      </c>
      <c r="F492" s="184" t="s">
        <v>6467</v>
      </c>
      <c r="G492" s="185" t="s">
        <v>6497</v>
      </c>
      <c r="H492" s="174" t="s">
        <v>46</v>
      </c>
      <c r="I492" s="145"/>
      <c r="J492" s="242"/>
      <c r="K492" s="127"/>
      <c r="L492" s="128"/>
      <c r="M492" s="129"/>
      <c r="N492" s="260">
        <v>36356</v>
      </c>
      <c r="O492" s="179">
        <f t="shared" si="171"/>
        <v>31993.279999999999</v>
      </c>
      <c r="P492" s="180">
        <v>0.15</v>
      </c>
      <c r="Q492" s="130">
        <v>0.185</v>
      </c>
      <c r="R492" s="179">
        <f t="shared" si="172"/>
        <v>37912.036800000002</v>
      </c>
      <c r="S492" s="181" t="s">
        <v>804</v>
      </c>
      <c r="T492" s="184" t="s">
        <v>6467</v>
      </c>
      <c r="U492" s="131">
        <v>0.88</v>
      </c>
      <c r="V492" s="131">
        <v>0.2</v>
      </c>
      <c r="W492" s="170">
        <v>0.25</v>
      </c>
      <c r="X492" s="133">
        <f t="shared" si="173"/>
        <v>7998.32</v>
      </c>
      <c r="Y492" s="133">
        <f t="shared" si="174"/>
        <v>6398.6559999999999</v>
      </c>
      <c r="Z492" s="133">
        <f t="shared" si="175"/>
        <v>7998.32</v>
      </c>
      <c r="AA492" s="117" t="s">
        <v>1713</v>
      </c>
      <c r="AB492" s="117" t="s">
        <v>6954</v>
      </c>
    </row>
    <row r="493" spans="3:28" ht="15.75" customHeight="1" x14ac:dyDescent="0.3">
      <c r="C493" s="174" t="s">
        <v>50</v>
      </c>
      <c r="D493" s="174" t="s">
        <v>12</v>
      </c>
      <c r="E493" s="174">
        <v>49241502</v>
      </c>
      <c r="F493" s="184" t="s">
        <v>6468</v>
      </c>
      <c r="G493" s="185" t="s">
        <v>6498</v>
      </c>
      <c r="H493" s="174" t="s">
        <v>46</v>
      </c>
      <c r="I493" s="145"/>
      <c r="J493" s="242"/>
      <c r="K493" s="127"/>
      <c r="L493" s="128"/>
      <c r="M493" s="129"/>
      <c r="N493" s="260">
        <v>92062</v>
      </c>
      <c r="O493" s="179">
        <f t="shared" si="171"/>
        <v>81014.559999999998</v>
      </c>
      <c r="P493" s="180">
        <v>0.15</v>
      </c>
      <c r="Q493" s="130">
        <v>0.185</v>
      </c>
      <c r="R493" s="179">
        <f t="shared" si="172"/>
        <v>96002.253599999996</v>
      </c>
      <c r="S493" s="181" t="s">
        <v>804</v>
      </c>
      <c r="T493" s="184" t="s">
        <v>6468</v>
      </c>
      <c r="U493" s="131">
        <v>0.88</v>
      </c>
      <c r="V493" s="131">
        <v>0.2</v>
      </c>
      <c r="W493" s="170">
        <v>0.25</v>
      </c>
      <c r="X493" s="133">
        <f t="shared" si="173"/>
        <v>20253.64</v>
      </c>
      <c r="Y493" s="133">
        <f t="shared" si="174"/>
        <v>16202.912</v>
      </c>
      <c r="Z493" s="133">
        <f t="shared" si="175"/>
        <v>20253.64</v>
      </c>
      <c r="AA493" s="117" t="s">
        <v>1713</v>
      </c>
      <c r="AB493" s="117" t="s">
        <v>6954</v>
      </c>
    </row>
    <row r="494" spans="3:28" ht="15.75" customHeight="1" x14ac:dyDescent="0.3">
      <c r="C494" s="174" t="s">
        <v>50</v>
      </c>
      <c r="D494" s="174" t="s">
        <v>12</v>
      </c>
      <c r="E494" s="174">
        <v>49241502</v>
      </c>
      <c r="F494" s="184" t="s">
        <v>6469</v>
      </c>
      <c r="G494" s="186" t="s">
        <v>6499</v>
      </c>
      <c r="H494" s="174" t="s">
        <v>46</v>
      </c>
      <c r="I494" s="145"/>
      <c r="J494" s="242"/>
      <c r="K494" s="127"/>
      <c r="L494" s="128"/>
      <c r="M494" s="129"/>
      <c r="N494" s="260">
        <v>49493</v>
      </c>
      <c r="O494" s="179">
        <f t="shared" si="171"/>
        <v>43553.840000000004</v>
      </c>
      <c r="P494" s="180">
        <v>0.15</v>
      </c>
      <c r="Q494" s="130">
        <v>0.185</v>
      </c>
      <c r="R494" s="179">
        <f t="shared" si="172"/>
        <v>51611.300400000007</v>
      </c>
      <c r="S494" s="181" t="s">
        <v>804</v>
      </c>
      <c r="T494" s="184" t="s">
        <v>6469</v>
      </c>
      <c r="U494" s="131">
        <v>0.88</v>
      </c>
      <c r="V494" s="131">
        <v>0.2</v>
      </c>
      <c r="W494" s="170">
        <v>0.25</v>
      </c>
      <c r="X494" s="133">
        <f t="shared" si="173"/>
        <v>10888.460000000001</v>
      </c>
      <c r="Y494" s="133">
        <f t="shared" si="174"/>
        <v>8710.7680000000018</v>
      </c>
      <c r="Z494" s="133">
        <f t="shared" si="175"/>
        <v>10888.460000000001</v>
      </c>
      <c r="AA494" s="117" t="s">
        <v>1713</v>
      </c>
      <c r="AB494" s="117" t="s">
        <v>6954</v>
      </c>
    </row>
    <row r="495" spans="3:28" ht="15.75" customHeight="1" x14ac:dyDescent="0.3">
      <c r="C495" s="174" t="s">
        <v>50</v>
      </c>
      <c r="D495" s="174" t="s">
        <v>12</v>
      </c>
      <c r="E495" s="174">
        <v>49241502</v>
      </c>
      <c r="F495" s="184" t="s">
        <v>6470</v>
      </c>
      <c r="G495" s="186" t="s">
        <v>6500</v>
      </c>
      <c r="H495" s="174" t="s">
        <v>46</v>
      </c>
      <c r="I495" s="145"/>
      <c r="J495" s="242"/>
      <c r="K495" s="127"/>
      <c r="L495" s="128"/>
      <c r="M495" s="129"/>
      <c r="N495" s="260">
        <v>73879</v>
      </c>
      <c r="O495" s="179">
        <f t="shared" si="171"/>
        <v>65013.52</v>
      </c>
      <c r="P495" s="180">
        <v>0.15</v>
      </c>
      <c r="Q495" s="130">
        <v>0.185</v>
      </c>
      <c r="R495" s="179">
        <f t="shared" si="172"/>
        <v>77041.021199999988</v>
      </c>
      <c r="S495" s="181" t="s">
        <v>804</v>
      </c>
      <c r="T495" s="184" t="s">
        <v>6470</v>
      </c>
      <c r="U495" s="131">
        <v>0.88</v>
      </c>
      <c r="V495" s="131">
        <v>0.2</v>
      </c>
      <c r="W495" s="170">
        <v>0.25</v>
      </c>
      <c r="X495" s="133">
        <f t="shared" si="173"/>
        <v>16253.38</v>
      </c>
      <c r="Y495" s="133">
        <f t="shared" si="174"/>
        <v>13002.704</v>
      </c>
      <c r="Z495" s="133">
        <f t="shared" si="175"/>
        <v>16253.38</v>
      </c>
      <c r="AA495" s="117" t="s">
        <v>1713</v>
      </c>
      <c r="AB495" s="117" t="s">
        <v>6954</v>
      </c>
    </row>
    <row r="496" spans="3:28" ht="15.75" customHeight="1" x14ac:dyDescent="0.3">
      <c r="C496" s="174" t="s">
        <v>50</v>
      </c>
      <c r="D496" s="174" t="s">
        <v>12</v>
      </c>
      <c r="E496" s="174">
        <v>49241502</v>
      </c>
      <c r="F496" s="184" t="s">
        <v>6471</v>
      </c>
      <c r="G496" s="186" t="s">
        <v>6501</v>
      </c>
      <c r="H496" s="174" t="s">
        <v>46</v>
      </c>
      <c r="I496" s="145"/>
      <c r="J496" s="242"/>
      <c r="K496" s="127"/>
      <c r="L496" s="128"/>
      <c r="M496" s="129"/>
      <c r="N496" s="260">
        <v>37430</v>
      </c>
      <c r="O496" s="179">
        <f t="shared" si="171"/>
        <v>32938.400000000001</v>
      </c>
      <c r="P496" s="180">
        <v>0.15</v>
      </c>
      <c r="Q496" s="130">
        <v>0.185</v>
      </c>
      <c r="R496" s="179">
        <f t="shared" si="172"/>
        <v>39032.004000000001</v>
      </c>
      <c r="S496" s="181" t="s">
        <v>804</v>
      </c>
      <c r="T496" s="184" t="s">
        <v>6471</v>
      </c>
      <c r="U496" s="131">
        <v>0.88</v>
      </c>
      <c r="V496" s="131">
        <v>0.2</v>
      </c>
      <c r="W496" s="170">
        <v>0.25</v>
      </c>
      <c r="X496" s="133">
        <f t="shared" si="173"/>
        <v>8234.6</v>
      </c>
      <c r="Y496" s="133">
        <f t="shared" si="174"/>
        <v>6587.68</v>
      </c>
      <c r="Z496" s="133">
        <f t="shared" si="175"/>
        <v>8234.6</v>
      </c>
      <c r="AA496" s="117" t="s">
        <v>1713</v>
      </c>
      <c r="AB496" s="117" t="s">
        <v>6954</v>
      </c>
    </row>
    <row r="497" spans="3:28" ht="15.75" customHeight="1" x14ac:dyDescent="0.3">
      <c r="C497" s="174" t="s">
        <v>50</v>
      </c>
      <c r="D497" s="174" t="s">
        <v>12</v>
      </c>
      <c r="E497" s="174">
        <v>49241502</v>
      </c>
      <c r="F497" s="174" t="s">
        <v>6557</v>
      </c>
      <c r="G497" s="174" t="s">
        <v>6559</v>
      </c>
      <c r="H497" s="174" t="s">
        <v>46</v>
      </c>
      <c r="I497" s="145"/>
      <c r="J497" s="242"/>
      <c r="K497" s="127"/>
      <c r="L497" s="128"/>
      <c r="M497" s="129"/>
      <c r="N497" s="260">
        <v>156</v>
      </c>
      <c r="O497" s="179">
        <f t="shared" si="171"/>
        <v>137.28</v>
      </c>
      <c r="P497" s="180">
        <v>0.15</v>
      </c>
      <c r="Q497" s="130">
        <v>0.185</v>
      </c>
      <c r="R497" s="179">
        <f t="shared" ref="R497:R522" si="176">O497+(O497*Q497)</f>
        <v>162.67680000000001</v>
      </c>
      <c r="S497" s="181" t="s">
        <v>804</v>
      </c>
      <c r="T497" s="174" t="s">
        <v>6557</v>
      </c>
      <c r="U497" s="131">
        <v>0.88</v>
      </c>
      <c r="V497" s="131">
        <v>0.2</v>
      </c>
      <c r="W497" s="170">
        <v>0.25</v>
      </c>
      <c r="X497" s="133">
        <f t="shared" ref="X497:X522" si="177">O497*W497</f>
        <v>34.32</v>
      </c>
      <c r="Y497" s="133">
        <f t="shared" ref="Y497:Y522" si="178">O497*V497</f>
        <v>27.456000000000003</v>
      </c>
      <c r="Z497" s="133">
        <f t="shared" ref="Z497:Z522" si="179">O497*W497</f>
        <v>34.32</v>
      </c>
      <c r="AA497" s="117" t="s">
        <v>1713</v>
      </c>
      <c r="AB497" s="117" t="s">
        <v>6954</v>
      </c>
    </row>
    <row r="498" spans="3:28" ht="15.75" customHeight="1" x14ac:dyDescent="0.3">
      <c r="C498" s="174" t="s">
        <v>50</v>
      </c>
      <c r="D498" s="174" t="s">
        <v>12</v>
      </c>
      <c r="E498" s="174">
        <v>49241502</v>
      </c>
      <c r="F498" s="174" t="s">
        <v>6558</v>
      </c>
      <c r="G498" s="174" t="s">
        <v>6560</v>
      </c>
      <c r="H498" s="174" t="s">
        <v>46</v>
      </c>
      <c r="I498" s="145"/>
      <c r="J498" s="242"/>
      <c r="K498" s="127"/>
      <c r="L498" s="128"/>
      <c r="M498" s="129"/>
      <c r="N498" s="260">
        <v>298</v>
      </c>
      <c r="O498" s="179">
        <f t="shared" si="171"/>
        <v>262.24</v>
      </c>
      <c r="P498" s="180">
        <v>0.15</v>
      </c>
      <c r="Q498" s="130">
        <v>0.185</v>
      </c>
      <c r="R498" s="179">
        <f t="shared" si="176"/>
        <v>310.75440000000003</v>
      </c>
      <c r="S498" s="181" t="s">
        <v>804</v>
      </c>
      <c r="T498" s="174" t="s">
        <v>6558</v>
      </c>
      <c r="U498" s="131">
        <v>0.88</v>
      </c>
      <c r="V498" s="131">
        <v>0.2</v>
      </c>
      <c r="W498" s="170">
        <v>0.25</v>
      </c>
      <c r="X498" s="133">
        <f t="shared" si="177"/>
        <v>65.56</v>
      </c>
      <c r="Y498" s="133">
        <f t="shared" si="178"/>
        <v>52.448000000000008</v>
      </c>
      <c r="Z498" s="133">
        <f t="shared" si="179"/>
        <v>65.56</v>
      </c>
      <c r="AA498" s="117" t="s">
        <v>1713</v>
      </c>
      <c r="AB498" s="117" t="s">
        <v>6954</v>
      </c>
    </row>
    <row r="499" spans="3:28" ht="15.75" customHeight="1" x14ac:dyDescent="0.3">
      <c r="C499" s="174" t="s">
        <v>50</v>
      </c>
      <c r="D499" s="174" t="s">
        <v>12</v>
      </c>
      <c r="E499" s="174">
        <v>49241502</v>
      </c>
      <c r="F499" s="174" t="s">
        <v>6562</v>
      </c>
      <c r="G499" s="174" t="s">
        <v>6563</v>
      </c>
      <c r="H499" s="174" t="s">
        <v>46</v>
      </c>
      <c r="I499" s="145"/>
      <c r="J499" s="242"/>
      <c r="K499" s="127"/>
      <c r="L499" s="128"/>
      <c r="M499" s="129"/>
      <c r="N499" s="260">
        <v>49.8</v>
      </c>
      <c r="O499" s="179">
        <f t="shared" si="171"/>
        <v>43.823999999999998</v>
      </c>
      <c r="P499" s="180">
        <v>0.15</v>
      </c>
      <c r="Q499" s="130">
        <v>0.185</v>
      </c>
      <c r="R499" s="179">
        <f t="shared" si="176"/>
        <v>51.931439999999995</v>
      </c>
      <c r="S499" s="181" t="s">
        <v>804</v>
      </c>
      <c r="T499" s="174" t="s">
        <v>6562</v>
      </c>
      <c r="U499" s="131">
        <v>0.88</v>
      </c>
      <c r="V499" s="131">
        <v>0.2</v>
      </c>
      <c r="W499" s="170">
        <v>0.25</v>
      </c>
      <c r="X499" s="133">
        <f t="shared" si="177"/>
        <v>10.956</v>
      </c>
      <c r="Y499" s="133">
        <f t="shared" si="178"/>
        <v>8.7647999999999993</v>
      </c>
      <c r="Z499" s="133">
        <f t="shared" si="179"/>
        <v>10.956</v>
      </c>
      <c r="AA499" s="117" t="s">
        <v>1713</v>
      </c>
      <c r="AB499" s="117" t="s">
        <v>6954</v>
      </c>
    </row>
    <row r="500" spans="3:28" ht="15.75" customHeight="1" x14ac:dyDescent="0.3">
      <c r="C500" s="174" t="s">
        <v>50</v>
      </c>
      <c r="D500" s="174" t="s">
        <v>12</v>
      </c>
      <c r="E500" s="174">
        <v>49241502</v>
      </c>
      <c r="F500" s="174" t="s">
        <v>6561</v>
      </c>
      <c r="G500" s="174" t="s">
        <v>6564</v>
      </c>
      <c r="H500" s="174" t="s">
        <v>46</v>
      </c>
      <c r="I500" s="145"/>
      <c r="J500" s="242"/>
      <c r="K500" s="127"/>
      <c r="L500" s="128"/>
      <c r="M500" s="129"/>
      <c r="N500" s="260">
        <v>108</v>
      </c>
      <c r="O500" s="179">
        <f t="shared" si="171"/>
        <v>95.04</v>
      </c>
      <c r="P500" s="180">
        <v>0.15</v>
      </c>
      <c r="Q500" s="130">
        <v>0.185</v>
      </c>
      <c r="R500" s="179">
        <f t="shared" si="176"/>
        <v>112.6224</v>
      </c>
      <c r="S500" s="181" t="s">
        <v>804</v>
      </c>
      <c r="T500" s="174" t="s">
        <v>6561</v>
      </c>
      <c r="U500" s="131">
        <v>0.88</v>
      </c>
      <c r="V500" s="131">
        <v>0.2</v>
      </c>
      <c r="W500" s="170">
        <v>0.25</v>
      </c>
      <c r="X500" s="133">
        <f t="shared" si="177"/>
        <v>23.76</v>
      </c>
      <c r="Y500" s="133">
        <f t="shared" si="178"/>
        <v>19.008000000000003</v>
      </c>
      <c r="Z500" s="133">
        <f t="shared" si="179"/>
        <v>23.76</v>
      </c>
      <c r="AA500" s="117" t="s">
        <v>1713</v>
      </c>
      <c r="AB500" s="117" t="s">
        <v>6954</v>
      </c>
    </row>
    <row r="501" spans="3:28" ht="15.75" customHeight="1" x14ac:dyDescent="0.3">
      <c r="C501" s="174" t="s">
        <v>50</v>
      </c>
      <c r="D501" s="174" t="s">
        <v>12</v>
      </c>
      <c r="E501" s="174">
        <v>49241502</v>
      </c>
      <c r="F501" s="174" t="s">
        <v>6565</v>
      </c>
      <c r="G501" s="174" t="s">
        <v>6575</v>
      </c>
      <c r="H501" s="174" t="s">
        <v>46</v>
      </c>
      <c r="I501" s="145"/>
      <c r="J501" s="242"/>
      <c r="K501" s="127"/>
      <c r="L501" s="128"/>
      <c r="M501" s="129"/>
      <c r="N501" s="260">
        <v>1962</v>
      </c>
      <c r="O501" s="179">
        <f t="shared" si="171"/>
        <v>1726.56</v>
      </c>
      <c r="P501" s="180">
        <v>0.15</v>
      </c>
      <c r="Q501" s="130">
        <v>0.185</v>
      </c>
      <c r="R501" s="179">
        <f t="shared" si="176"/>
        <v>2045.9735999999998</v>
      </c>
      <c r="S501" s="181" t="s">
        <v>804</v>
      </c>
      <c r="T501" s="174" t="s">
        <v>6565</v>
      </c>
      <c r="U501" s="131">
        <v>0.88</v>
      </c>
      <c r="V501" s="131">
        <v>0.2</v>
      </c>
      <c r="W501" s="170">
        <v>0.25</v>
      </c>
      <c r="X501" s="133">
        <f t="shared" si="177"/>
        <v>431.64</v>
      </c>
      <c r="Y501" s="133">
        <f t="shared" si="178"/>
        <v>345.31200000000001</v>
      </c>
      <c r="Z501" s="133">
        <f t="shared" si="179"/>
        <v>431.64</v>
      </c>
      <c r="AA501" s="117" t="s">
        <v>1713</v>
      </c>
      <c r="AB501" s="117" t="s">
        <v>6954</v>
      </c>
    </row>
    <row r="502" spans="3:28" ht="15.75" customHeight="1" x14ac:dyDescent="0.3">
      <c r="C502" s="174" t="s">
        <v>50</v>
      </c>
      <c r="D502" s="174" t="s">
        <v>12</v>
      </c>
      <c r="E502" s="174">
        <v>49241502</v>
      </c>
      <c r="F502" s="174" t="s">
        <v>6566</v>
      </c>
      <c r="G502" s="174" t="s">
        <v>6576</v>
      </c>
      <c r="H502" s="174" t="s">
        <v>46</v>
      </c>
      <c r="I502" s="145"/>
      <c r="J502" s="242"/>
      <c r="K502" s="127"/>
      <c r="L502" s="128"/>
      <c r="M502" s="129"/>
      <c r="N502" s="260">
        <v>3001</v>
      </c>
      <c r="O502" s="179">
        <f t="shared" si="171"/>
        <v>2640.88</v>
      </c>
      <c r="P502" s="180">
        <v>0.15</v>
      </c>
      <c r="Q502" s="130">
        <v>0.185</v>
      </c>
      <c r="R502" s="179">
        <f t="shared" si="176"/>
        <v>3129.4428000000003</v>
      </c>
      <c r="S502" s="181" t="s">
        <v>804</v>
      </c>
      <c r="T502" s="174" t="s">
        <v>6566</v>
      </c>
      <c r="U502" s="131">
        <v>0.88</v>
      </c>
      <c r="V502" s="131">
        <v>0.2</v>
      </c>
      <c r="W502" s="170">
        <v>0.25</v>
      </c>
      <c r="X502" s="133">
        <f t="shared" si="177"/>
        <v>660.22</v>
      </c>
      <c r="Y502" s="133">
        <f t="shared" si="178"/>
        <v>528.17600000000004</v>
      </c>
      <c r="Z502" s="133">
        <f t="shared" si="179"/>
        <v>660.22</v>
      </c>
      <c r="AA502" s="117" t="s">
        <v>1713</v>
      </c>
      <c r="AB502" s="117" t="s">
        <v>6954</v>
      </c>
    </row>
    <row r="503" spans="3:28" ht="15.75" customHeight="1" x14ac:dyDescent="0.3">
      <c r="C503" s="174" t="s">
        <v>50</v>
      </c>
      <c r="D503" s="174" t="s">
        <v>12</v>
      </c>
      <c r="E503" s="174">
        <v>49241502</v>
      </c>
      <c r="F503" s="174" t="s">
        <v>6567</v>
      </c>
      <c r="G503" s="174" t="s">
        <v>6577</v>
      </c>
      <c r="H503" s="174" t="s">
        <v>46</v>
      </c>
      <c r="I503" s="145"/>
      <c r="J503" s="242"/>
      <c r="K503" s="127"/>
      <c r="L503" s="128"/>
      <c r="M503" s="129"/>
      <c r="N503" s="260">
        <v>1426</v>
      </c>
      <c r="O503" s="179">
        <f t="shared" si="171"/>
        <v>1254.8800000000001</v>
      </c>
      <c r="P503" s="180">
        <v>0.15</v>
      </c>
      <c r="Q503" s="130">
        <v>0.185</v>
      </c>
      <c r="R503" s="179">
        <f t="shared" si="176"/>
        <v>1487.0328000000002</v>
      </c>
      <c r="S503" s="181" t="s">
        <v>804</v>
      </c>
      <c r="T503" s="174" t="s">
        <v>6567</v>
      </c>
      <c r="U503" s="131">
        <v>0.88</v>
      </c>
      <c r="V503" s="131">
        <v>0.2</v>
      </c>
      <c r="W503" s="170">
        <v>0.25</v>
      </c>
      <c r="X503" s="133">
        <f t="shared" si="177"/>
        <v>313.72000000000003</v>
      </c>
      <c r="Y503" s="133">
        <f t="shared" si="178"/>
        <v>250.97600000000003</v>
      </c>
      <c r="Z503" s="133">
        <f t="shared" si="179"/>
        <v>313.72000000000003</v>
      </c>
      <c r="AA503" s="117" t="s">
        <v>1713</v>
      </c>
      <c r="AB503" s="117" t="s">
        <v>6954</v>
      </c>
    </row>
    <row r="504" spans="3:28" ht="15.75" customHeight="1" x14ac:dyDescent="0.3">
      <c r="C504" s="174" t="s">
        <v>50</v>
      </c>
      <c r="D504" s="174" t="s">
        <v>12</v>
      </c>
      <c r="E504" s="174">
        <v>49241502</v>
      </c>
      <c r="F504" s="174" t="s">
        <v>6568</v>
      </c>
      <c r="G504" s="174" t="s">
        <v>6578</v>
      </c>
      <c r="H504" s="174" t="s">
        <v>46</v>
      </c>
      <c r="I504" s="145"/>
      <c r="J504" s="242"/>
      <c r="K504" s="127"/>
      <c r="L504" s="128"/>
      <c r="M504" s="129"/>
      <c r="N504" s="260">
        <v>2393</v>
      </c>
      <c r="O504" s="179">
        <f t="shared" si="171"/>
        <v>2105.84</v>
      </c>
      <c r="P504" s="180">
        <v>0.15</v>
      </c>
      <c r="Q504" s="130">
        <v>0.185</v>
      </c>
      <c r="R504" s="179">
        <f t="shared" si="176"/>
        <v>2495.4204</v>
      </c>
      <c r="S504" s="181" t="s">
        <v>804</v>
      </c>
      <c r="T504" s="174" t="s">
        <v>6568</v>
      </c>
      <c r="U504" s="131">
        <v>0.88</v>
      </c>
      <c r="V504" s="131">
        <v>0.2</v>
      </c>
      <c r="W504" s="170">
        <v>0.25</v>
      </c>
      <c r="X504" s="133">
        <f t="shared" si="177"/>
        <v>526.46</v>
      </c>
      <c r="Y504" s="133">
        <f t="shared" si="178"/>
        <v>421.16800000000006</v>
      </c>
      <c r="Z504" s="133">
        <f t="shared" si="179"/>
        <v>526.46</v>
      </c>
      <c r="AA504" s="117" t="s">
        <v>1713</v>
      </c>
      <c r="AB504" s="117" t="s">
        <v>6954</v>
      </c>
    </row>
    <row r="505" spans="3:28" ht="15.75" customHeight="1" x14ac:dyDescent="0.3">
      <c r="C505" s="174" t="s">
        <v>50</v>
      </c>
      <c r="D505" s="174" t="s">
        <v>12</v>
      </c>
      <c r="E505" s="174">
        <v>49241502</v>
      </c>
      <c r="F505" s="174" t="s">
        <v>6569</v>
      </c>
      <c r="G505" s="174" t="s">
        <v>6579</v>
      </c>
      <c r="H505" s="174" t="s">
        <v>46</v>
      </c>
      <c r="I505" s="145"/>
      <c r="J505" s="242"/>
      <c r="K505" s="127"/>
      <c r="L505" s="128"/>
      <c r="M505" s="129"/>
      <c r="N505" s="260">
        <v>2034</v>
      </c>
      <c r="O505" s="179">
        <f t="shared" si="171"/>
        <v>1789.92</v>
      </c>
      <c r="P505" s="180">
        <v>0.15</v>
      </c>
      <c r="Q505" s="130">
        <v>0.185</v>
      </c>
      <c r="R505" s="179">
        <f t="shared" si="176"/>
        <v>2121.0552000000002</v>
      </c>
      <c r="S505" s="181" t="s">
        <v>804</v>
      </c>
      <c r="T505" s="174" t="s">
        <v>6569</v>
      </c>
      <c r="U505" s="131">
        <v>0.88</v>
      </c>
      <c r="V505" s="131">
        <v>0.2</v>
      </c>
      <c r="W505" s="170">
        <v>0.25</v>
      </c>
      <c r="X505" s="133">
        <f t="shared" si="177"/>
        <v>447.48</v>
      </c>
      <c r="Y505" s="133">
        <f t="shared" si="178"/>
        <v>357.98400000000004</v>
      </c>
      <c r="Z505" s="133">
        <f t="shared" si="179"/>
        <v>447.48</v>
      </c>
      <c r="AA505" s="117" t="s">
        <v>1713</v>
      </c>
      <c r="AB505" s="117" t="s">
        <v>6954</v>
      </c>
    </row>
    <row r="506" spans="3:28" ht="15.75" customHeight="1" x14ac:dyDescent="0.3">
      <c r="C506" s="174" t="s">
        <v>50</v>
      </c>
      <c r="D506" s="174" t="s">
        <v>12</v>
      </c>
      <c r="E506" s="174">
        <v>49241502</v>
      </c>
      <c r="F506" s="174" t="s">
        <v>6570</v>
      </c>
      <c r="G506" s="174" t="s">
        <v>6580</v>
      </c>
      <c r="H506" s="174" t="s">
        <v>46</v>
      </c>
      <c r="I506" s="145"/>
      <c r="J506" s="242"/>
      <c r="K506" s="127"/>
      <c r="L506" s="128"/>
      <c r="M506" s="129"/>
      <c r="N506" s="260">
        <v>1318</v>
      </c>
      <c r="O506" s="179">
        <f t="shared" si="171"/>
        <v>1159.8399999999999</v>
      </c>
      <c r="P506" s="180">
        <v>0.15</v>
      </c>
      <c r="Q506" s="130">
        <v>0.185</v>
      </c>
      <c r="R506" s="179">
        <f t="shared" si="176"/>
        <v>1374.4104</v>
      </c>
      <c r="S506" s="181" t="s">
        <v>804</v>
      </c>
      <c r="T506" s="174" t="s">
        <v>6570</v>
      </c>
      <c r="U506" s="131">
        <v>0.88</v>
      </c>
      <c r="V506" s="131">
        <v>0.2</v>
      </c>
      <c r="W506" s="170">
        <v>0.25</v>
      </c>
      <c r="X506" s="133">
        <f t="shared" si="177"/>
        <v>289.95999999999998</v>
      </c>
      <c r="Y506" s="133">
        <f t="shared" si="178"/>
        <v>231.96799999999999</v>
      </c>
      <c r="Z506" s="133">
        <f t="shared" si="179"/>
        <v>289.95999999999998</v>
      </c>
      <c r="AA506" s="117" t="s">
        <v>1713</v>
      </c>
      <c r="AB506" s="117" t="s">
        <v>6954</v>
      </c>
    </row>
    <row r="507" spans="3:28" ht="15.75" customHeight="1" x14ac:dyDescent="0.3">
      <c r="C507" s="174" t="s">
        <v>50</v>
      </c>
      <c r="D507" s="174" t="s">
        <v>12</v>
      </c>
      <c r="E507" s="174">
        <v>49241502</v>
      </c>
      <c r="F507" s="174" t="s">
        <v>6571</v>
      </c>
      <c r="G507" s="174" t="s">
        <v>6581</v>
      </c>
      <c r="H507" s="174" t="s">
        <v>46</v>
      </c>
      <c r="I507" s="145"/>
      <c r="J507" s="242"/>
      <c r="K507" s="127"/>
      <c r="L507" s="128"/>
      <c r="M507" s="129"/>
      <c r="N507" s="260">
        <v>1991</v>
      </c>
      <c r="O507" s="179">
        <f t="shared" si="171"/>
        <v>1752.08</v>
      </c>
      <c r="P507" s="180">
        <v>0.15</v>
      </c>
      <c r="Q507" s="130">
        <v>0.185</v>
      </c>
      <c r="R507" s="179">
        <f t="shared" si="176"/>
        <v>2076.2147999999997</v>
      </c>
      <c r="S507" s="181" t="s">
        <v>804</v>
      </c>
      <c r="T507" s="174" t="s">
        <v>6571</v>
      </c>
      <c r="U507" s="131">
        <v>0.88</v>
      </c>
      <c r="V507" s="131">
        <v>0.2</v>
      </c>
      <c r="W507" s="170">
        <v>0.25</v>
      </c>
      <c r="X507" s="133">
        <f t="shared" si="177"/>
        <v>438.02</v>
      </c>
      <c r="Y507" s="133">
        <f t="shared" si="178"/>
        <v>350.416</v>
      </c>
      <c r="Z507" s="133">
        <f t="shared" si="179"/>
        <v>438.02</v>
      </c>
      <c r="AA507" s="117" t="s">
        <v>1713</v>
      </c>
      <c r="AB507" s="117" t="s">
        <v>6954</v>
      </c>
    </row>
    <row r="508" spans="3:28" ht="15.75" customHeight="1" x14ac:dyDescent="0.3">
      <c r="C508" s="174" t="s">
        <v>50</v>
      </c>
      <c r="D508" s="174" t="s">
        <v>12</v>
      </c>
      <c r="E508" s="174">
        <v>49241502</v>
      </c>
      <c r="F508" s="174" t="s">
        <v>6572</v>
      </c>
      <c r="G508" s="174" t="s">
        <v>6582</v>
      </c>
      <c r="H508" s="174" t="s">
        <v>46</v>
      </c>
      <c r="I508" s="145"/>
      <c r="J508" s="242"/>
      <c r="K508" s="127"/>
      <c r="L508" s="128"/>
      <c r="M508" s="129"/>
      <c r="N508" s="260">
        <v>1131</v>
      </c>
      <c r="O508" s="179">
        <f t="shared" si="171"/>
        <v>995.28</v>
      </c>
      <c r="P508" s="180">
        <v>0.15</v>
      </c>
      <c r="Q508" s="130">
        <v>0.185</v>
      </c>
      <c r="R508" s="179">
        <f t="shared" si="176"/>
        <v>1179.4068</v>
      </c>
      <c r="S508" s="181" t="s">
        <v>804</v>
      </c>
      <c r="T508" s="174" t="s">
        <v>6572</v>
      </c>
      <c r="U508" s="131">
        <v>0.88</v>
      </c>
      <c r="V508" s="131">
        <v>0.2</v>
      </c>
      <c r="W508" s="170">
        <v>0.25</v>
      </c>
      <c r="X508" s="133">
        <f t="shared" si="177"/>
        <v>248.82</v>
      </c>
      <c r="Y508" s="133">
        <f t="shared" si="178"/>
        <v>199.05600000000001</v>
      </c>
      <c r="Z508" s="133">
        <f t="shared" si="179"/>
        <v>248.82</v>
      </c>
      <c r="AA508" s="117" t="s">
        <v>1713</v>
      </c>
      <c r="AB508" s="117" t="s">
        <v>6954</v>
      </c>
    </row>
    <row r="509" spans="3:28" ht="15.75" customHeight="1" x14ac:dyDescent="0.3">
      <c r="C509" s="174" t="s">
        <v>50</v>
      </c>
      <c r="D509" s="174" t="s">
        <v>12</v>
      </c>
      <c r="E509" s="174">
        <v>49241502</v>
      </c>
      <c r="F509" s="174" t="s">
        <v>6573</v>
      </c>
      <c r="G509" s="174" t="s">
        <v>6583</v>
      </c>
      <c r="H509" s="174" t="s">
        <v>46</v>
      </c>
      <c r="I509" s="145"/>
      <c r="J509" s="242"/>
      <c r="K509" s="127"/>
      <c r="L509" s="128"/>
      <c r="M509" s="129"/>
      <c r="N509" s="260">
        <v>829</v>
      </c>
      <c r="O509" s="179">
        <f t="shared" si="171"/>
        <v>729.52</v>
      </c>
      <c r="P509" s="180">
        <v>0.15</v>
      </c>
      <c r="Q509" s="130">
        <v>0.185</v>
      </c>
      <c r="R509" s="179">
        <f t="shared" si="176"/>
        <v>864.48119999999994</v>
      </c>
      <c r="S509" s="181" t="s">
        <v>804</v>
      </c>
      <c r="T509" s="174" t="s">
        <v>6573</v>
      </c>
      <c r="U509" s="131">
        <v>0.88</v>
      </c>
      <c r="V509" s="131">
        <v>0.2</v>
      </c>
      <c r="W509" s="170">
        <v>0.25</v>
      </c>
      <c r="X509" s="133">
        <f t="shared" si="177"/>
        <v>182.38</v>
      </c>
      <c r="Y509" s="133">
        <f t="shared" si="178"/>
        <v>145.904</v>
      </c>
      <c r="Z509" s="133">
        <f t="shared" si="179"/>
        <v>182.38</v>
      </c>
      <c r="AA509" s="117" t="s">
        <v>1713</v>
      </c>
      <c r="AB509" s="117" t="s">
        <v>6954</v>
      </c>
    </row>
    <row r="510" spans="3:28" ht="15.75" customHeight="1" x14ac:dyDescent="0.3">
      <c r="C510" s="174" t="s">
        <v>50</v>
      </c>
      <c r="D510" s="174" t="s">
        <v>12</v>
      </c>
      <c r="E510" s="174">
        <v>49241502</v>
      </c>
      <c r="F510" s="174" t="s">
        <v>6574</v>
      </c>
      <c r="G510" s="174" t="s">
        <v>6584</v>
      </c>
      <c r="H510" s="174" t="s">
        <v>46</v>
      </c>
      <c r="I510" s="145"/>
      <c r="J510" s="242"/>
      <c r="K510" s="127"/>
      <c r="L510" s="128"/>
      <c r="M510" s="129"/>
      <c r="N510" s="260">
        <v>353</v>
      </c>
      <c r="O510" s="179">
        <f t="shared" si="171"/>
        <v>310.64</v>
      </c>
      <c r="P510" s="180">
        <v>0.15</v>
      </c>
      <c r="Q510" s="130">
        <v>0.185</v>
      </c>
      <c r="R510" s="179">
        <f t="shared" si="176"/>
        <v>368.10839999999996</v>
      </c>
      <c r="S510" s="181" t="s">
        <v>804</v>
      </c>
      <c r="T510" s="174" t="s">
        <v>6574</v>
      </c>
      <c r="U510" s="131">
        <v>0.88</v>
      </c>
      <c r="V510" s="131">
        <v>0.2</v>
      </c>
      <c r="W510" s="170">
        <v>0.25</v>
      </c>
      <c r="X510" s="133">
        <f t="shared" si="177"/>
        <v>77.66</v>
      </c>
      <c r="Y510" s="133">
        <f t="shared" si="178"/>
        <v>62.128</v>
      </c>
      <c r="Z510" s="133">
        <f t="shared" si="179"/>
        <v>77.66</v>
      </c>
      <c r="AA510" s="117" t="s">
        <v>1713</v>
      </c>
      <c r="AB510" s="117" t="s">
        <v>6954</v>
      </c>
    </row>
    <row r="511" spans="3:28" ht="15.75" customHeight="1" x14ac:dyDescent="0.3">
      <c r="C511" s="174" t="s">
        <v>50</v>
      </c>
      <c r="D511" s="174" t="s">
        <v>12</v>
      </c>
      <c r="E511" s="174">
        <v>49241502</v>
      </c>
      <c r="F511" s="174" t="s">
        <v>6585</v>
      </c>
      <c r="G511" s="174" t="s">
        <v>6587</v>
      </c>
      <c r="H511" s="174" t="s">
        <v>46</v>
      </c>
      <c r="I511" s="145"/>
      <c r="J511" s="242"/>
      <c r="K511" s="127"/>
      <c r="L511" s="128"/>
      <c r="M511" s="129"/>
      <c r="N511" s="260">
        <v>457</v>
      </c>
      <c r="O511" s="179">
        <f t="shared" si="171"/>
        <v>402.16</v>
      </c>
      <c r="P511" s="180">
        <v>0.15</v>
      </c>
      <c r="Q511" s="130">
        <v>0.185</v>
      </c>
      <c r="R511" s="179">
        <f t="shared" si="176"/>
        <v>476.55960000000005</v>
      </c>
      <c r="S511" s="181" t="s">
        <v>804</v>
      </c>
      <c r="T511" s="174" t="s">
        <v>6585</v>
      </c>
      <c r="U511" s="131">
        <v>0.88</v>
      </c>
      <c r="V511" s="131">
        <v>0.2</v>
      </c>
      <c r="W511" s="170">
        <v>0.25</v>
      </c>
      <c r="X511" s="133">
        <f t="shared" si="177"/>
        <v>100.54</v>
      </c>
      <c r="Y511" s="133">
        <f t="shared" si="178"/>
        <v>80.432000000000016</v>
      </c>
      <c r="Z511" s="133">
        <f t="shared" si="179"/>
        <v>100.54</v>
      </c>
      <c r="AA511" s="117" t="s">
        <v>1713</v>
      </c>
      <c r="AB511" s="117" t="s">
        <v>6954</v>
      </c>
    </row>
    <row r="512" spans="3:28" ht="15.75" customHeight="1" x14ac:dyDescent="0.3">
      <c r="C512" s="174" t="s">
        <v>50</v>
      </c>
      <c r="D512" s="174" t="s">
        <v>12</v>
      </c>
      <c r="E512" s="174">
        <v>49241502</v>
      </c>
      <c r="F512" s="174" t="s">
        <v>6586</v>
      </c>
      <c r="G512" s="174" t="s">
        <v>6588</v>
      </c>
      <c r="H512" s="174" t="s">
        <v>46</v>
      </c>
      <c r="I512" s="145"/>
      <c r="J512" s="242"/>
      <c r="K512" s="127"/>
      <c r="L512" s="128"/>
      <c r="M512" s="129"/>
      <c r="N512" s="260">
        <v>689</v>
      </c>
      <c r="O512" s="179">
        <f t="shared" si="171"/>
        <v>606.32000000000005</v>
      </c>
      <c r="P512" s="180">
        <v>0.15</v>
      </c>
      <c r="Q512" s="130">
        <v>0.185</v>
      </c>
      <c r="R512" s="179">
        <f t="shared" si="176"/>
        <v>718.4892000000001</v>
      </c>
      <c r="S512" s="181" t="s">
        <v>804</v>
      </c>
      <c r="T512" s="174" t="s">
        <v>6586</v>
      </c>
      <c r="U512" s="131">
        <v>0.88</v>
      </c>
      <c r="V512" s="131">
        <v>0.2</v>
      </c>
      <c r="W512" s="170">
        <v>0.25</v>
      </c>
      <c r="X512" s="133">
        <f t="shared" si="177"/>
        <v>151.58000000000001</v>
      </c>
      <c r="Y512" s="133">
        <f t="shared" si="178"/>
        <v>121.26400000000001</v>
      </c>
      <c r="Z512" s="133">
        <f t="shared" si="179"/>
        <v>151.58000000000001</v>
      </c>
      <c r="AA512" s="117" t="s">
        <v>1713</v>
      </c>
      <c r="AB512" s="117" t="s">
        <v>6954</v>
      </c>
    </row>
    <row r="513" spans="3:28" ht="15.75" customHeight="1" x14ac:dyDescent="0.3">
      <c r="C513" s="174" t="s">
        <v>50</v>
      </c>
      <c r="D513" s="174" t="s">
        <v>12</v>
      </c>
      <c r="E513" s="174">
        <v>49241502</v>
      </c>
      <c r="F513" s="174" t="s">
        <v>6589</v>
      </c>
      <c r="G513" s="174" t="s">
        <v>6594</v>
      </c>
      <c r="H513" s="174" t="s">
        <v>46</v>
      </c>
      <c r="I513" s="145"/>
      <c r="J513" s="242"/>
      <c r="K513" s="127"/>
      <c r="L513" s="128"/>
      <c r="M513" s="129"/>
      <c r="N513" s="260">
        <v>552</v>
      </c>
      <c r="O513" s="179">
        <f t="shared" si="171"/>
        <v>485.76</v>
      </c>
      <c r="P513" s="180">
        <v>0.15</v>
      </c>
      <c r="Q513" s="130">
        <v>0.185</v>
      </c>
      <c r="R513" s="179">
        <f t="shared" si="176"/>
        <v>575.62559999999996</v>
      </c>
      <c r="S513" s="181" t="s">
        <v>804</v>
      </c>
      <c r="T513" s="174" t="s">
        <v>6589</v>
      </c>
      <c r="U513" s="131">
        <v>0.88</v>
      </c>
      <c r="V513" s="131">
        <v>0.2</v>
      </c>
      <c r="W513" s="170">
        <v>0.25</v>
      </c>
      <c r="X513" s="133">
        <f t="shared" si="177"/>
        <v>121.44</v>
      </c>
      <c r="Y513" s="133">
        <f t="shared" si="178"/>
        <v>97.152000000000001</v>
      </c>
      <c r="Z513" s="133">
        <f t="shared" si="179"/>
        <v>121.44</v>
      </c>
      <c r="AA513" s="117" t="s">
        <v>1713</v>
      </c>
      <c r="AB513" s="117" t="s">
        <v>6954</v>
      </c>
    </row>
    <row r="514" spans="3:28" ht="15.75" customHeight="1" x14ac:dyDescent="0.3">
      <c r="C514" s="174" t="s">
        <v>50</v>
      </c>
      <c r="D514" s="174" t="s">
        <v>12</v>
      </c>
      <c r="E514" s="174">
        <v>49241502</v>
      </c>
      <c r="F514" s="174" t="s">
        <v>6590</v>
      </c>
      <c r="G514" s="174" t="s">
        <v>6595</v>
      </c>
      <c r="H514" s="174" t="s">
        <v>46</v>
      </c>
      <c r="I514" s="145"/>
      <c r="J514" s="242"/>
      <c r="K514" s="127"/>
      <c r="L514" s="128"/>
      <c r="M514" s="129"/>
      <c r="N514" s="260">
        <v>587</v>
      </c>
      <c r="O514" s="179">
        <f t="shared" si="171"/>
        <v>516.56000000000006</v>
      </c>
      <c r="P514" s="180">
        <v>0.15</v>
      </c>
      <c r="Q514" s="130">
        <v>0.185</v>
      </c>
      <c r="R514" s="179">
        <f t="shared" si="176"/>
        <v>612.12360000000012</v>
      </c>
      <c r="S514" s="181" t="s">
        <v>804</v>
      </c>
      <c r="T514" s="174" t="s">
        <v>6590</v>
      </c>
      <c r="U514" s="131">
        <v>0.88</v>
      </c>
      <c r="V514" s="131">
        <v>0.2</v>
      </c>
      <c r="W514" s="170">
        <v>0.25</v>
      </c>
      <c r="X514" s="133">
        <f t="shared" si="177"/>
        <v>129.14000000000001</v>
      </c>
      <c r="Y514" s="133">
        <f t="shared" si="178"/>
        <v>103.31200000000001</v>
      </c>
      <c r="Z514" s="133">
        <f t="shared" si="179"/>
        <v>129.14000000000001</v>
      </c>
      <c r="AA514" s="117" t="s">
        <v>1713</v>
      </c>
      <c r="AB514" s="117" t="s">
        <v>6954</v>
      </c>
    </row>
    <row r="515" spans="3:28" ht="15.75" customHeight="1" x14ac:dyDescent="0.3">
      <c r="C515" s="174" t="s">
        <v>50</v>
      </c>
      <c r="D515" s="174" t="s">
        <v>12</v>
      </c>
      <c r="E515" s="174">
        <v>49241502</v>
      </c>
      <c r="F515" s="174" t="s">
        <v>6591</v>
      </c>
      <c r="G515" s="174" t="s">
        <v>6596</v>
      </c>
      <c r="H515" s="174" t="s">
        <v>46</v>
      </c>
      <c r="I515" s="145"/>
      <c r="J515" s="242"/>
      <c r="K515" s="127"/>
      <c r="L515" s="128"/>
      <c r="M515" s="129"/>
      <c r="N515" s="260">
        <v>193</v>
      </c>
      <c r="O515" s="179">
        <f t="shared" si="171"/>
        <v>169.84</v>
      </c>
      <c r="P515" s="180">
        <v>0.15</v>
      </c>
      <c r="Q515" s="130">
        <v>0.185</v>
      </c>
      <c r="R515" s="179">
        <f t="shared" si="176"/>
        <v>201.2604</v>
      </c>
      <c r="S515" s="181" t="s">
        <v>804</v>
      </c>
      <c r="T515" s="174" t="s">
        <v>6591</v>
      </c>
      <c r="U515" s="131">
        <v>0.88</v>
      </c>
      <c r="V515" s="131">
        <v>0.2</v>
      </c>
      <c r="W515" s="170">
        <v>0.25</v>
      </c>
      <c r="X515" s="133">
        <f t="shared" si="177"/>
        <v>42.46</v>
      </c>
      <c r="Y515" s="133">
        <f t="shared" si="178"/>
        <v>33.968000000000004</v>
      </c>
      <c r="Z515" s="133">
        <f t="shared" si="179"/>
        <v>42.46</v>
      </c>
      <c r="AA515" s="117" t="s">
        <v>1713</v>
      </c>
      <c r="AB515" s="117" t="s">
        <v>6954</v>
      </c>
    </row>
    <row r="516" spans="3:28" ht="15.75" customHeight="1" x14ac:dyDescent="0.3">
      <c r="C516" s="174" t="s">
        <v>50</v>
      </c>
      <c r="D516" s="174" t="s">
        <v>12</v>
      </c>
      <c r="E516" s="174">
        <v>49241502</v>
      </c>
      <c r="F516" s="174" t="s">
        <v>6592</v>
      </c>
      <c r="G516" s="174" t="s">
        <v>6597</v>
      </c>
      <c r="H516" s="174" t="s">
        <v>46</v>
      </c>
      <c r="I516" s="145"/>
      <c r="J516" s="242"/>
      <c r="K516" s="127"/>
      <c r="L516" s="128"/>
      <c r="M516" s="129"/>
      <c r="N516" s="260">
        <v>176</v>
      </c>
      <c r="O516" s="179">
        <f t="shared" si="171"/>
        <v>154.88</v>
      </c>
      <c r="P516" s="180">
        <v>0.15</v>
      </c>
      <c r="Q516" s="130">
        <v>0.185</v>
      </c>
      <c r="R516" s="179">
        <f t="shared" si="176"/>
        <v>183.53280000000001</v>
      </c>
      <c r="S516" s="181" t="s">
        <v>804</v>
      </c>
      <c r="T516" s="174" t="s">
        <v>6592</v>
      </c>
      <c r="U516" s="131">
        <v>0.88</v>
      </c>
      <c r="V516" s="131">
        <v>0.2</v>
      </c>
      <c r="W516" s="170">
        <v>0.25</v>
      </c>
      <c r="X516" s="133">
        <f t="shared" si="177"/>
        <v>38.72</v>
      </c>
      <c r="Y516" s="133">
        <f t="shared" si="178"/>
        <v>30.975999999999999</v>
      </c>
      <c r="Z516" s="133">
        <f t="shared" si="179"/>
        <v>38.72</v>
      </c>
      <c r="AA516" s="117" t="s">
        <v>1713</v>
      </c>
      <c r="AB516" s="117" t="s">
        <v>6954</v>
      </c>
    </row>
    <row r="517" spans="3:28" ht="15.75" customHeight="1" x14ac:dyDescent="0.3">
      <c r="C517" s="174" t="s">
        <v>50</v>
      </c>
      <c r="D517" s="174" t="s">
        <v>12</v>
      </c>
      <c r="E517" s="174">
        <v>49241502</v>
      </c>
      <c r="F517" s="174" t="s">
        <v>6593</v>
      </c>
      <c r="G517" s="174" t="s">
        <v>6598</v>
      </c>
      <c r="H517" s="174" t="s">
        <v>46</v>
      </c>
      <c r="I517" s="145"/>
      <c r="J517" s="242"/>
      <c r="K517" s="127"/>
      <c r="L517" s="128"/>
      <c r="M517" s="129"/>
      <c r="N517" s="260">
        <v>164</v>
      </c>
      <c r="O517" s="179">
        <f t="shared" si="171"/>
        <v>144.32</v>
      </c>
      <c r="P517" s="180">
        <v>0.15</v>
      </c>
      <c r="Q517" s="130">
        <v>0.185</v>
      </c>
      <c r="R517" s="179">
        <f t="shared" si="176"/>
        <v>171.01919999999998</v>
      </c>
      <c r="S517" s="181" t="s">
        <v>804</v>
      </c>
      <c r="T517" s="174" t="s">
        <v>6593</v>
      </c>
      <c r="U517" s="131">
        <v>0.88</v>
      </c>
      <c r="V517" s="131">
        <v>0.2</v>
      </c>
      <c r="W517" s="170">
        <v>0.25</v>
      </c>
      <c r="X517" s="133">
        <f t="shared" si="177"/>
        <v>36.08</v>
      </c>
      <c r="Y517" s="133">
        <f t="shared" si="178"/>
        <v>28.864000000000001</v>
      </c>
      <c r="Z517" s="133">
        <f t="shared" si="179"/>
        <v>36.08</v>
      </c>
      <c r="AA517" s="117" t="s">
        <v>1713</v>
      </c>
      <c r="AB517" s="117" t="s">
        <v>6954</v>
      </c>
    </row>
    <row r="518" spans="3:28" ht="15.75" customHeight="1" x14ac:dyDescent="0.3">
      <c r="C518" s="174" t="s">
        <v>50</v>
      </c>
      <c r="D518" s="174" t="s">
        <v>12</v>
      </c>
      <c r="E518" s="174">
        <v>49241502</v>
      </c>
      <c r="F518" s="174" t="s">
        <v>6599</v>
      </c>
      <c r="G518" s="174" t="s">
        <v>6604</v>
      </c>
      <c r="H518" s="174" t="s">
        <v>46</v>
      </c>
      <c r="I518" s="145"/>
      <c r="J518" s="242"/>
      <c r="K518" s="127"/>
      <c r="L518" s="128"/>
      <c r="M518" s="129"/>
      <c r="N518" s="260">
        <v>871</v>
      </c>
      <c r="O518" s="179">
        <f t="shared" si="171"/>
        <v>766.48</v>
      </c>
      <c r="P518" s="180">
        <v>0.15</v>
      </c>
      <c r="Q518" s="130">
        <v>0.185</v>
      </c>
      <c r="R518" s="179">
        <f t="shared" si="176"/>
        <v>908.27880000000005</v>
      </c>
      <c r="S518" s="181" t="s">
        <v>804</v>
      </c>
      <c r="T518" s="174" t="s">
        <v>6599</v>
      </c>
      <c r="U518" s="131">
        <v>0.88</v>
      </c>
      <c r="V518" s="131">
        <v>0.2</v>
      </c>
      <c r="W518" s="170">
        <v>0.25</v>
      </c>
      <c r="X518" s="133">
        <f t="shared" si="177"/>
        <v>191.62</v>
      </c>
      <c r="Y518" s="133">
        <f t="shared" si="178"/>
        <v>153.29600000000002</v>
      </c>
      <c r="Z518" s="133">
        <f t="shared" si="179"/>
        <v>191.62</v>
      </c>
      <c r="AA518" s="117" t="s">
        <v>1713</v>
      </c>
      <c r="AB518" s="117" t="s">
        <v>6954</v>
      </c>
    </row>
    <row r="519" spans="3:28" ht="15.75" customHeight="1" x14ac:dyDescent="0.3">
      <c r="C519" s="174" t="s">
        <v>50</v>
      </c>
      <c r="D519" s="174" t="s">
        <v>12</v>
      </c>
      <c r="E519" s="174">
        <v>49241502</v>
      </c>
      <c r="F519" s="174" t="s">
        <v>6600</v>
      </c>
      <c r="G519" s="174" t="s">
        <v>6605</v>
      </c>
      <c r="H519" s="174" t="s">
        <v>46</v>
      </c>
      <c r="I519" s="145"/>
      <c r="J519" s="242"/>
      <c r="K519" s="127"/>
      <c r="L519" s="128"/>
      <c r="M519" s="129"/>
      <c r="N519" s="260">
        <v>1013</v>
      </c>
      <c r="O519" s="179">
        <f t="shared" si="171"/>
        <v>891.44</v>
      </c>
      <c r="P519" s="180">
        <v>0.15</v>
      </c>
      <c r="Q519" s="130">
        <v>0.185</v>
      </c>
      <c r="R519" s="179">
        <f t="shared" si="176"/>
        <v>1056.3564000000001</v>
      </c>
      <c r="S519" s="181" t="s">
        <v>804</v>
      </c>
      <c r="T519" s="174" t="s">
        <v>6600</v>
      </c>
      <c r="U519" s="131">
        <v>0.88</v>
      </c>
      <c r="V519" s="131">
        <v>0.2</v>
      </c>
      <c r="W519" s="170">
        <v>0.25</v>
      </c>
      <c r="X519" s="133">
        <f t="shared" si="177"/>
        <v>222.86</v>
      </c>
      <c r="Y519" s="133">
        <f t="shared" si="178"/>
        <v>178.28800000000001</v>
      </c>
      <c r="Z519" s="133">
        <f t="shared" si="179"/>
        <v>222.86</v>
      </c>
      <c r="AA519" s="117" t="s">
        <v>1713</v>
      </c>
      <c r="AB519" s="117" t="s">
        <v>6954</v>
      </c>
    </row>
    <row r="520" spans="3:28" ht="15.75" customHeight="1" x14ac:dyDescent="0.3">
      <c r="C520" s="174" t="s">
        <v>50</v>
      </c>
      <c r="D520" s="174" t="s">
        <v>12</v>
      </c>
      <c r="E520" s="174">
        <v>49241502</v>
      </c>
      <c r="F520" s="174" t="s">
        <v>6601</v>
      </c>
      <c r="G520" s="174" t="s">
        <v>6606</v>
      </c>
      <c r="H520" s="174" t="s">
        <v>46</v>
      </c>
      <c r="I520" s="145"/>
      <c r="J520" s="242"/>
      <c r="K520" s="127"/>
      <c r="L520" s="128"/>
      <c r="M520" s="129"/>
      <c r="N520" s="260">
        <v>445</v>
      </c>
      <c r="O520" s="179">
        <f t="shared" si="171"/>
        <v>391.6</v>
      </c>
      <c r="P520" s="180">
        <v>0.15</v>
      </c>
      <c r="Q520" s="130">
        <v>0.185</v>
      </c>
      <c r="R520" s="179">
        <f t="shared" si="176"/>
        <v>464.04600000000005</v>
      </c>
      <c r="S520" s="181" t="s">
        <v>804</v>
      </c>
      <c r="T520" s="174" t="s">
        <v>6601</v>
      </c>
      <c r="U520" s="131">
        <v>0.88</v>
      </c>
      <c r="V520" s="131">
        <v>0.2</v>
      </c>
      <c r="W520" s="170">
        <v>0.25</v>
      </c>
      <c r="X520" s="133">
        <f t="shared" si="177"/>
        <v>97.9</v>
      </c>
      <c r="Y520" s="133">
        <f t="shared" si="178"/>
        <v>78.320000000000007</v>
      </c>
      <c r="Z520" s="133">
        <f t="shared" si="179"/>
        <v>97.9</v>
      </c>
      <c r="AA520" s="117" t="s">
        <v>1713</v>
      </c>
      <c r="AB520" s="117" t="s">
        <v>6954</v>
      </c>
    </row>
    <row r="521" spans="3:28" ht="15.75" customHeight="1" x14ac:dyDescent="0.3">
      <c r="C521" s="174" t="s">
        <v>50</v>
      </c>
      <c r="D521" s="174" t="s">
        <v>12</v>
      </c>
      <c r="E521" s="174">
        <v>49241502</v>
      </c>
      <c r="F521" s="174" t="s">
        <v>6602</v>
      </c>
      <c r="G521" s="174" t="s">
        <v>6607</v>
      </c>
      <c r="H521" s="174" t="s">
        <v>46</v>
      </c>
      <c r="I521" s="145"/>
      <c r="J521" s="242"/>
      <c r="K521" s="127"/>
      <c r="L521" s="128"/>
      <c r="M521" s="129"/>
      <c r="N521" s="260">
        <v>661</v>
      </c>
      <c r="O521" s="179">
        <f t="shared" si="171"/>
        <v>581.67999999999995</v>
      </c>
      <c r="P521" s="180">
        <v>0.15</v>
      </c>
      <c r="Q521" s="130">
        <v>0.185</v>
      </c>
      <c r="R521" s="179">
        <f t="shared" si="176"/>
        <v>689.29079999999999</v>
      </c>
      <c r="S521" s="181" t="s">
        <v>804</v>
      </c>
      <c r="T521" s="174" t="s">
        <v>6602</v>
      </c>
      <c r="U521" s="131">
        <v>0.88</v>
      </c>
      <c r="V521" s="131">
        <v>0.2</v>
      </c>
      <c r="W521" s="170">
        <v>0.25</v>
      </c>
      <c r="X521" s="133">
        <f t="shared" si="177"/>
        <v>145.41999999999999</v>
      </c>
      <c r="Y521" s="133">
        <f t="shared" si="178"/>
        <v>116.336</v>
      </c>
      <c r="Z521" s="133">
        <f t="shared" si="179"/>
        <v>145.41999999999999</v>
      </c>
      <c r="AA521" s="117" t="s">
        <v>1713</v>
      </c>
      <c r="AB521" s="117" t="s">
        <v>6954</v>
      </c>
    </row>
    <row r="522" spans="3:28" ht="15.75" customHeight="1" x14ac:dyDescent="0.3">
      <c r="C522" s="174" t="s">
        <v>50</v>
      </c>
      <c r="D522" s="174" t="s">
        <v>12</v>
      </c>
      <c r="E522" s="174">
        <v>49241502</v>
      </c>
      <c r="F522" s="174" t="s">
        <v>6603</v>
      </c>
      <c r="G522" s="174" t="s">
        <v>6608</v>
      </c>
      <c r="H522" s="174" t="s">
        <v>46</v>
      </c>
      <c r="I522" s="145"/>
      <c r="J522" s="242"/>
      <c r="K522" s="127"/>
      <c r="L522" s="128"/>
      <c r="M522" s="129"/>
      <c r="N522" s="260">
        <v>2024</v>
      </c>
      <c r="O522" s="179">
        <f t="shared" si="171"/>
        <v>1781.1200000000001</v>
      </c>
      <c r="P522" s="180">
        <v>0.15</v>
      </c>
      <c r="Q522" s="130">
        <v>0.185</v>
      </c>
      <c r="R522" s="179">
        <f t="shared" si="176"/>
        <v>2110.6271999999999</v>
      </c>
      <c r="S522" s="181" t="s">
        <v>804</v>
      </c>
      <c r="T522" s="174" t="s">
        <v>6603</v>
      </c>
      <c r="U522" s="131">
        <v>0.88</v>
      </c>
      <c r="V522" s="131">
        <v>0.2</v>
      </c>
      <c r="W522" s="170">
        <v>0.25</v>
      </c>
      <c r="X522" s="133">
        <f t="shared" si="177"/>
        <v>445.28000000000003</v>
      </c>
      <c r="Y522" s="133">
        <f t="shared" si="178"/>
        <v>356.22400000000005</v>
      </c>
      <c r="Z522" s="133">
        <f t="shared" si="179"/>
        <v>445.28000000000003</v>
      </c>
      <c r="AA522" s="117" t="s">
        <v>1713</v>
      </c>
      <c r="AB522" s="117" t="s">
        <v>6954</v>
      </c>
    </row>
    <row r="523" spans="3:28" ht="15.75" customHeight="1" x14ac:dyDescent="0.3">
      <c r="C523" s="187" t="s">
        <v>5973</v>
      </c>
      <c r="F523" s="144"/>
      <c r="G523" s="144"/>
      <c r="I523" s="145"/>
      <c r="J523" s="242"/>
      <c r="K523" s="127"/>
      <c r="L523" s="128"/>
      <c r="M523" s="127"/>
      <c r="N523" s="129"/>
      <c r="O523" s="129"/>
      <c r="P523" s="130"/>
      <c r="Q523" s="130"/>
      <c r="R523" s="129"/>
      <c r="S523" s="120"/>
      <c r="T523" s="144"/>
      <c r="X523" s="133"/>
      <c r="Y523" s="133"/>
      <c r="Z523" s="133"/>
    </row>
    <row r="524" spans="3:28" ht="15.75" customHeight="1" x14ac:dyDescent="0.3">
      <c r="C524" s="117" t="s">
        <v>50</v>
      </c>
      <c r="D524" s="117" t="s">
        <v>12</v>
      </c>
      <c r="E524" s="117">
        <v>49241502</v>
      </c>
      <c r="F524" s="134" t="s">
        <v>6426</v>
      </c>
      <c r="G524" s="134" t="s">
        <v>5657</v>
      </c>
      <c r="H524" s="117" t="s">
        <v>46</v>
      </c>
      <c r="I524" s="241" t="s">
        <v>5974</v>
      </c>
      <c r="J524" s="246" t="s">
        <v>5974</v>
      </c>
      <c r="K524" s="127">
        <v>0.15</v>
      </c>
      <c r="L524" s="128">
        <v>5.5E-2</v>
      </c>
      <c r="M524" s="189"/>
      <c r="N524" s="129">
        <v>95708</v>
      </c>
      <c r="O524" s="129">
        <f t="shared" ref="O524:O534" si="180">SUM(N524*0.88)</f>
        <v>84223.039999999994</v>
      </c>
      <c r="P524" s="130">
        <v>0.15</v>
      </c>
      <c r="Q524" s="130">
        <v>0.185</v>
      </c>
      <c r="R524" s="129">
        <f t="shared" ref="R524:R534" si="181">O524+(O524*Q524)</f>
        <v>99804.302399999986</v>
      </c>
      <c r="S524" s="120" t="s">
        <v>804</v>
      </c>
      <c r="T524" s="134" t="s">
        <v>6426</v>
      </c>
      <c r="U524" s="131">
        <v>0.88</v>
      </c>
      <c r="V524" s="131">
        <v>0.2</v>
      </c>
      <c r="W524" s="170">
        <v>0.25</v>
      </c>
      <c r="X524" s="133">
        <f t="shared" ref="X524:X534" si="182">O524*W524</f>
        <v>21055.759999999998</v>
      </c>
      <c r="Y524" s="133">
        <f t="shared" ref="Y524:Y534" si="183">O524*V524</f>
        <v>16844.608</v>
      </c>
      <c r="Z524" s="133">
        <f t="shared" ref="Z524:Z534" si="184">O524*W524</f>
        <v>21055.759999999998</v>
      </c>
      <c r="AA524" s="117" t="s">
        <v>1713</v>
      </c>
      <c r="AB524" s="117" t="s">
        <v>6954</v>
      </c>
    </row>
    <row r="525" spans="3:28" ht="15.75" customHeight="1" x14ac:dyDescent="0.3">
      <c r="C525" s="117" t="s">
        <v>50</v>
      </c>
      <c r="D525" s="117" t="s">
        <v>12</v>
      </c>
      <c r="E525" s="117">
        <v>49241502</v>
      </c>
      <c r="F525" s="134" t="s">
        <v>5647</v>
      </c>
      <c r="G525" s="134" t="s">
        <v>5659</v>
      </c>
      <c r="H525" s="117" t="s">
        <v>46</v>
      </c>
      <c r="I525" s="241" t="s">
        <v>5974</v>
      </c>
      <c r="J525" s="246" t="s">
        <v>5974</v>
      </c>
      <c r="K525" s="127">
        <v>0.15</v>
      </c>
      <c r="L525" s="128">
        <v>5.5E-2</v>
      </c>
      <c r="M525" s="189"/>
      <c r="N525" s="129">
        <v>106169</v>
      </c>
      <c r="O525" s="129">
        <f t="shared" si="180"/>
        <v>93428.72</v>
      </c>
      <c r="P525" s="130">
        <v>0.15</v>
      </c>
      <c r="Q525" s="130">
        <v>0.185</v>
      </c>
      <c r="R525" s="129">
        <f t="shared" si="181"/>
        <v>110713.03320000001</v>
      </c>
      <c r="S525" s="120" t="s">
        <v>804</v>
      </c>
      <c r="T525" s="134" t="s">
        <v>5647</v>
      </c>
      <c r="U525" s="131">
        <v>0.88</v>
      </c>
      <c r="V525" s="131">
        <v>0.2</v>
      </c>
      <c r="W525" s="170">
        <v>0.25</v>
      </c>
      <c r="X525" s="133">
        <f t="shared" si="182"/>
        <v>23357.18</v>
      </c>
      <c r="Y525" s="133">
        <f t="shared" si="183"/>
        <v>18685.744000000002</v>
      </c>
      <c r="Z525" s="133">
        <f t="shared" si="184"/>
        <v>23357.18</v>
      </c>
      <c r="AA525" s="117" t="s">
        <v>1713</v>
      </c>
      <c r="AB525" s="117" t="s">
        <v>6954</v>
      </c>
    </row>
    <row r="526" spans="3:28" ht="15.75" customHeight="1" x14ac:dyDescent="0.3">
      <c r="C526" s="117" t="s">
        <v>50</v>
      </c>
      <c r="D526" s="117" t="s">
        <v>12</v>
      </c>
      <c r="E526" s="117">
        <v>49241502</v>
      </c>
      <c r="F526" s="134" t="s">
        <v>5646</v>
      </c>
      <c r="G526" s="134" t="s">
        <v>5946</v>
      </c>
      <c r="H526" s="117" t="s">
        <v>46</v>
      </c>
      <c r="I526" s="241" t="s">
        <v>5974</v>
      </c>
      <c r="J526" s="246" t="s">
        <v>5974</v>
      </c>
      <c r="K526" s="127">
        <v>0.15</v>
      </c>
      <c r="L526" s="128">
        <v>5.5E-2</v>
      </c>
      <c r="M526" s="189"/>
      <c r="N526" s="129">
        <v>73325</v>
      </c>
      <c r="O526" s="129">
        <f t="shared" si="180"/>
        <v>64526</v>
      </c>
      <c r="P526" s="130">
        <v>0.15</v>
      </c>
      <c r="Q526" s="130">
        <v>0.185</v>
      </c>
      <c r="R526" s="129">
        <f t="shared" si="181"/>
        <v>76463.31</v>
      </c>
      <c r="S526" s="120" t="s">
        <v>804</v>
      </c>
      <c r="T526" s="134" t="s">
        <v>5646</v>
      </c>
      <c r="U526" s="131">
        <v>0.88</v>
      </c>
      <c r="V526" s="131">
        <v>0.2</v>
      </c>
      <c r="W526" s="170">
        <v>0.25</v>
      </c>
      <c r="X526" s="133">
        <f t="shared" si="182"/>
        <v>16131.5</v>
      </c>
      <c r="Y526" s="133">
        <f t="shared" si="183"/>
        <v>12905.2</v>
      </c>
      <c r="Z526" s="133">
        <f t="shared" si="184"/>
        <v>16131.5</v>
      </c>
      <c r="AA526" s="117" t="s">
        <v>1713</v>
      </c>
      <c r="AB526" s="117" t="s">
        <v>6954</v>
      </c>
    </row>
    <row r="527" spans="3:28" ht="15.75" customHeight="1" x14ac:dyDescent="0.3">
      <c r="C527" s="117" t="s">
        <v>50</v>
      </c>
      <c r="D527" s="117" t="s">
        <v>12</v>
      </c>
      <c r="E527" s="117">
        <v>49241502</v>
      </c>
      <c r="F527" s="134" t="s">
        <v>6424</v>
      </c>
      <c r="G527" s="134" t="s">
        <v>5947</v>
      </c>
      <c r="H527" s="117" t="s">
        <v>46</v>
      </c>
      <c r="I527" s="241" t="s">
        <v>5974</v>
      </c>
      <c r="J527" s="246" t="s">
        <v>5974</v>
      </c>
      <c r="K527" s="127">
        <v>0.15</v>
      </c>
      <c r="L527" s="128">
        <v>5.5E-2</v>
      </c>
      <c r="M527" s="189"/>
      <c r="N527" s="129">
        <v>42753</v>
      </c>
      <c r="O527" s="129">
        <f t="shared" si="180"/>
        <v>37622.639999999999</v>
      </c>
      <c r="P527" s="130">
        <v>0.15</v>
      </c>
      <c r="Q527" s="130">
        <v>0.185</v>
      </c>
      <c r="R527" s="129">
        <f t="shared" si="181"/>
        <v>44582.828399999999</v>
      </c>
      <c r="S527" s="120" t="s">
        <v>804</v>
      </c>
      <c r="T527" s="134" t="s">
        <v>6424</v>
      </c>
      <c r="U527" s="131">
        <v>0.88</v>
      </c>
      <c r="V527" s="131">
        <v>0.2</v>
      </c>
      <c r="W527" s="170">
        <v>0.25</v>
      </c>
      <c r="X527" s="133">
        <f t="shared" si="182"/>
        <v>9405.66</v>
      </c>
      <c r="Y527" s="133">
        <f t="shared" si="183"/>
        <v>7524.5280000000002</v>
      </c>
      <c r="Z527" s="133">
        <f t="shared" si="184"/>
        <v>9405.66</v>
      </c>
      <c r="AA527" s="117" t="s">
        <v>1713</v>
      </c>
      <c r="AB527" s="117" t="s">
        <v>6954</v>
      </c>
    </row>
    <row r="528" spans="3:28" ht="15.75" customHeight="1" x14ac:dyDescent="0.3">
      <c r="C528" s="117" t="s">
        <v>50</v>
      </c>
      <c r="D528" s="117" t="s">
        <v>12</v>
      </c>
      <c r="E528" s="117">
        <v>49241502</v>
      </c>
      <c r="F528" s="134" t="s">
        <v>6423</v>
      </c>
      <c r="G528" s="134" t="s">
        <v>6422</v>
      </c>
      <c r="H528" s="117" t="s">
        <v>46</v>
      </c>
      <c r="I528" s="241" t="s">
        <v>5974</v>
      </c>
      <c r="J528" s="246" t="s">
        <v>5974</v>
      </c>
      <c r="K528" s="127">
        <v>0.15</v>
      </c>
      <c r="L528" s="128">
        <v>5.5E-2</v>
      </c>
      <c r="M528" s="189"/>
      <c r="N528" s="129">
        <v>132975</v>
      </c>
      <c r="O528" s="129">
        <f t="shared" si="180"/>
        <v>117018</v>
      </c>
      <c r="P528" s="130">
        <v>0.15</v>
      </c>
      <c r="Q528" s="130">
        <v>0.185</v>
      </c>
      <c r="R528" s="129">
        <f t="shared" si="181"/>
        <v>138666.32999999999</v>
      </c>
      <c r="S528" s="120" t="s">
        <v>804</v>
      </c>
      <c r="T528" s="134" t="s">
        <v>6423</v>
      </c>
      <c r="U528" s="131">
        <v>0.88</v>
      </c>
      <c r="V528" s="131">
        <v>0.2</v>
      </c>
      <c r="W528" s="170">
        <v>0.25</v>
      </c>
      <c r="X528" s="133">
        <f t="shared" si="182"/>
        <v>29254.5</v>
      </c>
      <c r="Y528" s="133">
        <f t="shared" si="183"/>
        <v>23403.600000000002</v>
      </c>
      <c r="Z528" s="133">
        <f t="shared" si="184"/>
        <v>29254.5</v>
      </c>
      <c r="AA528" s="117" t="s">
        <v>1713</v>
      </c>
      <c r="AB528" s="117" t="s">
        <v>6954</v>
      </c>
    </row>
    <row r="529" spans="1:28" ht="15.75" customHeight="1" x14ac:dyDescent="0.3">
      <c r="C529" s="117" t="s">
        <v>50</v>
      </c>
      <c r="D529" s="117" t="s">
        <v>12</v>
      </c>
      <c r="E529" s="117">
        <v>49241502</v>
      </c>
      <c r="F529" s="134" t="s">
        <v>5943</v>
      </c>
      <c r="G529" s="134" t="s">
        <v>5949</v>
      </c>
      <c r="H529" s="117" t="s">
        <v>46</v>
      </c>
      <c r="I529" s="241" t="s">
        <v>5974</v>
      </c>
      <c r="J529" s="246" t="s">
        <v>5974</v>
      </c>
      <c r="K529" s="127">
        <v>0.15</v>
      </c>
      <c r="L529" s="128">
        <v>5.5E-2</v>
      </c>
      <c r="M529" s="189"/>
      <c r="N529" s="129">
        <v>145402</v>
      </c>
      <c r="O529" s="129">
        <f t="shared" si="180"/>
        <v>127953.76</v>
      </c>
      <c r="P529" s="130">
        <v>0.15</v>
      </c>
      <c r="Q529" s="130">
        <v>0.185</v>
      </c>
      <c r="R529" s="129">
        <f t="shared" si="181"/>
        <v>151625.20559999999</v>
      </c>
      <c r="S529" s="120" t="s">
        <v>804</v>
      </c>
      <c r="T529" s="134" t="s">
        <v>5943</v>
      </c>
      <c r="U529" s="131">
        <v>0.88</v>
      </c>
      <c r="V529" s="131">
        <v>0.2</v>
      </c>
      <c r="W529" s="170">
        <v>0.25</v>
      </c>
      <c r="X529" s="133">
        <f t="shared" si="182"/>
        <v>31988.44</v>
      </c>
      <c r="Y529" s="133">
        <f t="shared" si="183"/>
        <v>25590.752</v>
      </c>
      <c r="Z529" s="133">
        <f t="shared" si="184"/>
        <v>31988.44</v>
      </c>
      <c r="AA529" s="117" t="s">
        <v>1713</v>
      </c>
      <c r="AB529" s="117" t="s">
        <v>6954</v>
      </c>
    </row>
    <row r="530" spans="1:28" ht="15.75" customHeight="1" x14ac:dyDescent="0.3">
      <c r="C530" s="117" t="s">
        <v>50</v>
      </c>
      <c r="D530" s="117" t="s">
        <v>12</v>
      </c>
      <c r="E530" s="117">
        <v>49241502</v>
      </c>
      <c r="F530" s="134" t="s">
        <v>6427</v>
      </c>
      <c r="G530" s="134" t="s">
        <v>5950</v>
      </c>
      <c r="H530" s="117" t="s">
        <v>46</v>
      </c>
      <c r="I530" s="241" t="s">
        <v>5974</v>
      </c>
      <c r="J530" s="246" t="s">
        <v>5974</v>
      </c>
      <c r="K530" s="127">
        <v>0.15</v>
      </c>
      <c r="L530" s="128">
        <v>5.5E-2</v>
      </c>
      <c r="M530" s="189"/>
      <c r="N530" s="129">
        <v>35974</v>
      </c>
      <c r="O530" s="129">
        <f t="shared" si="180"/>
        <v>31657.119999999999</v>
      </c>
      <c r="P530" s="130">
        <v>0.15</v>
      </c>
      <c r="Q530" s="130">
        <v>0.185</v>
      </c>
      <c r="R530" s="129">
        <f t="shared" si="181"/>
        <v>37513.6872</v>
      </c>
      <c r="S530" s="120" t="s">
        <v>804</v>
      </c>
      <c r="T530" s="134" t="s">
        <v>6427</v>
      </c>
      <c r="U530" s="131">
        <v>0.88</v>
      </c>
      <c r="V530" s="131">
        <v>0.2</v>
      </c>
      <c r="W530" s="170">
        <v>0.25</v>
      </c>
      <c r="X530" s="133">
        <f t="shared" si="182"/>
        <v>7914.28</v>
      </c>
      <c r="Y530" s="133">
        <f t="shared" si="183"/>
        <v>6331.424</v>
      </c>
      <c r="Z530" s="133">
        <f t="shared" si="184"/>
        <v>7914.28</v>
      </c>
      <c r="AA530" s="117" t="s">
        <v>1713</v>
      </c>
      <c r="AB530" s="117" t="s">
        <v>6954</v>
      </c>
    </row>
    <row r="531" spans="1:28" ht="15.75" customHeight="1" x14ac:dyDescent="0.3">
      <c r="C531" s="117" t="s">
        <v>50</v>
      </c>
      <c r="D531" s="117" t="s">
        <v>12</v>
      </c>
      <c r="E531" s="117">
        <v>49241502</v>
      </c>
      <c r="F531" s="134" t="s">
        <v>5649</v>
      </c>
      <c r="G531" s="134" t="s">
        <v>5951</v>
      </c>
      <c r="H531" s="117" t="s">
        <v>46</v>
      </c>
      <c r="I531" s="241" t="s">
        <v>5974</v>
      </c>
      <c r="J531" s="246" t="s">
        <v>5974</v>
      </c>
      <c r="K531" s="127">
        <v>0.15</v>
      </c>
      <c r="L531" s="128">
        <v>5.5E-2</v>
      </c>
      <c r="M531" s="189"/>
      <c r="N531" s="129">
        <v>82105</v>
      </c>
      <c r="O531" s="129">
        <f t="shared" si="180"/>
        <v>72252.399999999994</v>
      </c>
      <c r="P531" s="130">
        <v>0.15</v>
      </c>
      <c r="Q531" s="130">
        <v>0.185</v>
      </c>
      <c r="R531" s="129">
        <f t="shared" si="181"/>
        <v>85619.093999999997</v>
      </c>
      <c r="S531" s="120" t="s">
        <v>804</v>
      </c>
      <c r="T531" s="134" t="s">
        <v>5649</v>
      </c>
      <c r="U531" s="131">
        <v>0.88</v>
      </c>
      <c r="V531" s="131">
        <v>0.2</v>
      </c>
      <c r="W531" s="170">
        <v>0.25</v>
      </c>
      <c r="X531" s="133">
        <f t="shared" si="182"/>
        <v>18063.099999999999</v>
      </c>
      <c r="Y531" s="133">
        <f t="shared" si="183"/>
        <v>14450.48</v>
      </c>
      <c r="Z531" s="133">
        <f t="shared" si="184"/>
        <v>18063.099999999999</v>
      </c>
      <c r="AA531" s="117" t="s">
        <v>1713</v>
      </c>
      <c r="AB531" s="117" t="s">
        <v>6954</v>
      </c>
    </row>
    <row r="532" spans="1:28" ht="15.75" customHeight="1" x14ac:dyDescent="0.3">
      <c r="C532" s="117" t="s">
        <v>50</v>
      </c>
      <c r="D532" s="117" t="s">
        <v>12</v>
      </c>
      <c r="E532" s="117">
        <v>49241502</v>
      </c>
      <c r="F532" s="134" t="s">
        <v>5645</v>
      </c>
      <c r="G532" s="134" t="s">
        <v>5948</v>
      </c>
      <c r="H532" s="117" t="s">
        <v>46</v>
      </c>
      <c r="I532" s="241" t="s">
        <v>5974</v>
      </c>
      <c r="J532" s="246" t="s">
        <v>5974</v>
      </c>
      <c r="K532" s="127">
        <v>0.15</v>
      </c>
      <c r="L532" s="128">
        <v>5.5E-2</v>
      </c>
      <c r="M532" s="189"/>
      <c r="N532" s="129">
        <v>110519</v>
      </c>
      <c r="O532" s="129">
        <f t="shared" si="180"/>
        <v>97256.72</v>
      </c>
      <c r="P532" s="130">
        <v>0.15</v>
      </c>
      <c r="Q532" s="130">
        <v>0.185</v>
      </c>
      <c r="R532" s="129">
        <f t="shared" si="181"/>
        <v>115249.2132</v>
      </c>
      <c r="S532" s="120" t="s">
        <v>804</v>
      </c>
      <c r="T532" s="134" t="s">
        <v>5645</v>
      </c>
      <c r="U532" s="131">
        <v>0.88</v>
      </c>
      <c r="V532" s="131">
        <v>0.2</v>
      </c>
      <c r="W532" s="170">
        <v>0.25</v>
      </c>
      <c r="X532" s="133">
        <f t="shared" si="182"/>
        <v>24314.18</v>
      </c>
      <c r="Y532" s="133">
        <f t="shared" si="183"/>
        <v>19451.344000000001</v>
      </c>
      <c r="Z532" s="133">
        <f t="shared" si="184"/>
        <v>24314.18</v>
      </c>
      <c r="AA532" s="117" t="s">
        <v>1713</v>
      </c>
      <c r="AB532" s="117" t="s">
        <v>6954</v>
      </c>
    </row>
    <row r="533" spans="1:28" ht="15.75" customHeight="1" x14ac:dyDescent="0.3">
      <c r="C533" s="117" t="s">
        <v>50</v>
      </c>
      <c r="D533" s="117" t="s">
        <v>12</v>
      </c>
      <c r="E533" s="117">
        <v>49241502</v>
      </c>
      <c r="F533" s="134" t="s">
        <v>6425</v>
      </c>
      <c r="G533" s="134" t="s">
        <v>5656</v>
      </c>
      <c r="H533" s="117" t="s">
        <v>46</v>
      </c>
      <c r="I533" s="241" t="s">
        <v>5974</v>
      </c>
      <c r="J533" s="246" t="s">
        <v>5974</v>
      </c>
      <c r="K533" s="127">
        <v>0.15</v>
      </c>
      <c r="L533" s="128">
        <v>5.5E-2</v>
      </c>
      <c r="M533" s="189"/>
      <c r="N533" s="129">
        <v>49156</v>
      </c>
      <c r="O533" s="129">
        <f t="shared" si="180"/>
        <v>43257.279999999999</v>
      </c>
      <c r="P533" s="130">
        <v>0.15</v>
      </c>
      <c r="Q533" s="130">
        <v>0.185</v>
      </c>
      <c r="R533" s="129">
        <f t="shared" si="181"/>
        <v>51259.876799999998</v>
      </c>
      <c r="S533" s="120" t="s">
        <v>804</v>
      </c>
      <c r="T533" s="134" t="s">
        <v>6425</v>
      </c>
      <c r="U533" s="131">
        <v>0.88</v>
      </c>
      <c r="V533" s="131">
        <v>0.2</v>
      </c>
      <c r="W533" s="170">
        <v>0.25</v>
      </c>
      <c r="X533" s="133">
        <f t="shared" si="182"/>
        <v>10814.32</v>
      </c>
      <c r="Y533" s="133">
        <f t="shared" si="183"/>
        <v>8651.4560000000001</v>
      </c>
      <c r="Z533" s="133">
        <f t="shared" si="184"/>
        <v>10814.32</v>
      </c>
      <c r="AA533" s="117" t="s">
        <v>1713</v>
      </c>
      <c r="AB533" s="117" t="s">
        <v>6954</v>
      </c>
    </row>
    <row r="534" spans="1:28" ht="15.75" customHeight="1" x14ac:dyDescent="0.3">
      <c r="C534" s="117" t="s">
        <v>50</v>
      </c>
      <c r="D534" s="117" t="s">
        <v>12</v>
      </c>
      <c r="E534" s="117">
        <v>49241502</v>
      </c>
      <c r="F534" s="134" t="s">
        <v>5648</v>
      </c>
      <c r="G534" s="134" t="s">
        <v>5653</v>
      </c>
      <c r="H534" s="117" t="s">
        <v>46</v>
      </c>
      <c r="I534" s="241" t="s">
        <v>5974</v>
      </c>
      <c r="J534" s="246" t="s">
        <v>5974</v>
      </c>
      <c r="K534" s="127">
        <v>0.15</v>
      </c>
      <c r="L534" s="128">
        <v>5.5E-2</v>
      </c>
      <c r="M534" s="189"/>
      <c r="N534" s="129">
        <v>48773</v>
      </c>
      <c r="O534" s="129">
        <f t="shared" si="180"/>
        <v>42920.24</v>
      </c>
      <c r="P534" s="130">
        <v>0.15</v>
      </c>
      <c r="Q534" s="130">
        <v>0.185</v>
      </c>
      <c r="R534" s="129">
        <f t="shared" si="181"/>
        <v>50860.484400000001</v>
      </c>
      <c r="S534" s="120" t="s">
        <v>804</v>
      </c>
      <c r="T534" s="134" t="s">
        <v>5648</v>
      </c>
      <c r="U534" s="131">
        <v>0.88</v>
      </c>
      <c r="V534" s="131">
        <v>0.2</v>
      </c>
      <c r="W534" s="170">
        <v>0.25</v>
      </c>
      <c r="X534" s="133">
        <f t="shared" si="182"/>
        <v>10730.06</v>
      </c>
      <c r="Y534" s="133">
        <f t="shared" si="183"/>
        <v>8584.0480000000007</v>
      </c>
      <c r="Z534" s="133">
        <f t="shared" si="184"/>
        <v>10730.06</v>
      </c>
      <c r="AA534" s="117" t="s">
        <v>1713</v>
      </c>
      <c r="AB534" s="117" t="s">
        <v>6954</v>
      </c>
    </row>
    <row r="535" spans="1:28" ht="15.75" customHeight="1" x14ac:dyDescent="0.3">
      <c r="C535" s="117" t="s">
        <v>50</v>
      </c>
      <c r="D535" s="117" t="s">
        <v>12</v>
      </c>
      <c r="E535" s="117">
        <v>49241502</v>
      </c>
      <c r="F535" s="134" t="s">
        <v>5642</v>
      </c>
      <c r="G535" s="134" t="s">
        <v>5952</v>
      </c>
      <c r="H535" s="117" t="s">
        <v>46</v>
      </c>
      <c r="I535" s="241" t="s">
        <v>5974</v>
      </c>
      <c r="J535" s="246" t="s">
        <v>5974</v>
      </c>
      <c r="K535" s="127">
        <v>0.1</v>
      </c>
      <c r="L535" s="128">
        <v>5.5E-2</v>
      </c>
      <c r="M535" s="189"/>
      <c r="N535" s="129">
        <v>104807</v>
      </c>
      <c r="O535" s="129">
        <f t="shared" ref="O535:O539" si="185">SUM(N535*0.88)</f>
        <v>92230.16</v>
      </c>
      <c r="P535" s="130">
        <v>0.15</v>
      </c>
      <c r="Q535" s="130">
        <v>0.185</v>
      </c>
      <c r="R535" s="129">
        <f t="shared" ref="R535:R539" si="186">O535+(O535*Q535)</f>
        <v>109292.7396</v>
      </c>
      <c r="S535" s="120" t="s">
        <v>804</v>
      </c>
      <c r="T535" s="134" t="s">
        <v>5642</v>
      </c>
      <c r="U535" s="131">
        <v>0.88</v>
      </c>
      <c r="V535" s="131">
        <v>0.2</v>
      </c>
      <c r="W535" s="170">
        <v>0.25</v>
      </c>
      <c r="X535" s="133">
        <f t="shared" ref="X535:X538" si="187">O535*W535</f>
        <v>23057.54</v>
      </c>
      <c r="Y535" s="133">
        <f t="shared" ref="Y535:Y538" si="188">O535*V535</f>
        <v>18446.032000000003</v>
      </c>
      <c r="Z535" s="133">
        <f t="shared" ref="Z535:Z538" si="189">O535*W535</f>
        <v>23057.54</v>
      </c>
      <c r="AA535" s="117" t="s">
        <v>1713</v>
      </c>
      <c r="AB535" s="117" t="s">
        <v>6954</v>
      </c>
    </row>
    <row r="536" spans="1:28" ht="15.75" customHeight="1" x14ac:dyDescent="0.3">
      <c r="C536" s="117" t="s">
        <v>50</v>
      </c>
      <c r="D536" s="117" t="s">
        <v>12</v>
      </c>
      <c r="E536" s="117">
        <v>49241502</v>
      </c>
      <c r="F536" s="134" t="s">
        <v>5640</v>
      </c>
      <c r="G536" s="134" t="s">
        <v>5652</v>
      </c>
      <c r="H536" s="117" t="s">
        <v>46</v>
      </c>
      <c r="I536" s="241" t="s">
        <v>5974</v>
      </c>
      <c r="J536" s="246" t="s">
        <v>5974</v>
      </c>
      <c r="K536" s="127">
        <v>0.1</v>
      </c>
      <c r="L536" s="128">
        <v>5.5E-2</v>
      </c>
      <c r="M536" s="189"/>
      <c r="N536" s="129">
        <v>73052</v>
      </c>
      <c r="O536" s="129">
        <f t="shared" si="185"/>
        <v>64285.760000000002</v>
      </c>
      <c r="P536" s="130">
        <v>0.15</v>
      </c>
      <c r="Q536" s="130">
        <v>0.185</v>
      </c>
      <c r="R536" s="129">
        <f t="shared" si="186"/>
        <v>76178.625599999999</v>
      </c>
      <c r="S536" s="120" t="s">
        <v>804</v>
      </c>
      <c r="T536" s="134" t="s">
        <v>5640</v>
      </c>
      <c r="U536" s="131">
        <v>0.88</v>
      </c>
      <c r="V536" s="131">
        <v>0.2</v>
      </c>
      <c r="W536" s="170">
        <v>0.25</v>
      </c>
      <c r="X536" s="133">
        <f t="shared" si="187"/>
        <v>16071.44</v>
      </c>
      <c r="Y536" s="133">
        <f t="shared" si="188"/>
        <v>12857.152000000002</v>
      </c>
      <c r="Z536" s="133">
        <f t="shared" si="189"/>
        <v>16071.44</v>
      </c>
      <c r="AA536" s="117" t="s">
        <v>1713</v>
      </c>
      <c r="AB536" s="117" t="s">
        <v>6954</v>
      </c>
    </row>
    <row r="537" spans="1:28" ht="15.75" customHeight="1" x14ac:dyDescent="0.3">
      <c r="C537" s="117" t="s">
        <v>50</v>
      </c>
      <c r="D537" s="117" t="s">
        <v>12</v>
      </c>
      <c r="E537" s="117">
        <v>49241502</v>
      </c>
      <c r="F537" s="134" t="s">
        <v>5641</v>
      </c>
      <c r="G537" s="134" t="s">
        <v>5953</v>
      </c>
      <c r="H537" s="117" t="s">
        <v>46</v>
      </c>
      <c r="I537" s="241" t="s">
        <v>5974</v>
      </c>
      <c r="J537" s="246" t="s">
        <v>5974</v>
      </c>
      <c r="K537" s="127">
        <v>0.1</v>
      </c>
      <c r="L537" s="128">
        <v>5.5E-2</v>
      </c>
      <c r="M537" s="189"/>
      <c r="N537" s="129">
        <v>102266</v>
      </c>
      <c r="O537" s="129">
        <f t="shared" si="185"/>
        <v>89994.08</v>
      </c>
      <c r="P537" s="130">
        <v>0.15</v>
      </c>
      <c r="Q537" s="130">
        <v>0.185</v>
      </c>
      <c r="R537" s="129">
        <f t="shared" si="186"/>
        <v>106642.98480000001</v>
      </c>
      <c r="S537" s="120" t="s">
        <v>804</v>
      </c>
      <c r="T537" s="134" t="s">
        <v>5641</v>
      </c>
      <c r="U537" s="131">
        <v>0.88</v>
      </c>
      <c r="V537" s="131">
        <v>0.2</v>
      </c>
      <c r="W537" s="170">
        <v>0.25</v>
      </c>
      <c r="X537" s="133">
        <f t="shared" si="187"/>
        <v>22498.52</v>
      </c>
      <c r="Y537" s="133">
        <f t="shared" si="188"/>
        <v>17998.816000000003</v>
      </c>
      <c r="Z537" s="133">
        <f t="shared" si="189"/>
        <v>22498.52</v>
      </c>
      <c r="AA537" s="117" t="s">
        <v>1713</v>
      </c>
      <c r="AB537" s="117" t="s">
        <v>6954</v>
      </c>
    </row>
    <row r="538" spans="1:28" ht="15.75" customHeight="1" x14ac:dyDescent="0.3">
      <c r="C538" s="117" t="s">
        <v>50</v>
      </c>
      <c r="D538" s="117" t="s">
        <v>12</v>
      </c>
      <c r="E538" s="117">
        <v>49241502</v>
      </c>
      <c r="F538" s="134" t="s">
        <v>5639</v>
      </c>
      <c r="G538" s="134" t="s">
        <v>5651</v>
      </c>
      <c r="H538" s="117" t="s">
        <v>46</v>
      </c>
      <c r="I538" s="241" t="s">
        <v>5974</v>
      </c>
      <c r="J538" s="246" t="s">
        <v>5974</v>
      </c>
      <c r="K538" s="127">
        <v>0.1</v>
      </c>
      <c r="L538" s="128">
        <v>5.5E-2</v>
      </c>
      <c r="M538" s="189"/>
      <c r="N538" s="129">
        <v>98108</v>
      </c>
      <c r="O538" s="129">
        <f t="shared" si="185"/>
        <v>86335.039999999994</v>
      </c>
      <c r="P538" s="130">
        <v>0.15</v>
      </c>
      <c r="Q538" s="130">
        <v>0.185</v>
      </c>
      <c r="R538" s="129">
        <f t="shared" si="186"/>
        <v>102307.02239999999</v>
      </c>
      <c r="S538" s="120" t="s">
        <v>804</v>
      </c>
      <c r="T538" s="134" t="s">
        <v>5639</v>
      </c>
      <c r="U538" s="131">
        <v>0.88</v>
      </c>
      <c r="V538" s="131">
        <v>0.2</v>
      </c>
      <c r="W538" s="170">
        <v>0.25</v>
      </c>
      <c r="X538" s="133">
        <f t="shared" si="187"/>
        <v>21583.759999999998</v>
      </c>
      <c r="Y538" s="133">
        <f t="shared" si="188"/>
        <v>17267.007999999998</v>
      </c>
      <c r="Z538" s="133">
        <f t="shared" si="189"/>
        <v>21583.759999999998</v>
      </c>
      <c r="AA538" s="117" t="s">
        <v>1713</v>
      </c>
      <c r="AB538" s="117" t="s">
        <v>6954</v>
      </c>
    </row>
    <row r="539" spans="1:28" ht="15.75" customHeight="1" x14ac:dyDescent="0.3">
      <c r="C539" s="117" t="s">
        <v>50</v>
      </c>
      <c r="D539" s="117" t="s">
        <v>12</v>
      </c>
      <c r="E539" s="117">
        <v>49241502</v>
      </c>
      <c r="F539" s="134" t="s">
        <v>5636</v>
      </c>
      <c r="G539" s="134" t="s">
        <v>5954</v>
      </c>
      <c r="H539" s="117" t="s">
        <v>46</v>
      </c>
      <c r="I539" s="241" t="s">
        <v>5974</v>
      </c>
      <c r="J539" s="246" t="s">
        <v>5974</v>
      </c>
      <c r="K539" s="127">
        <v>0.1</v>
      </c>
      <c r="L539" s="128">
        <v>5.5E-2</v>
      </c>
      <c r="M539" s="189"/>
      <c r="N539" s="129">
        <v>239181</v>
      </c>
      <c r="O539" s="129">
        <f t="shared" si="185"/>
        <v>210479.28</v>
      </c>
      <c r="P539" s="130">
        <v>0.15</v>
      </c>
      <c r="Q539" s="130">
        <v>0.185</v>
      </c>
      <c r="R539" s="129">
        <f t="shared" si="186"/>
        <v>249417.94680000001</v>
      </c>
      <c r="S539" s="120" t="s">
        <v>804</v>
      </c>
      <c r="T539" s="134" t="s">
        <v>5636</v>
      </c>
      <c r="U539" s="131">
        <v>0.88</v>
      </c>
      <c r="V539" s="131">
        <v>0.2</v>
      </c>
      <c r="W539" s="170">
        <v>0.25</v>
      </c>
      <c r="X539" s="133">
        <f t="shared" ref="X539:X545" si="190">O539*W539</f>
        <v>52619.82</v>
      </c>
      <c r="Y539" s="133">
        <f t="shared" ref="Y539:Y545" si="191">O539*V539</f>
        <v>42095.856</v>
      </c>
      <c r="Z539" s="133">
        <f t="shared" ref="Z539:Z545" si="192">O539*W539</f>
        <v>52619.82</v>
      </c>
      <c r="AA539" s="117" t="s">
        <v>1713</v>
      </c>
      <c r="AB539" s="117" t="s">
        <v>6954</v>
      </c>
    </row>
    <row r="540" spans="1:28" ht="15.75" customHeight="1" x14ac:dyDescent="0.3">
      <c r="C540" s="117" t="s">
        <v>50</v>
      </c>
      <c r="D540" s="117" t="s">
        <v>12</v>
      </c>
      <c r="E540" s="117">
        <v>49241502</v>
      </c>
      <c r="F540" s="134" t="s">
        <v>6421</v>
      </c>
      <c r="G540" s="134" t="s">
        <v>5955</v>
      </c>
      <c r="H540" s="117" t="s">
        <v>46</v>
      </c>
      <c r="I540" s="241" t="s">
        <v>5974</v>
      </c>
      <c r="J540" s="188" t="s">
        <v>5974</v>
      </c>
      <c r="K540" s="127">
        <v>0.1</v>
      </c>
      <c r="L540" s="128">
        <v>5.5E-2</v>
      </c>
      <c r="M540" s="189"/>
      <c r="N540" s="129">
        <v>160617</v>
      </c>
      <c r="O540" s="129">
        <f t="shared" ref="O540:O545" si="193">SUM(N540*0.88)</f>
        <v>141342.96</v>
      </c>
      <c r="P540" s="130">
        <v>0.15</v>
      </c>
      <c r="Q540" s="130">
        <v>0.185</v>
      </c>
      <c r="R540" s="129">
        <f t="shared" ref="R540:R545" si="194">O540+(O540*Q540)</f>
        <v>167491.40759999998</v>
      </c>
      <c r="S540" s="120" t="s">
        <v>804</v>
      </c>
      <c r="T540" s="134" t="s">
        <v>6421</v>
      </c>
      <c r="U540" s="131">
        <v>0.88</v>
      </c>
      <c r="V540" s="131">
        <v>0.2</v>
      </c>
      <c r="W540" s="170">
        <v>0.25</v>
      </c>
      <c r="X540" s="133">
        <f t="shared" si="190"/>
        <v>35335.74</v>
      </c>
      <c r="Y540" s="133">
        <f t="shared" si="191"/>
        <v>28268.592000000001</v>
      </c>
      <c r="Z540" s="133">
        <f t="shared" si="192"/>
        <v>35335.74</v>
      </c>
      <c r="AA540" s="117" t="s">
        <v>1713</v>
      </c>
      <c r="AB540" s="117" t="s">
        <v>6954</v>
      </c>
    </row>
    <row r="541" spans="1:28" ht="15.75" customHeight="1" x14ac:dyDescent="0.3">
      <c r="C541" s="117" t="s">
        <v>50</v>
      </c>
      <c r="D541" s="117" t="s">
        <v>12</v>
      </c>
      <c r="E541" s="117">
        <v>49241502</v>
      </c>
      <c r="F541" s="134" t="s">
        <v>6900</v>
      </c>
      <c r="G541" s="134" t="s">
        <v>5956</v>
      </c>
      <c r="H541" s="117" t="s">
        <v>46</v>
      </c>
      <c r="I541" s="241" t="s">
        <v>5974</v>
      </c>
      <c r="J541" s="188" t="s">
        <v>5974</v>
      </c>
      <c r="K541" s="127">
        <v>0.1</v>
      </c>
      <c r="L541" s="128">
        <v>5.5E-2</v>
      </c>
      <c r="M541" s="189"/>
      <c r="N541" s="129">
        <v>149727</v>
      </c>
      <c r="O541" s="129">
        <f t="shared" si="193"/>
        <v>131759.76</v>
      </c>
      <c r="P541" s="130">
        <v>0.15</v>
      </c>
      <c r="Q541" s="130">
        <v>0.185</v>
      </c>
      <c r="R541" s="129">
        <f t="shared" si="194"/>
        <v>156135.3156</v>
      </c>
      <c r="S541" s="120" t="s">
        <v>804</v>
      </c>
      <c r="T541" s="134" t="s">
        <v>6900</v>
      </c>
      <c r="U541" s="131">
        <v>0.88</v>
      </c>
      <c r="V541" s="131">
        <v>0.2</v>
      </c>
      <c r="W541" s="170">
        <v>0.25</v>
      </c>
      <c r="X541" s="133">
        <f t="shared" si="190"/>
        <v>32939.94</v>
      </c>
      <c r="Y541" s="133">
        <f t="shared" si="191"/>
        <v>26351.952000000005</v>
      </c>
      <c r="Z541" s="133">
        <f t="shared" si="192"/>
        <v>32939.94</v>
      </c>
      <c r="AA541" s="117" t="s">
        <v>1713</v>
      </c>
      <c r="AB541" s="117" t="s">
        <v>6954</v>
      </c>
    </row>
    <row r="542" spans="1:28" ht="15.75" customHeight="1" x14ac:dyDescent="0.3">
      <c r="C542" s="117" t="s">
        <v>50</v>
      </c>
      <c r="D542" s="117" t="s">
        <v>12</v>
      </c>
      <c r="E542" s="117">
        <v>49241502</v>
      </c>
      <c r="F542" s="134" t="s">
        <v>5643</v>
      </c>
      <c r="G542" s="134" t="s">
        <v>5957</v>
      </c>
      <c r="H542" s="117" t="s">
        <v>46</v>
      </c>
      <c r="I542" s="241" t="s">
        <v>5974</v>
      </c>
      <c r="J542" s="188" t="s">
        <v>5974</v>
      </c>
      <c r="K542" s="127">
        <v>0.1</v>
      </c>
      <c r="L542" s="128">
        <v>5.5E-2</v>
      </c>
      <c r="M542" s="127"/>
      <c r="N542" s="129">
        <v>58762.54</v>
      </c>
      <c r="O542" s="129">
        <f t="shared" si="193"/>
        <v>51711.035199999998</v>
      </c>
      <c r="P542" s="130">
        <v>0.15</v>
      </c>
      <c r="Q542" s="130">
        <v>0.185</v>
      </c>
      <c r="R542" s="129">
        <f t="shared" si="194"/>
        <v>61277.576711999995</v>
      </c>
      <c r="S542" s="120" t="s">
        <v>804</v>
      </c>
      <c r="T542" s="134" t="s">
        <v>5643</v>
      </c>
      <c r="U542" s="131">
        <v>0.88</v>
      </c>
      <c r="V542" s="131">
        <v>0.2</v>
      </c>
      <c r="W542" s="170">
        <v>0.25</v>
      </c>
      <c r="X542" s="133">
        <f t="shared" si="190"/>
        <v>12927.7588</v>
      </c>
      <c r="Y542" s="133">
        <f t="shared" si="191"/>
        <v>10342.207040000001</v>
      </c>
      <c r="Z542" s="133">
        <f t="shared" si="192"/>
        <v>12927.7588</v>
      </c>
      <c r="AA542" s="117" t="s">
        <v>1713</v>
      </c>
      <c r="AB542" s="117" t="s">
        <v>6954</v>
      </c>
    </row>
    <row r="543" spans="1:28" ht="15.75" customHeight="1" x14ac:dyDescent="0.3">
      <c r="A543" s="117">
        <v>111</v>
      </c>
      <c r="C543" s="117" t="s">
        <v>50</v>
      </c>
      <c r="D543" s="117" t="s">
        <v>12</v>
      </c>
      <c r="E543" s="117">
        <v>49241502</v>
      </c>
      <c r="F543" s="134" t="s">
        <v>6420</v>
      </c>
      <c r="G543" s="134" t="s">
        <v>5654</v>
      </c>
      <c r="H543" s="117" t="s">
        <v>46</v>
      </c>
      <c r="I543" s="241" t="s">
        <v>5974</v>
      </c>
      <c r="J543" s="188" t="s">
        <v>5974</v>
      </c>
      <c r="K543" s="127">
        <v>0.1</v>
      </c>
      <c r="L543" s="128">
        <v>5.5E-2</v>
      </c>
      <c r="M543" s="127"/>
      <c r="N543" s="129">
        <v>80622</v>
      </c>
      <c r="O543" s="129">
        <f t="shared" si="193"/>
        <v>70947.360000000001</v>
      </c>
      <c r="P543" s="130">
        <v>0.15</v>
      </c>
      <c r="Q543" s="130">
        <v>0.185</v>
      </c>
      <c r="R543" s="129">
        <f t="shared" si="194"/>
        <v>84072.621599999999</v>
      </c>
      <c r="S543" s="120" t="s">
        <v>804</v>
      </c>
      <c r="T543" s="134" t="s">
        <v>6420</v>
      </c>
      <c r="U543" s="131">
        <v>0.88</v>
      </c>
      <c r="V543" s="131">
        <v>0.2</v>
      </c>
      <c r="W543" s="170">
        <v>0.25</v>
      </c>
      <c r="X543" s="133">
        <f t="shared" si="190"/>
        <v>17736.84</v>
      </c>
      <c r="Y543" s="133">
        <f t="shared" si="191"/>
        <v>14189.472000000002</v>
      </c>
      <c r="Z543" s="133">
        <f t="shared" si="192"/>
        <v>17736.84</v>
      </c>
      <c r="AA543" s="117" t="s">
        <v>1713</v>
      </c>
      <c r="AB543" s="117" t="s">
        <v>6954</v>
      </c>
    </row>
    <row r="544" spans="1:28" ht="15.75" customHeight="1" x14ac:dyDescent="0.3">
      <c r="C544" s="117" t="s">
        <v>50</v>
      </c>
      <c r="D544" s="117" t="s">
        <v>12</v>
      </c>
      <c r="E544" s="117">
        <v>49241502</v>
      </c>
      <c r="F544" s="134" t="s">
        <v>5638</v>
      </c>
      <c r="G544" s="134" t="s">
        <v>5650</v>
      </c>
      <c r="H544" s="117" t="s">
        <v>46</v>
      </c>
      <c r="I544" s="241" t="s">
        <v>5974</v>
      </c>
      <c r="J544" s="188" t="s">
        <v>5974</v>
      </c>
      <c r="K544" s="127">
        <v>0.1</v>
      </c>
      <c r="L544" s="128">
        <v>5.5E-2</v>
      </c>
      <c r="M544" s="127"/>
      <c r="N544" s="129">
        <v>63369</v>
      </c>
      <c r="O544" s="129">
        <f t="shared" si="193"/>
        <v>55764.72</v>
      </c>
      <c r="P544" s="130">
        <v>0.15</v>
      </c>
      <c r="Q544" s="130">
        <v>0.185</v>
      </c>
      <c r="R544" s="129">
        <f t="shared" si="194"/>
        <v>66081.193200000009</v>
      </c>
      <c r="S544" s="120" t="s">
        <v>804</v>
      </c>
      <c r="T544" s="134" t="s">
        <v>5638</v>
      </c>
      <c r="U544" s="131">
        <v>0.88</v>
      </c>
      <c r="V544" s="131">
        <v>0.2</v>
      </c>
      <c r="W544" s="170">
        <v>0.25</v>
      </c>
      <c r="X544" s="133">
        <f t="shared" si="190"/>
        <v>13941.18</v>
      </c>
      <c r="Y544" s="133">
        <f t="shared" si="191"/>
        <v>11152.944000000001</v>
      </c>
      <c r="Z544" s="133">
        <f t="shared" si="192"/>
        <v>13941.18</v>
      </c>
      <c r="AA544" s="117" t="s">
        <v>1713</v>
      </c>
      <c r="AB544" s="117" t="s">
        <v>6954</v>
      </c>
    </row>
    <row r="545" spans="2:28" ht="15.75" customHeight="1" x14ac:dyDescent="0.3">
      <c r="C545" s="117" t="s">
        <v>50</v>
      </c>
      <c r="D545" s="117" t="s">
        <v>12</v>
      </c>
      <c r="E545" s="117">
        <v>49241502</v>
      </c>
      <c r="F545" s="134" t="s">
        <v>5644</v>
      </c>
      <c r="G545" s="134" t="s">
        <v>5655</v>
      </c>
      <c r="H545" s="117" t="s">
        <v>46</v>
      </c>
      <c r="I545" s="241" t="s">
        <v>5974</v>
      </c>
      <c r="J545" s="188" t="s">
        <v>5974</v>
      </c>
      <c r="K545" s="127">
        <v>0.1</v>
      </c>
      <c r="L545" s="128">
        <v>5.5E-2</v>
      </c>
      <c r="M545" s="127"/>
      <c r="N545" s="129">
        <v>148727</v>
      </c>
      <c r="O545" s="129">
        <f t="shared" si="193"/>
        <v>130879.76</v>
      </c>
      <c r="P545" s="130">
        <v>0.15</v>
      </c>
      <c r="Q545" s="130">
        <v>0.185</v>
      </c>
      <c r="R545" s="129">
        <f t="shared" si="194"/>
        <v>155092.51559999998</v>
      </c>
      <c r="S545" s="120" t="s">
        <v>804</v>
      </c>
      <c r="T545" s="134" t="s">
        <v>5644</v>
      </c>
      <c r="U545" s="131">
        <v>0.88</v>
      </c>
      <c r="V545" s="131">
        <v>0.2</v>
      </c>
      <c r="W545" s="170">
        <v>0.25</v>
      </c>
      <c r="X545" s="133">
        <f t="shared" si="190"/>
        <v>32719.94</v>
      </c>
      <c r="Y545" s="133">
        <f t="shared" si="191"/>
        <v>26175.952000000001</v>
      </c>
      <c r="Z545" s="133">
        <f t="shared" si="192"/>
        <v>32719.94</v>
      </c>
      <c r="AA545" s="117" t="s">
        <v>1713</v>
      </c>
      <c r="AB545" s="117" t="s">
        <v>6954</v>
      </c>
    </row>
    <row r="546" spans="2:28" ht="15.75" customHeight="1" x14ac:dyDescent="0.3">
      <c r="C546" s="117" t="s">
        <v>50</v>
      </c>
      <c r="D546" s="117" t="s">
        <v>12</v>
      </c>
      <c r="E546" s="117">
        <v>49241502</v>
      </c>
      <c r="F546" s="134" t="s">
        <v>5944</v>
      </c>
      <c r="G546" s="134" t="s">
        <v>5959</v>
      </c>
      <c r="H546" s="117" t="s">
        <v>46</v>
      </c>
      <c r="I546" s="241" t="s">
        <v>5974</v>
      </c>
      <c r="J546" s="188" t="s">
        <v>5974</v>
      </c>
      <c r="K546" s="127">
        <v>0.1</v>
      </c>
      <c r="L546" s="128">
        <v>5.5E-2</v>
      </c>
      <c r="M546" s="127"/>
      <c r="N546" s="129">
        <v>90725</v>
      </c>
      <c r="O546" s="129">
        <f t="shared" ref="O546:O548" si="195">SUM(N546*0.88)</f>
        <v>79838</v>
      </c>
      <c r="P546" s="130">
        <v>0.15</v>
      </c>
      <c r="Q546" s="130">
        <v>0.185</v>
      </c>
      <c r="R546" s="129">
        <f t="shared" ref="R546:R584" si="196">O546+(O546*Q546)</f>
        <v>94608.03</v>
      </c>
      <c r="S546" s="120" t="s">
        <v>804</v>
      </c>
      <c r="T546" s="134" t="s">
        <v>5944</v>
      </c>
      <c r="U546" s="131">
        <v>0.88</v>
      </c>
      <c r="V546" s="131">
        <v>0.2</v>
      </c>
      <c r="W546" s="170">
        <v>0.25</v>
      </c>
      <c r="X546" s="133">
        <f t="shared" ref="X546:X548" si="197">O546*W546</f>
        <v>19959.5</v>
      </c>
      <c r="Y546" s="133">
        <f t="shared" ref="Y546:Y548" si="198">O546*V546</f>
        <v>15967.6</v>
      </c>
      <c r="Z546" s="133">
        <f t="shared" ref="Z546:Z548" si="199">O546*W546</f>
        <v>19959.5</v>
      </c>
      <c r="AA546" s="117" t="s">
        <v>1713</v>
      </c>
      <c r="AB546" s="117" t="s">
        <v>6954</v>
      </c>
    </row>
    <row r="547" spans="2:28" ht="15.75" customHeight="1" x14ac:dyDescent="0.3">
      <c r="C547" s="117" t="s">
        <v>50</v>
      </c>
      <c r="D547" s="117" t="s">
        <v>12</v>
      </c>
      <c r="E547" s="117">
        <v>49241502</v>
      </c>
      <c r="F547" s="134" t="s">
        <v>5945</v>
      </c>
      <c r="G547" s="134" t="s">
        <v>5658</v>
      </c>
      <c r="H547" s="117" t="s">
        <v>46</v>
      </c>
      <c r="I547" s="241" t="s">
        <v>5974</v>
      </c>
      <c r="J547" s="188" t="s">
        <v>5974</v>
      </c>
      <c r="K547" s="127">
        <v>0.1</v>
      </c>
      <c r="L547" s="128">
        <v>5.5E-2</v>
      </c>
      <c r="M547" s="127"/>
      <c r="N547" s="129">
        <v>180510</v>
      </c>
      <c r="O547" s="129">
        <f t="shared" si="195"/>
        <v>158848.79999999999</v>
      </c>
      <c r="P547" s="130">
        <v>0.15</v>
      </c>
      <c r="Q547" s="130">
        <v>0.185</v>
      </c>
      <c r="R547" s="129">
        <f t="shared" si="196"/>
        <v>188235.82799999998</v>
      </c>
      <c r="S547" s="120" t="s">
        <v>804</v>
      </c>
      <c r="T547" s="134" t="s">
        <v>5945</v>
      </c>
      <c r="U547" s="131">
        <v>0.88</v>
      </c>
      <c r="V547" s="131">
        <v>0.2</v>
      </c>
      <c r="W547" s="170">
        <v>0.25</v>
      </c>
      <c r="X547" s="133">
        <f t="shared" si="197"/>
        <v>39712.199999999997</v>
      </c>
      <c r="Y547" s="133">
        <f t="shared" si="198"/>
        <v>31769.759999999998</v>
      </c>
      <c r="Z547" s="133">
        <f t="shared" si="199"/>
        <v>39712.199999999997</v>
      </c>
      <c r="AA547" s="117" t="s">
        <v>1713</v>
      </c>
      <c r="AB547" s="117" t="s">
        <v>6954</v>
      </c>
    </row>
    <row r="548" spans="2:28" ht="15.75" customHeight="1" x14ac:dyDescent="0.3">
      <c r="C548" s="117" t="s">
        <v>50</v>
      </c>
      <c r="D548" s="117" t="s">
        <v>12</v>
      </c>
      <c r="E548" s="117">
        <v>49241502</v>
      </c>
      <c r="F548" s="134" t="s">
        <v>5637</v>
      </c>
      <c r="G548" s="134" t="s">
        <v>5958</v>
      </c>
      <c r="H548" s="117" t="s">
        <v>46</v>
      </c>
      <c r="I548" s="241" t="s">
        <v>5974</v>
      </c>
      <c r="J548" s="188" t="s">
        <v>5974</v>
      </c>
      <c r="K548" s="127">
        <v>0.1</v>
      </c>
      <c r="L548" s="128">
        <v>5.5E-2</v>
      </c>
      <c r="M548" s="127"/>
      <c r="N548" s="190">
        <v>221787</v>
      </c>
      <c r="O548" s="129">
        <f t="shared" si="195"/>
        <v>195172.56</v>
      </c>
      <c r="P548" s="130">
        <v>0.15</v>
      </c>
      <c r="Q548" s="130">
        <v>0.185</v>
      </c>
      <c r="R548" s="129">
        <f t="shared" si="196"/>
        <v>231279.48360000001</v>
      </c>
      <c r="S548" s="120" t="s">
        <v>804</v>
      </c>
      <c r="T548" s="134" t="s">
        <v>5637</v>
      </c>
      <c r="U548" s="131">
        <v>0.88</v>
      </c>
      <c r="V548" s="131">
        <v>0.2</v>
      </c>
      <c r="W548" s="170">
        <v>0.25</v>
      </c>
      <c r="X548" s="133">
        <f t="shared" si="197"/>
        <v>48793.14</v>
      </c>
      <c r="Y548" s="133">
        <f t="shared" si="198"/>
        <v>39034.512000000002</v>
      </c>
      <c r="Z548" s="133">
        <f t="shared" si="199"/>
        <v>48793.14</v>
      </c>
      <c r="AA548" s="117" t="s">
        <v>1713</v>
      </c>
      <c r="AB548" s="117" t="s">
        <v>6954</v>
      </c>
    </row>
    <row r="549" spans="2:28" ht="15.75" customHeight="1" x14ac:dyDescent="0.3">
      <c r="B549" s="118">
        <v>492</v>
      </c>
      <c r="C549" s="116" t="s">
        <v>10</v>
      </c>
      <c r="F549" s="134"/>
      <c r="G549" s="134"/>
      <c r="I549" s="241"/>
      <c r="J549" s="188"/>
      <c r="K549" s="127"/>
      <c r="L549" s="128">
        <v>5.5E-2</v>
      </c>
      <c r="M549" s="127"/>
      <c r="N549" s="190"/>
      <c r="O549" s="127"/>
      <c r="P549" s="127"/>
      <c r="Q549" s="127"/>
      <c r="R549" s="127"/>
      <c r="S549" s="120"/>
      <c r="T549" s="134"/>
      <c r="X549" s="133"/>
      <c r="Y549" s="133"/>
      <c r="Z549" s="133"/>
    </row>
    <row r="550" spans="2:28" ht="15.75" customHeight="1" x14ac:dyDescent="0.3">
      <c r="C550" s="117" t="s">
        <v>50</v>
      </c>
      <c r="D550" s="117" t="s">
        <v>12</v>
      </c>
      <c r="E550" s="117">
        <v>49241502</v>
      </c>
      <c r="F550" s="134" t="s">
        <v>5660</v>
      </c>
      <c r="G550" s="142" t="s">
        <v>5666</v>
      </c>
      <c r="H550" s="117" t="s">
        <v>46</v>
      </c>
      <c r="I550" s="143">
        <v>45145</v>
      </c>
      <c r="J550" s="242">
        <f t="shared" ref="J550:J581" si="200">SUM(I550*0.88)</f>
        <v>39727.599999999999</v>
      </c>
      <c r="K550" s="127">
        <v>0.1</v>
      </c>
      <c r="L550" s="128">
        <v>5.5E-2</v>
      </c>
      <c r="M550" s="129">
        <f t="shared" ref="M550:M612" si="201">J550+(J550*L550)</f>
        <v>41912.618000000002</v>
      </c>
      <c r="N550" s="129">
        <v>52547.54</v>
      </c>
      <c r="O550" s="129">
        <f t="shared" ref="O550:O613" si="202">SUM(N550*0.88)</f>
        <v>46241.835200000001</v>
      </c>
      <c r="P550" s="130">
        <v>0.15</v>
      </c>
      <c r="Q550" s="130">
        <v>0.185</v>
      </c>
      <c r="R550" s="129">
        <f t="shared" si="196"/>
        <v>54796.574712000001</v>
      </c>
      <c r="S550" s="120" t="s">
        <v>804</v>
      </c>
      <c r="T550" s="134" t="s">
        <v>5660</v>
      </c>
      <c r="U550" s="131">
        <v>0.88</v>
      </c>
      <c r="V550" s="131">
        <v>0.2</v>
      </c>
      <c r="W550" s="170">
        <v>0.25</v>
      </c>
      <c r="X550" s="133">
        <f t="shared" ref="X550:X612" si="203">O550*W550</f>
        <v>11560.4588</v>
      </c>
      <c r="Y550" s="133">
        <f t="shared" ref="Y550:Y612" si="204">O550*V550</f>
        <v>9248.367040000001</v>
      </c>
      <c r="Z550" s="133">
        <f t="shared" ref="Z550:Z612" si="205">O550*W550</f>
        <v>11560.4588</v>
      </c>
      <c r="AA550" s="117" t="s">
        <v>1713</v>
      </c>
      <c r="AB550" s="117" t="s">
        <v>6954</v>
      </c>
    </row>
    <row r="551" spans="2:28" ht="15.75" customHeight="1" x14ac:dyDescent="0.3">
      <c r="C551" s="117" t="s">
        <v>50</v>
      </c>
      <c r="D551" s="117" t="s">
        <v>12</v>
      </c>
      <c r="E551" s="117">
        <v>49241502</v>
      </c>
      <c r="F551" s="134" t="s">
        <v>5661</v>
      </c>
      <c r="G551" s="142" t="s">
        <v>5666</v>
      </c>
      <c r="H551" s="117" t="s">
        <v>46</v>
      </c>
      <c r="I551" s="143">
        <v>68606</v>
      </c>
      <c r="J551" s="242">
        <f t="shared" si="200"/>
        <v>60373.279999999999</v>
      </c>
      <c r="K551" s="127">
        <v>0.1</v>
      </c>
      <c r="L551" s="128">
        <v>5.5E-2</v>
      </c>
      <c r="M551" s="129">
        <f t="shared" si="201"/>
        <v>63693.810400000002</v>
      </c>
      <c r="N551" s="129">
        <v>83757.539999999994</v>
      </c>
      <c r="O551" s="129">
        <f t="shared" si="202"/>
        <v>73706.63519999999</v>
      </c>
      <c r="P551" s="130">
        <v>0.15</v>
      </c>
      <c r="Q551" s="130">
        <v>0.185</v>
      </c>
      <c r="R551" s="129">
        <f t="shared" si="196"/>
        <v>87342.362711999987</v>
      </c>
      <c r="S551" s="120" t="s">
        <v>804</v>
      </c>
      <c r="T551" s="134" t="s">
        <v>5661</v>
      </c>
      <c r="U551" s="131">
        <v>0.88</v>
      </c>
      <c r="V551" s="131">
        <v>0.2</v>
      </c>
      <c r="W551" s="170">
        <v>0.25</v>
      </c>
      <c r="X551" s="133">
        <f t="shared" si="203"/>
        <v>18426.658799999997</v>
      </c>
      <c r="Y551" s="133">
        <f t="shared" si="204"/>
        <v>14741.327039999998</v>
      </c>
      <c r="Z551" s="133">
        <f t="shared" si="205"/>
        <v>18426.658799999997</v>
      </c>
      <c r="AA551" s="117" t="s">
        <v>1713</v>
      </c>
      <c r="AB551" s="117" t="s">
        <v>6954</v>
      </c>
    </row>
    <row r="552" spans="2:28" ht="15.75" customHeight="1" x14ac:dyDescent="0.3">
      <c r="C552" s="117" t="s">
        <v>50</v>
      </c>
      <c r="D552" s="117" t="s">
        <v>12</v>
      </c>
      <c r="E552" s="117">
        <v>49241502</v>
      </c>
      <c r="F552" s="134" t="s">
        <v>5662</v>
      </c>
      <c r="G552" s="142" t="s">
        <v>5666</v>
      </c>
      <c r="H552" s="117" t="s">
        <v>46</v>
      </c>
      <c r="I552" s="143">
        <v>20688</v>
      </c>
      <c r="J552" s="242">
        <f t="shared" si="200"/>
        <v>18205.439999999999</v>
      </c>
      <c r="K552" s="127">
        <v>0.1</v>
      </c>
      <c r="L552" s="128">
        <v>5.5E-2</v>
      </c>
      <c r="M552" s="129">
        <f t="shared" si="201"/>
        <v>19206.7392</v>
      </c>
      <c r="N552" s="129">
        <v>24971.54</v>
      </c>
      <c r="O552" s="129">
        <f t="shared" si="202"/>
        <v>21974.9552</v>
      </c>
      <c r="P552" s="130">
        <v>0.15</v>
      </c>
      <c r="Q552" s="130">
        <v>0.185</v>
      </c>
      <c r="R552" s="129">
        <f t="shared" si="196"/>
        <v>26040.321911999999</v>
      </c>
      <c r="S552" s="120" t="s">
        <v>804</v>
      </c>
      <c r="T552" s="134" t="s">
        <v>5662</v>
      </c>
      <c r="U552" s="131">
        <v>0.88</v>
      </c>
      <c r="V552" s="131">
        <v>0.2</v>
      </c>
      <c r="W552" s="170">
        <v>0.25</v>
      </c>
      <c r="X552" s="133">
        <f t="shared" si="203"/>
        <v>5493.7388000000001</v>
      </c>
      <c r="Y552" s="133">
        <f t="shared" si="204"/>
        <v>4394.9910399999999</v>
      </c>
      <c r="Z552" s="133">
        <f t="shared" si="205"/>
        <v>5493.7388000000001</v>
      </c>
      <c r="AA552" s="117" t="s">
        <v>1713</v>
      </c>
      <c r="AB552" s="117" t="s">
        <v>6954</v>
      </c>
    </row>
    <row r="553" spans="2:28" ht="15.75" customHeight="1" x14ac:dyDescent="0.3">
      <c r="C553" s="117" t="s">
        <v>50</v>
      </c>
      <c r="D553" s="117" t="s">
        <v>12</v>
      </c>
      <c r="E553" s="117">
        <v>49241502</v>
      </c>
      <c r="F553" s="134" t="s">
        <v>5663</v>
      </c>
      <c r="G553" s="142" t="s">
        <v>5666</v>
      </c>
      <c r="H553" s="117" t="s">
        <v>46</v>
      </c>
      <c r="I553" s="143">
        <v>28259</v>
      </c>
      <c r="J553" s="242">
        <f t="shared" si="200"/>
        <v>24867.920000000002</v>
      </c>
      <c r="K553" s="127">
        <v>0.1</v>
      </c>
      <c r="L553" s="128">
        <v>5.5E-2</v>
      </c>
      <c r="M553" s="129">
        <f t="shared" si="201"/>
        <v>26235.655600000002</v>
      </c>
      <c r="N553" s="129">
        <v>32824.54</v>
      </c>
      <c r="O553" s="129">
        <f t="shared" si="202"/>
        <v>28885.5952</v>
      </c>
      <c r="P553" s="130">
        <v>0.15</v>
      </c>
      <c r="Q553" s="130">
        <v>0.185</v>
      </c>
      <c r="R553" s="129">
        <f t="shared" si="196"/>
        <v>34229.430311999997</v>
      </c>
      <c r="S553" s="120" t="s">
        <v>804</v>
      </c>
      <c r="T553" s="134" t="s">
        <v>5663</v>
      </c>
      <c r="U553" s="131">
        <v>0.88</v>
      </c>
      <c r="V553" s="131">
        <v>0.2</v>
      </c>
      <c r="W553" s="170">
        <v>0.25</v>
      </c>
      <c r="X553" s="133">
        <f t="shared" si="203"/>
        <v>7221.3987999999999</v>
      </c>
      <c r="Y553" s="133">
        <f t="shared" si="204"/>
        <v>5777.1190400000005</v>
      </c>
      <c r="Z553" s="133">
        <f t="shared" si="205"/>
        <v>7221.3987999999999</v>
      </c>
      <c r="AA553" s="117" t="s">
        <v>1713</v>
      </c>
      <c r="AB553" s="117" t="s">
        <v>6954</v>
      </c>
    </row>
    <row r="554" spans="2:28" ht="15.75" customHeight="1" x14ac:dyDescent="0.3">
      <c r="C554" s="117" t="s">
        <v>50</v>
      </c>
      <c r="D554" s="117" t="s">
        <v>12</v>
      </c>
      <c r="E554" s="117">
        <v>49241502</v>
      </c>
      <c r="F554" s="134" t="s">
        <v>5664</v>
      </c>
      <c r="G554" s="142" t="s">
        <v>5666</v>
      </c>
      <c r="H554" s="117" t="s">
        <v>46</v>
      </c>
      <c r="I554" s="143">
        <v>18099</v>
      </c>
      <c r="J554" s="242">
        <f t="shared" si="200"/>
        <v>15927.12</v>
      </c>
      <c r="K554" s="127">
        <v>0.1</v>
      </c>
      <c r="L554" s="128">
        <v>5.5E-2</v>
      </c>
      <c r="M554" s="129">
        <f t="shared" si="201"/>
        <v>16803.1116</v>
      </c>
      <c r="N554" s="129">
        <v>21533.54</v>
      </c>
      <c r="O554" s="129">
        <f t="shared" si="202"/>
        <v>18949.515200000002</v>
      </c>
      <c r="P554" s="130">
        <v>0.15</v>
      </c>
      <c r="Q554" s="130">
        <v>0.185</v>
      </c>
      <c r="R554" s="129">
        <f t="shared" si="196"/>
        <v>22455.175512000002</v>
      </c>
      <c r="S554" s="120" t="s">
        <v>804</v>
      </c>
      <c r="T554" s="134" t="s">
        <v>5664</v>
      </c>
      <c r="U554" s="131">
        <v>0.88</v>
      </c>
      <c r="V554" s="131">
        <v>0.2</v>
      </c>
      <c r="W554" s="170">
        <v>0.25</v>
      </c>
      <c r="X554" s="133">
        <f t="shared" si="203"/>
        <v>4737.3788000000004</v>
      </c>
      <c r="Y554" s="133">
        <f t="shared" si="204"/>
        <v>3789.9030400000006</v>
      </c>
      <c r="Z554" s="133">
        <f t="shared" si="205"/>
        <v>4737.3788000000004</v>
      </c>
      <c r="AA554" s="117" t="s">
        <v>1713</v>
      </c>
      <c r="AB554" s="117" t="s">
        <v>6954</v>
      </c>
    </row>
    <row r="555" spans="2:28" ht="15.75" customHeight="1" x14ac:dyDescent="0.3">
      <c r="C555" s="117" t="s">
        <v>50</v>
      </c>
      <c r="D555" s="117" t="s">
        <v>12</v>
      </c>
      <c r="E555" s="117">
        <v>49241502</v>
      </c>
      <c r="F555" s="134" t="s">
        <v>5665</v>
      </c>
      <c r="G555" s="142" t="s">
        <v>5666</v>
      </c>
      <c r="H555" s="117" t="s">
        <v>46</v>
      </c>
      <c r="I555" s="143">
        <v>36463</v>
      </c>
      <c r="J555" s="242">
        <f t="shared" si="200"/>
        <v>32087.439999999999</v>
      </c>
      <c r="K555" s="127">
        <v>0.1</v>
      </c>
      <c r="L555" s="128">
        <v>5.5E-2</v>
      </c>
      <c r="M555" s="129">
        <f t="shared" si="201"/>
        <v>33852.249199999998</v>
      </c>
      <c r="N555" s="129">
        <v>41294.54</v>
      </c>
      <c r="O555" s="129">
        <f t="shared" si="202"/>
        <v>36339.195200000002</v>
      </c>
      <c r="P555" s="130">
        <v>0.15</v>
      </c>
      <c r="Q555" s="130">
        <v>0.185</v>
      </c>
      <c r="R555" s="129">
        <f t="shared" si="196"/>
        <v>43061.946312</v>
      </c>
      <c r="S555" s="120" t="s">
        <v>804</v>
      </c>
      <c r="T555" s="134" t="s">
        <v>5665</v>
      </c>
      <c r="U555" s="131">
        <v>0.88</v>
      </c>
      <c r="V555" s="131">
        <v>0.2</v>
      </c>
      <c r="W555" s="170">
        <v>0.25</v>
      </c>
      <c r="X555" s="133">
        <f t="shared" si="203"/>
        <v>9084.7988000000005</v>
      </c>
      <c r="Y555" s="133">
        <f t="shared" si="204"/>
        <v>7267.8390400000008</v>
      </c>
      <c r="Z555" s="133">
        <f t="shared" si="205"/>
        <v>9084.7988000000005</v>
      </c>
      <c r="AA555" s="117" t="s">
        <v>1713</v>
      </c>
      <c r="AB555" s="117" t="s">
        <v>6954</v>
      </c>
    </row>
    <row r="556" spans="2:28" ht="15.75" customHeight="1" x14ac:dyDescent="0.3">
      <c r="C556" s="174" t="s">
        <v>50</v>
      </c>
      <c r="D556" s="174" t="s">
        <v>12</v>
      </c>
      <c r="E556" s="174">
        <v>49241502</v>
      </c>
      <c r="F556" s="252" t="s">
        <v>6901</v>
      </c>
      <c r="G556" s="251" t="s">
        <v>5666</v>
      </c>
      <c r="H556" s="174" t="s">
        <v>46</v>
      </c>
      <c r="I556" s="143"/>
      <c r="J556" s="242"/>
      <c r="K556" s="127"/>
      <c r="L556" s="128"/>
      <c r="M556" s="129"/>
      <c r="N556" s="179">
        <v>77463.38</v>
      </c>
      <c r="O556" s="179">
        <f t="shared" si="202"/>
        <v>68167.774400000009</v>
      </c>
      <c r="P556" s="180">
        <v>0.15</v>
      </c>
      <c r="Q556" s="130">
        <v>0.185</v>
      </c>
      <c r="R556" s="179">
        <f t="shared" ref="R556:R559" si="206">O556+(O556*Q556)</f>
        <v>80778.812664000012</v>
      </c>
      <c r="S556" s="181" t="s">
        <v>804</v>
      </c>
      <c r="T556" s="252" t="s">
        <v>6901</v>
      </c>
      <c r="U556" s="131">
        <v>0.88</v>
      </c>
      <c r="V556" s="131">
        <v>0.2</v>
      </c>
      <c r="W556" s="170">
        <v>0.25</v>
      </c>
      <c r="X556" s="133">
        <f t="shared" ref="X556:X560" si="207">O556*W556</f>
        <v>17041.943600000002</v>
      </c>
      <c r="Y556" s="133">
        <f t="shared" ref="Y556:Y560" si="208">O556*V556</f>
        <v>13633.554880000003</v>
      </c>
      <c r="Z556" s="133">
        <f t="shared" ref="Z556:Z560" si="209">O556*W556</f>
        <v>17041.943600000002</v>
      </c>
      <c r="AA556" s="117" t="s">
        <v>1713</v>
      </c>
      <c r="AB556" s="117" t="s">
        <v>6954</v>
      </c>
    </row>
    <row r="557" spans="2:28" ht="15.75" customHeight="1" x14ac:dyDescent="0.3">
      <c r="C557" s="174" t="s">
        <v>50</v>
      </c>
      <c r="D557" s="174" t="s">
        <v>12</v>
      </c>
      <c r="E557" s="174">
        <v>49241502</v>
      </c>
      <c r="F557" s="252" t="s">
        <v>6902</v>
      </c>
      <c r="G557" s="251" t="s">
        <v>5666</v>
      </c>
      <c r="H557" s="174" t="s">
        <v>46</v>
      </c>
      <c r="I557" s="143"/>
      <c r="J557" s="242"/>
      <c r="K557" s="127"/>
      <c r="L557" s="128"/>
      <c r="M557" s="129"/>
      <c r="N557" s="179">
        <v>70185.38</v>
      </c>
      <c r="O557" s="179">
        <f t="shared" si="202"/>
        <v>61763.134400000003</v>
      </c>
      <c r="P557" s="180">
        <v>0.15</v>
      </c>
      <c r="Q557" s="130">
        <v>0.185</v>
      </c>
      <c r="R557" s="179">
        <f t="shared" si="206"/>
        <v>73189.314264000001</v>
      </c>
      <c r="S557" s="181" t="s">
        <v>804</v>
      </c>
      <c r="T557" s="252" t="s">
        <v>6902</v>
      </c>
      <c r="U557" s="131">
        <v>0.88</v>
      </c>
      <c r="V557" s="131">
        <v>0.2</v>
      </c>
      <c r="W557" s="170">
        <v>0.25</v>
      </c>
      <c r="X557" s="133">
        <f t="shared" si="207"/>
        <v>15440.783600000001</v>
      </c>
      <c r="Y557" s="133">
        <f t="shared" si="208"/>
        <v>12352.626880000002</v>
      </c>
      <c r="Z557" s="133">
        <f t="shared" si="209"/>
        <v>15440.783600000001</v>
      </c>
      <c r="AA557" s="117" t="s">
        <v>1713</v>
      </c>
      <c r="AB557" s="117" t="s">
        <v>6954</v>
      </c>
    </row>
    <row r="558" spans="2:28" ht="15.75" customHeight="1" x14ac:dyDescent="0.3">
      <c r="C558" s="174" t="s">
        <v>50</v>
      </c>
      <c r="D558" s="174" t="s">
        <v>12</v>
      </c>
      <c r="E558" s="174">
        <v>49241502</v>
      </c>
      <c r="F558" s="252" t="s">
        <v>6905</v>
      </c>
      <c r="G558" s="251" t="s">
        <v>5666</v>
      </c>
      <c r="H558" s="174" t="s">
        <v>46</v>
      </c>
      <c r="I558" s="143"/>
      <c r="J558" s="242"/>
      <c r="K558" s="127"/>
      <c r="L558" s="128"/>
      <c r="M558" s="129"/>
      <c r="N558" s="179">
        <v>39206.54</v>
      </c>
      <c r="O558" s="179">
        <f t="shared" si="202"/>
        <v>34501.7552</v>
      </c>
      <c r="P558" s="180">
        <v>0.15</v>
      </c>
      <c r="Q558" s="130">
        <v>0.185</v>
      </c>
      <c r="R558" s="179">
        <f t="shared" si="206"/>
        <v>40884.579912000001</v>
      </c>
      <c r="S558" s="181" t="s">
        <v>804</v>
      </c>
      <c r="T558" s="252" t="s">
        <v>6905</v>
      </c>
      <c r="U558" s="131">
        <v>0.88</v>
      </c>
      <c r="V558" s="131">
        <v>0.2</v>
      </c>
      <c r="W558" s="170">
        <v>0.25</v>
      </c>
      <c r="X558" s="133">
        <f t="shared" si="207"/>
        <v>8625.4387999999999</v>
      </c>
      <c r="Y558" s="133">
        <f t="shared" si="208"/>
        <v>6900.3510400000005</v>
      </c>
      <c r="Z558" s="133">
        <f t="shared" si="209"/>
        <v>8625.4387999999999</v>
      </c>
      <c r="AA558" s="117" t="s">
        <v>1713</v>
      </c>
      <c r="AB558" s="117" t="s">
        <v>6954</v>
      </c>
    </row>
    <row r="559" spans="2:28" ht="15.75" customHeight="1" x14ac:dyDescent="0.3">
      <c r="C559" s="174" t="s">
        <v>50</v>
      </c>
      <c r="D559" s="174" t="s">
        <v>12</v>
      </c>
      <c r="E559" s="174">
        <v>49241502</v>
      </c>
      <c r="F559" s="252" t="s">
        <v>6903</v>
      </c>
      <c r="G559" s="251" t="s">
        <v>5666</v>
      </c>
      <c r="H559" s="174" t="s">
        <v>46</v>
      </c>
      <c r="I559" s="143"/>
      <c r="J559" s="242"/>
      <c r="K559" s="127"/>
      <c r="L559" s="128"/>
      <c r="M559" s="129"/>
      <c r="N559" s="179">
        <v>38578.54</v>
      </c>
      <c r="O559" s="179">
        <f t="shared" si="202"/>
        <v>33949.1152</v>
      </c>
      <c r="P559" s="180">
        <v>0.15</v>
      </c>
      <c r="Q559" s="130">
        <v>0.185</v>
      </c>
      <c r="R559" s="179">
        <f t="shared" si="206"/>
        <v>40229.701512</v>
      </c>
      <c r="S559" s="181" t="s">
        <v>804</v>
      </c>
      <c r="T559" s="252" t="s">
        <v>6903</v>
      </c>
      <c r="U559" s="131">
        <v>0.88</v>
      </c>
      <c r="V559" s="131">
        <v>0.2</v>
      </c>
      <c r="W559" s="170">
        <v>0.25</v>
      </c>
      <c r="X559" s="133">
        <f t="shared" si="207"/>
        <v>8487.2788</v>
      </c>
      <c r="Y559" s="133">
        <f t="shared" si="208"/>
        <v>6789.8230400000002</v>
      </c>
      <c r="Z559" s="133">
        <f t="shared" si="209"/>
        <v>8487.2788</v>
      </c>
      <c r="AA559" s="117" t="s">
        <v>1713</v>
      </c>
      <c r="AB559" s="117" t="s">
        <v>6954</v>
      </c>
    </row>
    <row r="560" spans="2:28" ht="15.75" customHeight="1" x14ac:dyDescent="0.3">
      <c r="C560" s="174" t="s">
        <v>50</v>
      </c>
      <c r="D560" s="174" t="s">
        <v>12</v>
      </c>
      <c r="E560" s="174">
        <v>49241502</v>
      </c>
      <c r="F560" s="252" t="s">
        <v>6904</v>
      </c>
      <c r="G560" s="251" t="s">
        <v>5666</v>
      </c>
      <c r="H560" s="174" t="s">
        <v>46</v>
      </c>
      <c r="I560" s="143"/>
      <c r="J560" s="242"/>
      <c r="K560" s="127"/>
      <c r="L560" s="128"/>
      <c r="M560" s="129"/>
      <c r="N560" s="179">
        <v>31111.54</v>
      </c>
      <c r="O560" s="179">
        <f t="shared" si="202"/>
        <v>27378.155200000001</v>
      </c>
      <c r="P560" s="180">
        <v>0.15</v>
      </c>
      <c r="Q560" s="130">
        <v>0.185</v>
      </c>
      <c r="R560" s="179">
        <f t="shared" ref="R560" si="210">O560+(O560*Q560)</f>
        <v>32443.113912000001</v>
      </c>
      <c r="S560" s="181" t="s">
        <v>804</v>
      </c>
      <c r="T560" s="252" t="s">
        <v>6904</v>
      </c>
      <c r="U560" s="131">
        <v>0.88</v>
      </c>
      <c r="V560" s="131">
        <v>0.2</v>
      </c>
      <c r="W560" s="170">
        <v>0.25</v>
      </c>
      <c r="X560" s="133">
        <f t="shared" si="207"/>
        <v>6844.5388000000003</v>
      </c>
      <c r="Y560" s="133">
        <f t="shared" si="208"/>
        <v>5475.6310400000002</v>
      </c>
      <c r="Z560" s="133">
        <f t="shared" si="209"/>
        <v>6844.5388000000003</v>
      </c>
      <c r="AA560" s="117" t="s">
        <v>1713</v>
      </c>
      <c r="AB560" s="117" t="s">
        <v>6954</v>
      </c>
    </row>
    <row r="561" spans="3:28" ht="15.75" customHeight="1" x14ac:dyDescent="0.3">
      <c r="C561" s="117" t="s">
        <v>50</v>
      </c>
      <c r="D561" s="117" t="s">
        <v>12</v>
      </c>
      <c r="E561" s="117">
        <v>49241502</v>
      </c>
      <c r="F561" s="134" t="s">
        <v>5670</v>
      </c>
      <c r="G561" s="142" t="s">
        <v>5675</v>
      </c>
      <c r="H561" s="117" t="s">
        <v>46</v>
      </c>
      <c r="I561" s="143">
        <v>148211</v>
      </c>
      <c r="J561" s="242">
        <f t="shared" si="200"/>
        <v>130425.68000000001</v>
      </c>
      <c r="K561" s="127">
        <v>0.1</v>
      </c>
      <c r="L561" s="128">
        <v>5.5E-2</v>
      </c>
      <c r="M561" s="129">
        <f t="shared" si="201"/>
        <v>137599.09239999999</v>
      </c>
      <c r="N561" s="129">
        <v>169914.89</v>
      </c>
      <c r="O561" s="129">
        <f t="shared" si="202"/>
        <v>149525.10320000001</v>
      </c>
      <c r="P561" s="130">
        <v>0.15</v>
      </c>
      <c r="Q561" s="130">
        <v>0.185</v>
      </c>
      <c r="R561" s="129">
        <f t="shared" si="196"/>
        <v>177187.24729200001</v>
      </c>
      <c r="S561" s="120" t="s">
        <v>804</v>
      </c>
      <c r="T561" s="134" t="s">
        <v>5670</v>
      </c>
      <c r="U561" s="131">
        <v>0.88</v>
      </c>
      <c r="V561" s="131">
        <v>0.2</v>
      </c>
      <c r="W561" s="170">
        <v>0.25</v>
      </c>
      <c r="X561" s="133">
        <f t="shared" si="203"/>
        <v>37381.275800000003</v>
      </c>
      <c r="Y561" s="133">
        <f t="shared" si="204"/>
        <v>29905.020640000002</v>
      </c>
      <c r="Z561" s="133">
        <f t="shared" si="205"/>
        <v>37381.275800000003</v>
      </c>
      <c r="AA561" s="117" t="s">
        <v>1713</v>
      </c>
      <c r="AB561" s="117" t="s">
        <v>6954</v>
      </c>
    </row>
    <row r="562" spans="3:28" ht="15.75" customHeight="1" x14ac:dyDescent="0.3">
      <c r="C562" s="117" t="s">
        <v>50</v>
      </c>
      <c r="D562" s="117" t="s">
        <v>12</v>
      </c>
      <c r="E562" s="117">
        <v>49241502</v>
      </c>
      <c r="F562" s="134" t="s">
        <v>5671</v>
      </c>
      <c r="G562" s="142" t="s">
        <v>5675</v>
      </c>
      <c r="H562" s="117" t="s">
        <v>46</v>
      </c>
      <c r="I562" s="143">
        <v>14752</v>
      </c>
      <c r="J562" s="242">
        <f t="shared" si="200"/>
        <v>12981.76</v>
      </c>
      <c r="K562" s="127">
        <v>0.1</v>
      </c>
      <c r="L562" s="128">
        <v>5.5E-2</v>
      </c>
      <c r="M562" s="129">
        <f t="shared" si="201"/>
        <v>13695.756800000001</v>
      </c>
      <c r="N562" s="129">
        <v>18732</v>
      </c>
      <c r="O562" s="129">
        <f t="shared" si="202"/>
        <v>16484.16</v>
      </c>
      <c r="P562" s="130">
        <v>0.15</v>
      </c>
      <c r="Q562" s="130">
        <v>0.185</v>
      </c>
      <c r="R562" s="129">
        <f t="shared" si="196"/>
        <v>19533.729599999999</v>
      </c>
      <c r="S562" s="120" t="s">
        <v>804</v>
      </c>
      <c r="T562" s="134" t="s">
        <v>5671</v>
      </c>
      <c r="U562" s="131">
        <v>0.88</v>
      </c>
      <c r="V562" s="131">
        <v>0.2</v>
      </c>
      <c r="W562" s="170">
        <v>0.25</v>
      </c>
      <c r="X562" s="133">
        <f t="shared" si="203"/>
        <v>4121.04</v>
      </c>
      <c r="Y562" s="133">
        <f t="shared" si="204"/>
        <v>3296.8320000000003</v>
      </c>
      <c r="Z562" s="133">
        <f t="shared" si="205"/>
        <v>4121.04</v>
      </c>
      <c r="AA562" s="117" t="s">
        <v>1713</v>
      </c>
      <c r="AB562" s="117" t="s">
        <v>6954</v>
      </c>
    </row>
    <row r="563" spans="3:28" ht="15.75" customHeight="1" x14ac:dyDescent="0.3">
      <c r="C563" s="117" t="s">
        <v>50</v>
      </c>
      <c r="D563" s="117" t="s">
        <v>12</v>
      </c>
      <c r="E563" s="117">
        <v>49241502</v>
      </c>
      <c r="F563" s="134" t="s">
        <v>5672</v>
      </c>
      <c r="G563" s="142" t="s">
        <v>5675</v>
      </c>
      <c r="H563" s="117" t="s">
        <v>46</v>
      </c>
      <c r="I563" s="143">
        <v>22956</v>
      </c>
      <c r="J563" s="242">
        <f t="shared" si="200"/>
        <v>20201.28</v>
      </c>
      <c r="K563" s="127">
        <v>0.1</v>
      </c>
      <c r="L563" s="128">
        <v>5.5E-2</v>
      </c>
      <c r="M563" s="129">
        <f t="shared" si="201"/>
        <v>21312.350399999999</v>
      </c>
      <c r="N563" s="129">
        <v>28308.54</v>
      </c>
      <c r="O563" s="129">
        <f t="shared" si="202"/>
        <v>24911.515200000002</v>
      </c>
      <c r="P563" s="130">
        <v>0.15</v>
      </c>
      <c r="Q563" s="130">
        <v>0.185</v>
      </c>
      <c r="R563" s="129">
        <f t="shared" si="196"/>
        <v>29520.145512000003</v>
      </c>
      <c r="S563" s="120" t="s">
        <v>804</v>
      </c>
      <c r="T563" s="134" t="s">
        <v>5672</v>
      </c>
      <c r="U563" s="131">
        <v>0.88</v>
      </c>
      <c r="V563" s="131">
        <v>0.2</v>
      </c>
      <c r="W563" s="170">
        <v>0.25</v>
      </c>
      <c r="X563" s="133">
        <f t="shared" si="203"/>
        <v>6227.8788000000004</v>
      </c>
      <c r="Y563" s="133">
        <f t="shared" si="204"/>
        <v>4982.3030400000007</v>
      </c>
      <c r="Z563" s="133">
        <f t="shared" si="205"/>
        <v>6227.8788000000004</v>
      </c>
      <c r="AA563" s="117" t="s">
        <v>1713</v>
      </c>
      <c r="AB563" s="117" t="s">
        <v>6954</v>
      </c>
    </row>
    <row r="564" spans="3:28" ht="15.75" customHeight="1" x14ac:dyDescent="0.3">
      <c r="C564" s="117" t="s">
        <v>50</v>
      </c>
      <c r="D564" s="117" t="s">
        <v>12</v>
      </c>
      <c r="E564" s="117">
        <v>49241502</v>
      </c>
      <c r="F564" s="134" t="s">
        <v>5673</v>
      </c>
      <c r="G564" s="142" t="s">
        <v>5675</v>
      </c>
      <c r="H564" s="117" t="s">
        <v>46</v>
      </c>
      <c r="I564" s="143">
        <v>24005</v>
      </c>
      <c r="J564" s="242">
        <f t="shared" si="200"/>
        <v>21124.400000000001</v>
      </c>
      <c r="K564" s="127">
        <v>0.1</v>
      </c>
      <c r="L564" s="128">
        <v>5.5E-2</v>
      </c>
      <c r="M564" s="129">
        <f t="shared" si="201"/>
        <v>22286.242000000002</v>
      </c>
      <c r="N564" s="129">
        <v>29052.54</v>
      </c>
      <c r="O564" s="129">
        <f t="shared" si="202"/>
        <v>25566.235199999999</v>
      </c>
      <c r="P564" s="130">
        <v>0.15</v>
      </c>
      <c r="Q564" s="130">
        <v>0.185</v>
      </c>
      <c r="R564" s="129">
        <f t="shared" si="196"/>
        <v>30295.988711999998</v>
      </c>
      <c r="S564" s="120" t="s">
        <v>804</v>
      </c>
      <c r="T564" s="134" t="s">
        <v>5673</v>
      </c>
      <c r="U564" s="131">
        <v>0.88</v>
      </c>
      <c r="V564" s="131">
        <v>0.2</v>
      </c>
      <c r="W564" s="170">
        <v>0.25</v>
      </c>
      <c r="X564" s="133">
        <f t="shared" si="203"/>
        <v>6391.5587999999998</v>
      </c>
      <c r="Y564" s="133">
        <f t="shared" si="204"/>
        <v>5113.2470400000002</v>
      </c>
      <c r="Z564" s="133">
        <f t="shared" si="205"/>
        <v>6391.5587999999998</v>
      </c>
      <c r="AA564" s="117" t="s">
        <v>1713</v>
      </c>
      <c r="AB564" s="117" t="s">
        <v>6954</v>
      </c>
    </row>
    <row r="565" spans="3:28" ht="15.75" customHeight="1" x14ac:dyDescent="0.3">
      <c r="C565" s="117" t="s">
        <v>50</v>
      </c>
      <c r="D565" s="117" t="s">
        <v>12</v>
      </c>
      <c r="E565" s="117">
        <v>49241502</v>
      </c>
      <c r="F565" s="134" t="s">
        <v>5674</v>
      </c>
      <c r="G565" s="142" t="s">
        <v>5675</v>
      </c>
      <c r="H565" s="117" t="s">
        <v>46</v>
      </c>
      <c r="I565" s="143">
        <v>11984</v>
      </c>
      <c r="J565" s="242">
        <f t="shared" si="200"/>
        <v>10545.92</v>
      </c>
      <c r="K565" s="127">
        <v>0.1</v>
      </c>
      <c r="L565" s="128">
        <v>5.5E-2</v>
      </c>
      <c r="M565" s="129">
        <f t="shared" si="201"/>
        <v>11125.945600000001</v>
      </c>
      <c r="N565" s="129">
        <v>14487.54</v>
      </c>
      <c r="O565" s="129">
        <f t="shared" si="202"/>
        <v>12749.0352</v>
      </c>
      <c r="P565" s="130">
        <v>0.15</v>
      </c>
      <c r="Q565" s="130">
        <v>0.185</v>
      </c>
      <c r="R565" s="129">
        <f t="shared" si="196"/>
        <v>15107.606712000001</v>
      </c>
      <c r="S565" s="120" t="s">
        <v>804</v>
      </c>
      <c r="T565" s="134" t="s">
        <v>5674</v>
      </c>
      <c r="U565" s="131">
        <v>0.88</v>
      </c>
      <c r="V565" s="131">
        <v>0.2</v>
      </c>
      <c r="W565" s="170">
        <v>0.25</v>
      </c>
      <c r="X565" s="133">
        <f t="shared" si="203"/>
        <v>3187.2588000000001</v>
      </c>
      <c r="Y565" s="133">
        <f t="shared" si="204"/>
        <v>2549.8070400000001</v>
      </c>
      <c r="Z565" s="133">
        <f t="shared" si="205"/>
        <v>3187.2588000000001</v>
      </c>
      <c r="AA565" s="117" t="s">
        <v>1713</v>
      </c>
      <c r="AB565" s="117" t="s">
        <v>6954</v>
      </c>
    </row>
    <row r="566" spans="3:28" ht="15.75" customHeight="1" x14ac:dyDescent="0.3">
      <c r="C566" s="117" t="s">
        <v>50</v>
      </c>
      <c r="D566" s="117" t="s">
        <v>12</v>
      </c>
      <c r="E566" s="117">
        <v>49241502</v>
      </c>
      <c r="F566" s="134" t="s">
        <v>5676</v>
      </c>
      <c r="G566" s="142" t="s">
        <v>5683</v>
      </c>
      <c r="H566" s="117" t="s">
        <v>46</v>
      </c>
      <c r="I566" s="143">
        <v>57474</v>
      </c>
      <c r="J566" s="242">
        <f t="shared" si="200"/>
        <v>50577.120000000003</v>
      </c>
      <c r="K566" s="127">
        <v>0.1</v>
      </c>
      <c r="L566" s="128">
        <v>5.5E-2</v>
      </c>
      <c r="M566" s="129">
        <f t="shared" si="201"/>
        <v>53358.861600000004</v>
      </c>
      <c r="N566" s="129">
        <v>62227.54</v>
      </c>
      <c r="O566" s="129">
        <f t="shared" si="202"/>
        <v>54760.235200000003</v>
      </c>
      <c r="P566" s="130">
        <v>0.15</v>
      </c>
      <c r="Q566" s="130">
        <v>0.185</v>
      </c>
      <c r="R566" s="129">
        <f t="shared" si="196"/>
        <v>64890.878712000005</v>
      </c>
      <c r="S566" s="120" t="s">
        <v>804</v>
      </c>
      <c r="T566" s="134" t="s">
        <v>5676</v>
      </c>
      <c r="U566" s="131">
        <v>0.88</v>
      </c>
      <c r="V566" s="131">
        <v>0.2</v>
      </c>
      <c r="W566" s="170">
        <v>0.25</v>
      </c>
      <c r="X566" s="133">
        <f t="shared" si="203"/>
        <v>13690.058800000001</v>
      </c>
      <c r="Y566" s="133">
        <f t="shared" si="204"/>
        <v>10952.047040000001</v>
      </c>
      <c r="Z566" s="133">
        <f t="shared" si="205"/>
        <v>13690.058800000001</v>
      </c>
      <c r="AA566" s="117" t="s">
        <v>1713</v>
      </c>
      <c r="AB566" s="117" t="s">
        <v>6954</v>
      </c>
    </row>
    <row r="567" spans="3:28" ht="15.75" customHeight="1" x14ac:dyDescent="0.3">
      <c r="C567" s="117" t="s">
        <v>50</v>
      </c>
      <c r="D567" s="117" t="s">
        <v>12</v>
      </c>
      <c r="E567" s="117">
        <v>49241502</v>
      </c>
      <c r="F567" s="134" t="s">
        <v>5677</v>
      </c>
      <c r="G567" s="142" t="s">
        <v>5675</v>
      </c>
      <c r="H567" s="117" t="s">
        <v>46</v>
      </c>
      <c r="I567" s="143">
        <v>23826</v>
      </c>
      <c r="J567" s="242">
        <f t="shared" si="200"/>
        <v>20966.88</v>
      </c>
      <c r="K567" s="127">
        <v>0.1</v>
      </c>
      <c r="L567" s="128">
        <v>5.5E-2</v>
      </c>
      <c r="M567" s="129">
        <f t="shared" si="201"/>
        <v>22120.058400000002</v>
      </c>
      <c r="N567" s="129">
        <v>28689.54</v>
      </c>
      <c r="O567" s="129">
        <f t="shared" si="202"/>
        <v>25246.7952</v>
      </c>
      <c r="P567" s="130">
        <v>0.15</v>
      </c>
      <c r="Q567" s="130">
        <v>0.185</v>
      </c>
      <c r="R567" s="129">
        <f t="shared" si="196"/>
        <v>29917.452312000001</v>
      </c>
      <c r="S567" s="120" t="s">
        <v>804</v>
      </c>
      <c r="T567" s="134" t="s">
        <v>5677</v>
      </c>
      <c r="U567" s="131">
        <v>0.88</v>
      </c>
      <c r="V567" s="131">
        <v>0.2</v>
      </c>
      <c r="W567" s="170">
        <v>0.25</v>
      </c>
      <c r="X567" s="133">
        <f t="shared" si="203"/>
        <v>6311.6988000000001</v>
      </c>
      <c r="Y567" s="133">
        <f t="shared" si="204"/>
        <v>5049.3590400000003</v>
      </c>
      <c r="Z567" s="133">
        <f t="shared" si="205"/>
        <v>6311.6988000000001</v>
      </c>
      <c r="AA567" s="117" t="s">
        <v>1713</v>
      </c>
      <c r="AB567" s="117" t="s">
        <v>6954</v>
      </c>
    </row>
    <row r="568" spans="3:28" ht="15.75" customHeight="1" x14ac:dyDescent="0.3">
      <c r="C568" s="117" t="s">
        <v>50</v>
      </c>
      <c r="D568" s="117" t="s">
        <v>12</v>
      </c>
      <c r="E568" s="117">
        <v>49241502</v>
      </c>
      <c r="F568" s="134" t="s">
        <v>5678</v>
      </c>
      <c r="G568" s="142" t="s">
        <v>5675</v>
      </c>
      <c r="H568" s="117" t="s">
        <v>46</v>
      </c>
      <c r="I568" s="143">
        <v>28445</v>
      </c>
      <c r="J568" s="242">
        <f t="shared" si="200"/>
        <v>25031.599999999999</v>
      </c>
      <c r="K568" s="127">
        <v>0.1</v>
      </c>
      <c r="L568" s="128">
        <v>5.5E-2</v>
      </c>
      <c r="M568" s="129">
        <f t="shared" si="201"/>
        <v>26408.338</v>
      </c>
      <c r="N568" s="129">
        <v>32217.54</v>
      </c>
      <c r="O568" s="129">
        <f t="shared" si="202"/>
        <v>28351.4352</v>
      </c>
      <c r="P568" s="130">
        <v>0.15</v>
      </c>
      <c r="Q568" s="130">
        <v>0.185</v>
      </c>
      <c r="R568" s="129">
        <f t="shared" si="196"/>
        <v>33596.450711999998</v>
      </c>
      <c r="S568" s="120" t="s">
        <v>804</v>
      </c>
      <c r="T568" s="134" t="s">
        <v>5678</v>
      </c>
      <c r="U568" s="131">
        <v>0.88</v>
      </c>
      <c r="V568" s="131">
        <v>0.2</v>
      </c>
      <c r="W568" s="170">
        <v>0.25</v>
      </c>
      <c r="X568" s="133">
        <f t="shared" si="203"/>
        <v>7087.8588</v>
      </c>
      <c r="Y568" s="133">
        <f t="shared" si="204"/>
        <v>5670.2870400000002</v>
      </c>
      <c r="Z568" s="133">
        <f t="shared" si="205"/>
        <v>7087.8588</v>
      </c>
      <c r="AA568" s="117" t="s">
        <v>1713</v>
      </c>
      <c r="AB568" s="117" t="s">
        <v>6954</v>
      </c>
    </row>
    <row r="569" spans="3:28" ht="15.75" customHeight="1" x14ac:dyDescent="0.3">
      <c r="C569" s="117" t="s">
        <v>50</v>
      </c>
      <c r="D569" s="117" t="s">
        <v>12</v>
      </c>
      <c r="E569" s="117">
        <v>49241502</v>
      </c>
      <c r="F569" s="134" t="s">
        <v>5681</v>
      </c>
      <c r="G569" s="142" t="s">
        <v>5675</v>
      </c>
      <c r="H569" s="117" t="s">
        <v>46</v>
      </c>
      <c r="I569" s="143">
        <v>18766</v>
      </c>
      <c r="J569" s="242">
        <f t="shared" si="200"/>
        <v>16514.080000000002</v>
      </c>
      <c r="K569" s="127">
        <v>0.1</v>
      </c>
      <c r="L569" s="128">
        <v>5.5E-2</v>
      </c>
      <c r="M569" s="129">
        <f t="shared" si="201"/>
        <v>17422.3544</v>
      </c>
      <c r="N569" s="129">
        <v>21238.54</v>
      </c>
      <c r="O569" s="129">
        <f t="shared" si="202"/>
        <v>18689.915199999999</v>
      </c>
      <c r="P569" s="130">
        <v>0.15</v>
      </c>
      <c r="Q569" s="130">
        <v>0.185</v>
      </c>
      <c r="R569" s="129">
        <f t="shared" si="196"/>
        <v>22147.549511999998</v>
      </c>
      <c r="S569" s="120" t="s">
        <v>804</v>
      </c>
      <c r="T569" s="134" t="s">
        <v>5681</v>
      </c>
      <c r="U569" s="131">
        <v>0.88</v>
      </c>
      <c r="V569" s="131">
        <v>0.2</v>
      </c>
      <c r="W569" s="170">
        <v>0.25</v>
      </c>
      <c r="X569" s="133">
        <f t="shared" si="203"/>
        <v>4672.4787999999999</v>
      </c>
      <c r="Y569" s="133">
        <f t="shared" si="204"/>
        <v>3737.9830400000001</v>
      </c>
      <c r="Z569" s="133">
        <f t="shared" si="205"/>
        <v>4672.4787999999999</v>
      </c>
      <c r="AA569" s="117" t="s">
        <v>1713</v>
      </c>
      <c r="AB569" s="117" t="s">
        <v>6954</v>
      </c>
    </row>
    <row r="570" spans="3:28" ht="15.75" customHeight="1" x14ac:dyDescent="0.3">
      <c r="C570" s="117" t="s">
        <v>50</v>
      </c>
      <c r="D570" s="117" t="s">
        <v>12</v>
      </c>
      <c r="E570" s="117">
        <v>49241502</v>
      </c>
      <c r="F570" s="134" t="s">
        <v>5682</v>
      </c>
      <c r="G570" s="142" t="s">
        <v>5675</v>
      </c>
      <c r="H570" s="117" t="s">
        <v>46</v>
      </c>
      <c r="I570" s="143">
        <v>22221</v>
      </c>
      <c r="J570" s="242">
        <f t="shared" si="200"/>
        <v>19554.48</v>
      </c>
      <c r="K570" s="127">
        <v>0.1</v>
      </c>
      <c r="L570" s="128">
        <v>5.5E-2</v>
      </c>
      <c r="M570" s="129">
        <f t="shared" si="201"/>
        <v>20629.9764</v>
      </c>
      <c r="N570" s="129">
        <v>24562.54</v>
      </c>
      <c r="O570" s="129">
        <f t="shared" si="202"/>
        <v>21615.035200000002</v>
      </c>
      <c r="P570" s="130">
        <v>0.15</v>
      </c>
      <c r="Q570" s="130">
        <v>0.185</v>
      </c>
      <c r="R570" s="129">
        <f t="shared" si="196"/>
        <v>25613.816712000003</v>
      </c>
      <c r="S570" s="120" t="s">
        <v>804</v>
      </c>
      <c r="T570" s="134" t="s">
        <v>5682</v>
      </c>
      <c r="U570" s="131">
        <v>0.88</v>
      </c>
      <c r="V570" s="131">
        <v>0.2</v>
      </c>
      <c r="W570" s="170">
        <v>0.25</v>
      </c>
      <c r="X570" s="133">
        <f t="shared" si="203"/>
        <v>5403.7588000000005</v>
      </c>
      <c r="Y570" s="133">
        <f t="shared" si="204"/>
        <v>4323.0070400000004</v>
      </c>
      <c r="Z570" s="133">
        <f t="shared" si="205"/>
        <v>5403.7588000000005</v>
      </c>
      <c r="AA570" s="117" t="s">
        <v>1713</v>
      </c>
      <c r="AB570" s="117" t="s">
        <v>6954</v>
      </c>
    </row>
    <row r="571" spans="3:28" s="174" customFormat="1" ht="15.75" customHeight="1" x14ac:dyDescent="0.3">
      <c r="C571" s="174" t="s">
        <v>50</v>
      </c>
      <c r="D571" s="174" t="s">
        <v>12</v>
      </c>
      <c r="E571" s="174">
        <v>49241502</v>
      </c>
      <c r="F571" s="252" t="s">
        <v>6906</v>
      </c>
      <c r="G571" s="251" t="s">
        <v>5675</v>
      </c>
      <c r="H571" s="174" t="s">
        <v>46</v>
      </c>
      <c r="I571" s="239"/>
      <c r="J571" s="245"/>
      <c r="K571" s="177"/>
      <c r="L571" s="178"/>
      <c r="M571" s="179"/>
      <c r="N571" s="179">
        <v>22066.54</v>
      </c>
      <c r="O571" s="179">
        <f t="shared" ref="O571:O580" si="211">SUM(N571*0.88)</f>
        <v>19418.555200000003</v>
      </c>
      <c r="P571" s="180">
        <v>0.15</v>
      </c>
      <c r="Q571" s="130">
        <v>0.185</v>
      </c>
      <c r="R571" s="179">
        <f t="shared" ref="R571:R580" si="212">O571+(O571*Q571)</f>
        <v>23010.987912000004</v>
      </c>
      <c r="S571" s="181" t="s">
        <v>804</v>
      </c>
      <c r="T571" s="252" t="s">
        <v>6906</v>
      </c>
      <c r="U571" s="255">
        <v>0.88</v>
      </c>
      <c r="V571" s="255">
        <v>0.2</v>
      </c>
      <c r="W571" s="256">
        <v>0.25</v>
      </c>
      <c r="X571" s="257">
        <f t="shared" ref="X571:X580" si="213">O571*W571</f>
        <v>4854.6388000000006</v>
      </c>
      <c r="Y571" s="257">
        <f t="shared" ref="Y571:Y580" si="214">O571*V571</f>
        <v>3883.7110400000006</v>
      </c>
      <c r="Z571" s="257">
        <f t="shared" ref="Z571:Z580" si="215">O571*W571</f>
        <v>4854.6388000000006</v>
      </c>
      <c r="AA571" s="174" t="s">
        <v>1713</v>
      </c>
      <c r="AB571" s="117" t="s">
        <v>6954</v>
      </c>
    </row>
    <row r="572" spans="3:28" s="174" customFormat="1" ht="15.75" customHeight="1" x14ac:dyDescent="0.3">
      <c r="C572" s="174" t="s">
        <v>50</v>
      </c>
      <c r="D572" s="174" t="s">
        <v>12</v>
      </c>
      <c r="E572" s="174">
        <v>49241502</v>
      </c>
      <c r="F572" s="252" t="s">
        <v>6907</v>
      </c>
      <c r="G572" s="251" t="s">
        <v>5675</v>
      </c>
      <c r="H572" s="174" t="s">
        <v>46</v>
      </c>
      <c r="I572" s="239"/>
      <c r="J572" s="245"/>
      <c r="K572" s="177"/>
      <c r="L572" s="178"/>
      <c r="M572" s="179"/>
      <c r="N572" s="179">
        <v>19364.349999999999</v>
      </c>
      <c r="O572" s="179">
        <f t="shared" si="211"/>
        <v>17040.628000000001</v>
      </c>
      <c r="P572" s="180">
        <v>0.15</v>
      </c>
      <c r="Q572" s="130">
        <v>0.185</v>
      </c>
      <c r="R572" s="179">
        <f t="shared" si="212"/>
        <v>20193.144179999999</v>
      </c>
      <c r="S572" s="181" t="s">
        <v>804</v>
      </c>
      <c r="T572" s="252" t="s">
        <v>6907</v>
      </c>
      <c r="U572" s="255">
        <v>0.88</v>
      </c>
      <c r="V572" s="255">
        <v>0.2</v>
      </c>
      <c r="W572" s="256">
        <v>0.25</v>
      </c>
      <c r="X572" s="257">
        <f t="shared" si="213"/>
        <v>4260.1570000000002</v>
      </c>
      <c r="Y572" s="257">
        <f t="shared" si="214"/>
        <v>3408.1256000000003</v>
      </c>
      <c r="Z572" s="257">
        <f t="shared" si="215"/>
        <v>4260.1570000000002</v>
      </c>
      <c r="AA572" s="174" t="s">
        <v>1713</v>
      </c>
      <c r="AB572" s="117" t="s">
        <v>6954</v>
      </c>
    </row>
    <row r="573" spans="3:28" s="174" customFormat="1" ht="15.75" customHeight="1" x14ac:dyDescent="0.3">
      <c r="C573" s="174" t="s">
        <v>50</v>
      </c>
      <c r="D573" s="174" t="s">
        <v>12</v>
      </c>
      <c r="E573" s="174">
        <v>49241502</v>
      </c>
      <c r="F573" s="252" t="s">
        <v>6908</v>
      </c>
      <c r="G573" s="251" t="s">
        <v>5675</v>
      </c>
      <c r="H573" s="174" t="s">
        <v>46</v>
      </c>
      <c r="I573" s="239"/>
      <c r="J573" s="245"/>
      <c r="K573" s="177"/>
      <c r="L573" s="178"/>
      <c r="M573" s="179"/>
      <c r="N573" s="179">
        <v>46414.54</v>
      </c>
      <c r="O573" s="179">
        <f t="shared" si="211"/>
        <v>40844.7952</v>
      </c>
      <c r="P573" s="180">
        <v>0.15</v>
      </c>
      <c r="Q573" s="130">
        <v>0.185</v>
      </c>
      <c r="R573" s="179">
        <f t="shared" si="212"/>
        <v>48401.082311999999</v>
      </c>
      <c r="S573" s="181" t="s">
        <v>804</v>
      </c>
      <c r="T573" s="252" t="s">
        <v>6908</v>
      </c>
      <c r="U573" s="255">
        <v>0.88</v>
      </c>
      <c r="V573" s="255">
        <v>0.2</v>
      </c>
      <c r="W573" s="256">
        <v>0.25</v>
      </c>
      <c r="X573" s="257">
        <f t="shared" si="213"/>
        <v>10211.1988</v>
      </c>
      <c r="Y573" s="257">
        <f t="shared" si="214"/>
        <v>8168.9590400000006</v>
      </c>
      <c r="Z573" s="257">
        <f t="shared" si="215"/>
        <v>10211.1988</v>
      </c>
      <c r="AA573" s="174" t="s">
        <v>1713</v>
      </c>
      <c r="AB573" s="117" t="s">
        <v>6954</v>
      </c>
    </row>
    <row r="574" spans="3:28" s="174" customFormat="1" ht="15.75" customHeight="1" x14ac:dyDescent="0.3">
      <c r="C574" s="174" t="s">
        <v>50</v>
      </c>
      <c r="D574" s="174" t="s">
        <v>12</v>
      </c>
      <c r="E574" s="174">
        <v>49241502</v>
      </c>
      <c r="F574" s="252" t="s">
        <v>6909</v>
      </c>
      <c r="G574" s="251" t="s">
        <v>5675</v>
      </c>
      <c r="H574" s="174" t="s">
        <v>46</v>
      </c>
      <c r="I574" s="239"/>
      <c r="J574" s="245"/>
      <c r="K574" s="177"/>
      <c r="L574" s="178"/>
      <c r="M574" s="179"/>
      <c r="N574" s="179">
        <v>46206.54</v>
      </c>
      <c r="O574" s="179">
        <f t="shared" si="211"/>
        <v>40661.7552</v>
      </c>
      <c r="P574" s="180">
        <v>0.15</v>
      </c>
      <c r="Q574" s="130">
        <v>0.185</v>
      </c>
      <c r="R574" s="179">
        <f t="shared" si="212"/>
        <v>48184.179912</v>
      </c>
      <c r="S574" s="181" t="s">
        <v>804</v>
      </c>
      <c r="T574" s="252" t="s">
        <v>6909</v>
      </c>
      <c r="U574" s="255">
        <v>0.88</v>
      </c>
      <c r="V574" s="255">
        <v>0.2</v>
      </c>
      <c r="W574" s="256">
        <v>0.25</v>
      </c>
      <c r="X574" s="257">
        <f t="shared" si="213"/>
        <v>10165.4388</v>
      </c>
      <c r="Y574" s="257">
        <f t="shared" si="214"/>
        <v>8132.3510400000005</v>
      </c>
      <c r="Z574" s="257">
        <f t="shared" si="215"/>
        <v>10165.4388</v>
      </c>
      <c r="AA574" s="174" t="s">
        <v>1713</v>
      </c>
      <c r="AB574" s="117" t="s">
        <v>6954</v>
      </c>
    </row>
    <row r="575" spans="3:28" s="174" customFormat="1" ht="15.75" customHeight="1" x14ac:dyDescent="0.3">
      <c r="C575" s="174" t="s">
        <v>50</v>
      </c>
      <c r="D575" s="174" t="s">
        <v>12</v>
      </c>
      <c r="E575" s="174">
        <v>49241502</v>
      </c>
      <c r="F575" s="252" t="s">
        <v>5667</v>
      </c>
      <c r="G575" s="251" t="s">
        <v>5675</v>
      </c>
      <c r="H575" s="174" t="s">
        <v>46</v>
      </c>
      <c r="I575" s="239"/>
      <c r="J575" s="245"/>
      <c r="K575" s="177"/>
      <c r="L575" s="178"/>
      <c r="M575" s="179"/>
      <c r="N575" s="179">
        <v>40879.54</v>
      </c>
      <c r="O575" s="179">
        <f t="shared" si="211"/>
        <v>35973.995199999998</v>
      </c>
      <c r="P575" s="180">
        <v>0.15</v>
      </c>
      <c r="Q575" s="130">
        <v>0.185</v>
      </c>
      <c r="R575" s="179">
        <f t="shared" si="212"/>
        <v>42629.184311999998</v>
      </c>
      <c r="S575" s="181" t="s">
        <v>804</v>
      </c>
      <c r="T575" s="252" t="s">
        <v>5667</v>
      </c>
      <c r="U575" s="255">
        <v>0.88</v>
      </c>
      <c r="V575" s="255">
        <v>0.2</v>
      </c>
      <c r="W575" s="256">
        <v>0.25</v>
      </c>
      <c r="X575" s="257">
        <f t="shared" si="213"/>
        <v>8993.4987999999994</v>
      </c>
      <c r="Y575" s="257">
        <f t="shared" si="214"/>
        <v>7194.7990399999999</v>
      </c>
      <c r="Z575" s="257">
        <f t="shared" si="215"/>
        <v>8993.4987999999994</v>
      </c>
      <c r="AA575" s="174" t="s">
        <v>1713</v>
      </c>
      <c r="AB575" s="117" t="s">
        <v>6954</v>
      </c>
    </row>
    <row r="576" spans="3:28" s="174" customFormat="1" ht="15.75" customHeight="1" x14ac:dyDescent="0.3">
      <c r="C576" s="174" t="s">
        <v>50</v>
      </c>
      <c r="D576" s="174" t="s">
        <v>12</v>
      </c>
      <c r="E576" s="174">
        <v>49241502</v>
      </c>
      <c r="F576" s="252" t="s">
        <v>5679</v>
      </c>
      <c r="G576" s="251" t="s">
        <v>5675</v>
      </c>
      <c r="H576" s="174" t="s">
        <v>46</v>
      </c>
      <c r="I576" s="239"/>
      <c r="J576" s="245"/>
      <c r="K576" s="177"/>
      <c r="L576" s="178"/>
      <c r="M576" s="179"/>
      <c r="N576" s="179">
        <v>64584.54</v>
      </c>
      <c r="O576" s="179">
        <f t="shared" si="211"/>
        <v>56834.395199999999</v>
      </c>
      <c r="P576" s="180">
        <v>0.15</v>
      </c>
      <c r="Q576" s="130">
        <v>0.185</v>
      </c>
      <c r="R576" s="179">
        <f t="shared" si="212"/>
        <v>67348.758311999991</v>
      </c>
      <c r="S576" s="181" t="s">
        <v>804</v>
      </c>
      <c r="T576" s="252" t="s">
        <v>5679</v>
      </c>
      <c r="U576" s="255">
        <v>0.88</v>
      </c>
      <c r="V576" s="255">
        <v>0.2</v>
      </c>
      <c r="W576" s="256">
        <v>0.25</v>
      </c>
      <c r="X576" s="257">
        <f t="shared" si="213"/>
        <v>14208.5988</v>
      </c>
      <c r="Y576" s="257">
        <f t="shared" si="214"/>
        <v>11366.87904</v>
      </c>
      <c r="Z576" s="257">
        <f t="shared" si="215"/>
        <v>14208.5988</v>
      </c>
      <c r="AA576" s="174" t="s">
        <v>1713</v>
      </c>
      <c r="AB576" s="117" t="s">
        <v>6954</v>
      </c>
    </row>
    <row r="577" spans="3:28" s="174" customFormat="1" ht="15.75" customHeight="1" x14ac:dyDescent="0.3">
      <c r="C577" s="174" t="s">
        <v>50</v>
      </c>
      <c r="D577" s="174" t="s">
        <v>12</v>
      </c>
      <c r="E577" s="174">
        <v>49241502</v>
      </c>
      <c r="F577" s="252" t="s">
        <v>5680</v>
      </c>
      <c r="G577" s="251" t="s">
        <v>5675</v>
      </c>
      <c r="H577" s="174" t="s">
        <v>46</v>
      </c>
      <c r="I577" s="239"/>
      <c r="J577" s="245"/>
      <c r="K577" s="177"/>
      <c r="L577" s="178"/>
      <c r="M577" s="179"/>
      <c r="N577" s="179">
        <v>56678.54</v>
      </c>
      <c r="O577" s="179">
        <f t="shared" si="211"/>
        <v>49877.1152</v>
      </c>
      <c r="P577" s="180">
        <v>0.15</v>
      </c>
      <c r="Q577" s="130">
        <v>0.185</v>
      </c>
      <c r="R577" s="179">
        <f t="shared" si="212"/>
        <v>59104.381512</v>
      </c>
      <c r="S577" s="181" t="s">
        <v>804</v>
      </c>
      <c r="T577" s="252" t="s">
        <v>5680</v>
      </c>
      <c r="U577" s="255">
        <v>0.88</v>
      </c>
      <c r="V577" s="255">
        <v>0.2</v>
      </c>
      <c r="W577" s="256">
        <v>0.25</v>
      </c>
      <c r="X577" s="257">
        <f t="shared" si="213"/>
        <v>12469.2788</v>
      </c>
      <c r="Y577" s="257">
        <f t="shared" si="214"/>
        <v>9975.4230400000015</v>
      </c>
      <c r="Z577" s="257">
        <f t="shared" si="215"/>
        <v>12469.2788</v>
      </c>
      <c r="AA577" s="174" t="s">
        <v>1713</v>
      </c>
      <c r="AB577" s="117" t="s">
        <v>6954</v>
      </c>
    </row>
    <row r="578" spans="3:28" s="174" customFormat="1" ht="15.75" customHeight="1" x14ac:dyDescent="0.3">
      <c r="C578" s="174" t="s">
        <v>50</v>
      </c>
      <c r="D578" s="174" t="s">
        <v>12</v>
      </c>
      <c r="E578" s="174">
        <v>49241502</v>
      </c>
      <c r="F578" s="252" t="s">
        <v>5668</v>
      </c>
      <c r="G578" s="251" t="s">
        <v>5675</v>
      </c>
      <c r="H578" s="174" t="s">
        <v>46</v>
      </c>
      <c r="I578" s="239"/>
      <c r="J578" s="245"/>
      <c r="K578" s="177"/>
      <c r="L578" s="178"/>
      <c r="M578" s="179"/>
      <c r="N578" s="179">
        <v>38303.54</v>
      </c>
      <c r="O578" s="179">
        <f t="shared" si="211"/>
        <v>33707.1152</v>
      </c>
      <c r="P578" s="180">
        <v>0.15</v>
      </c>
      <c r="Q578" s="130">
        <v>0.185</v>
      </c>
      <c r="R578" s="179">
        <f t="shared" si="212"/>
        <v>39942.931512000003</v>
      </c>
      <c r="S578" s="181" t="s">
        <v>804</v>
      </c>
      <c r="T578" s="252" t="s">
        <v>5668</v>
      </c>
      <c r="U578" s="255">
        <v>0.88</v>
      </c>
      <c r="V578" s="255">
        <v>0.2</v>
      </c>
      <c r="W578" s="256">
        <v>0.25</v>
      </c>
      <c r="X578" s="257">
        <f t="shared" si="213"/>
        <v>8426.7788</v>
      </c>
      <c r="Y578" s="257">
        <f t="shared" si="214"/>
        <v>6741.4230400000006</v>
      </c>
      <c r="Z578" s="257">
        <f t="shared" si="215"/>
        <v>8426.7788</v>
      </c>
      <c r="AA578" s="174" t="s">
        <v>1713</v>
      </c>
      <c r="AB578" s="117" t="s">
        <v>6954</v>
      </c>
    </row>
    <row r="579" spans="3:28" s="174" customFormat="1" ht="15.75" customHeight="1" x14ac:dyDescent="0.3">
      <c r="C579" s="174" t="s">
        <v>50</v>
      </c>
      <c r="D579" s="174" t="s">
        <v>12</v>
      </c>
      <c r="E579" s="174">
        <v>49241502</v>
      </c>
      <c r="F579" s="252" t="s">
        <v>5669</v>
      </c>
      <c r="G579" s="251" t="s">
        <v>5675</v>
      </c>
      <c r="H579" s="174" t="s">
        <v>46</v>
      </c>
      <c r="I579" s="239"/>
      <c r="J579" s="245"/>
      <c r="K579" s="177"/>
      <c r="L579" s="178"/>
      <c r="M579" s="179"/>
      <c r="N579" s="179">
        <v>43872.54</v>
      </c>
      <c r="O579" s="179">
        <f t="shared" si="211"/>
        <v>38607.835200000001</v>
      </c>
      <c r="P579" s="180">
        <v>0.15</v>
      </c>
      <c r="Q579" s="130">
        <v>0.185</v>
      </c>
      <c r="R579" s="179">
        <f t="shared" si="212"/>
        <v>45750.284712000001</v>
      </c>
      <c r="S579" s="181" t="s">
        <v>804</v>
      </c>
      <c r="T579" s="252" t="s">
        <v>5669</v>
      </c>
      <c r="U579" s="255">
        <v>0.88</v>
      </c>
      <c r="V579" s="255">
        <v>0.2</v>
      </c>
      <c r="W579" s="256">
        <v>0.25</v>
      </c>
      <c r="X579" s="257">
        <f t="shared" si="213"/>
        <v>9651.9588000000003</v>
      </c>
      <c r="Y579" s="257">
        <f t="shared" si="214"/>
        <v>7721.5670400000008</v>
      </c>
      <c r="Z579" s="257">
        <f t="shared" si="215"/>
        <v>9651.9588000000003</v>
      </c>
      <c r="AA579" s="174" t="s">
        <v>1713</v>
      </c>
      <c r="AB579" s="117" t="s">
        <v>6954</v>
      </c>
    </row>
    <row r="580" spans="3:28" s="174" customFormat="1" ht="15.75" customHeight="1" x14ac:dyDescent="0.3">
      <c r="C580" s="174" t="s">
        <v>50</v>
      </c>
      <c r="D580" s="174" t="s">
        <v>12</v>
      </c>
      <c r="E580" s="174">
        <v>49241502</v>
      </c>
      <c r="F580" s="252" t="s">
        <v>6910</v>
      </c>
      <c r="G580" s="251" t="s">
        <v>5675</v>
      </c>
      <c r="H580" s="174" t="s">
        <v>46</v>
      </c>
      <c r="I580" s="239"/>
      <c r="J580" s="245"/>
      <c r="K580" s="177"/>
      <c r="L580" s="178"/>
      <c r="M580" s="179"/>
      <c r="N580" s="179">
        <v>38281.980000000003</v>
      </c>
      <c r="O580" s="179">
        <f t="shared" si="211"/>
        <v>33688.142400000004</v>
      </c>
      <c r="P580" s="180">
        <v>0.15</v>
      </c>
      <c r="Q580" s="130">
        <v>0.185</v>
      </c>
      <c r="R580" s="179">
        <f t="shared" si="212"/>
        <v>39920.448744000008</v>
      </c>
      <c r="S580" s="181" t="s">
        <v>804</v>
      </c>
      <c r="T580" s="252" t="s">
        <v>6910</v>
      </c>
      <c r="U580" s="255">
        <v>0.88</v>
      </c>
      <c r="V580" s="255">
        <v>0.2</v>
      </c>
      <c r="W580" s="256">
        <v>0.25</v>
      </c>
      <c r="X580" s="257">
        <f t="shared" si="213"/>
        <v>8422.0356000000011</v>
      </c>
      <c r="Y580" s="257">
        <f t="shared" si="214"/>
        <v>6737.6284800000012</v>
      </c>
      <c r="Z580" s="257">
        <f t="shared" si="215"/>
        <v>8422.0356000000011</v>
      </c>
      <c r="AA580" s="174" t="s">
        <v>1713</v>
      </c>
      <c r="AB580" s="117" t="s">
        <v>6954</v>
      </c>
    </row>
    <row r="581" spans="3:28" ht="15.75" customHeight="1" x14ac:dyDescent="0.3">
      <c r="C581" s="117" t="s">
        <v>50</v>
      </c>
      <c r="D581" s="117" t="s">
        <v>12</v>
      </c>
      <c r="E581" s="117">
        <v>49241502</v>
      </c>
      <c r="F581" s="134" t="s">
        <v>5684</v>
      </c>
      <c r="G581" s="142" t="s">
        <v>5691</v>
      </c>
      <c r="H581" s="117" t="s">
        <v>46</v>
      </c>
      <c r="I581" s="143">
        <v>15764</v>
      </c>
      <c r="J581" s="242">
        <f t="shared" si="200"/>
        <v>13872.32</v>
      </c>
      <c r="K581" s="127">
        <v>0.1</v>
      </c>
      <c r="L581" s="128">
        <v>5.5E-2</v>
      </c>
      <c r="M581" s="129">
        <f t="shared" si="201"/>
        <v>14635.2976</v>
      </c>
      <c r="N581" s="129">
        <v>19198.7</v>
      </c>
      <c r="O581" s="129">
        <f t="shared" si="202"/>
        <v>16894.856</v>
      </c>
      <c r="P581" s="130">
        <v>0.15</v>
      </c>
      <c r="Q581" s="130">
        <v>0.185</v>
      </c>
      <c r="R581" s="129">
        <f t="shared" si="196"/>
        <v>20020.40436</v>
      </c>
      <c r="S581" s="120" t="s">
        <v>804</v>
      </c>
      <c r="T581" s="134" t="s">
        <v>5684</v>
      </c>
      <c r="U581" s="131">
        <v>0.88</v>
      </c>
      <c r="V581" s="131">
        <v>0.2</v>
      </c>
      <c r="W581" s="170">
        <v>0.25</v>
      </c>
      <c r="X581" s="133">
        <f t="shared" si="203"/>
        <v>4223.7139999999999</v>
      </c>
      <c r="Y581" s="133">
        <f t="shared" si="204"/>
        <v>3378.9712</v>
      </c>
      <c r="Z581" s="133">
        <f t="shared" si="205"/>
        <v>4223.7139999999999</v>
      </c>
      <c r="AA581" s="117" t="s">
        <v>1713</v>
      </c>
      <c r="AB581" s="117" t="s">
        <v>6954</v>
      </c>
    </row>
    <row r="582" spans="3:28" ht="15.75" customHeight="1" x14ac:dyDescent="0.3">
      <c r="C582" s="117" t="s">
        <v>50</v>
      </c>
      <c r="D582" s="117" t="s">
        <v>12</v>
      </c>
      <c r="E582" s="117">
        <v>49241502</v>
      </c>
      <c r="F582" s="134" t="s">
        <v>5685</v>
      </c>
      <c r="G582" s="142" t="s">
        <v>5691</v>
      </c>
      <c r="H582" s="117" t="s">
        <v>46</v>
      </c>
      <c r="I582" s="143">
        <v>24387</v>
      </c>
      <c r="J582" s="242">
        <f t="shared" ref="J582:J646" si="216">SUM(I582*0.88)</f>
        <v>21460.560000000001</v>
      </c>
      <c r="K582" s="127">
        <v>0.1</v>
      </c>
      <c r="L582" s="128">
        <v>5.5E-2</v>
      </c>
      <c r="M582" s="129">
        <f t="shared" si="201"/>
        <v>22640.890800000001</v>
      </c>
      <c r="N582" s="129">
        <v>29918.54</v>
      </c>
      <c r="O582" s="129">
        <f t="shared" si="202"/>
        <v>26328.315200000001</v>
      </c>
      <c r="P582" s="130">
        <v>0.15</v>
      </c>
      <c r="Q582" s="130">
        <v>0.185</v>
      </c>
      <c r="R582" s="129">
        <f t="shared" si="196"/>
        <v>31199.053512000002</v>
      </c>
      <c r="S582" s="120" t="s">
        <v>804</v>
      </c>
      <c r="T582" s="134" t="s">
        <v>5685</v>
      </c>
      <c r="U582" s="131">
        <v>0.88</v>
      </c>
      <c r="V582" s="131">
        <v>0.2</v>
      </c>
      <c r="W582" s="170">
        <v>0.25</v>
      </c>
      <c r="X582" s="133">
        <f t="shared" si="203"/>
        <v>6582.0788000000002</v>
      </c>
      <c r="Y582" s="133">
        <f t="shared" si="204"/>
        <v>5265.6630400000004</v>
      </c>
      <c r="Z582" s="133">
        <f t="shared" si="205"/>
        <v>6582.0788000000002</v>
      </c>
      <c r="AA582" s="117" t="s">
        <v>1713</v>
      </c>
      <c r="AB582" s="117" t="s">
        <v>6954</v>
      </c>
    </row>
    <row r="583" spans="3:28" ht="15.75" customHeight="1" x14ac:dyDescent="0.3">
      <c r="C583" s="117" t="s">
        <v>50</v>
      </c>
      <c r="D583" s="117" t="s">
        <v>12</v>
      </c>
      <c r="E583" s="117">
        <v>49241502</v>
      </c>
      <c r="F583" s="134" t="s">
        <v>5686</v>
      </c>
      <c r="G583" s="142" t="s">
        <v>5691</v>
      </c>
      <c r="H583" s="117" t="s">
        <v>46</v>
      </c>
      <c r="I583" s="143">
        <v>24231</v>
      </c>
      <c r="J583" s="242">
        <f t="shared" si="216"/>
        <v>21323.279999999999</v>
      </c>
      <c r="K583" s="127">
        <v>0.1</v>
      </c>
      <c r="L583" s="128">
        <v>5.5E-2</v>
      </c>
      <c r="M583" s="129">
        <f t="shared" si="201"/>
        <v>22496.060399999998</v>
      </c>
      <c r="N583" s="129">
        <v>27330.54</v>
      </c>
      <c r="O583" s="129">
        <f t="shared" si="202"/>
        <v>24050.875200000002</v>
      </c>
      <c r="P583" s="130">
        <v>0.15</v>
      </c>
      <c r="Q583" s="130">
        <v>0.185</v>
      </c>
      <c r="R583" s="129">
        <f t="shared" si="196"/>
        <v>28500.287112000002</v>
      </c>
      <c r="S583" s="120" t="s">
        <v>804</v>
      </c>
      <c r="T583" s="134" t="s">
        <v>5686</v>
      </c>
      <c r="U583" s="131">
        <v>0.88</v>
      </c>
      <c r="V583" s="131">
        <v>0.2</v>
      </c>
      <c r="W583" s="170">
        <v>0.25</v>
      </c>
      <c r="X583" s="133">
        <f t="shared" si="203"/>
        <v>6012.7188000000006</v>
      </c>
      <c r="Y583" s="133">
        <f t="shared" si="204"/>
        <v>4810.175040000001</v>
      </c>
      <c r="Z583" s="133">
        <f t="shared" si="205"/>
        <v>6012.7188000000006</v>
      </c>
      <c r="AA583" s="117" t="s">
        <v>1713</v>
      </c>
      <c r="AB583" s="117" t="s">
        <v>6954</v>
      </c>
    </row>
    <row r="584" spans="3:28" ht="15.75" customHeight="1" x14ac:dyDescent="0.3">
      <c r="C584" s="117" t="s">
        <v>50</v>
      </c>
      <c r="D584" s="117" t="s">
        <v>12</v>
      </c>
      <c r="E584" s="117">
        <v>49241502</v>
      </c>
      <c r="F584" s="134" t="s">
        <v>5687</v>
      </c>
      <c r="G584" s="142" t="s">
        <v>5691</v>
      </c>
      <c r="H584" s="117" t="s">
        <v>46</v>
      </c>
      <c r="I584" s="143">
        <v>23841</v>
      </c>
      <c r="J584" s="242">
        <f t="shared" si="216"/>
        <v>20980.080000000002</v>
      </c>
      <c r="K584" s="127">
        <v>0.1</v>
      </c>
      <c r="L584" s="128">
        <v>5.5E-2</v>
      </c>
      <c r="M584" s="129">
        <f t="shared" si="201"/>
        <v>22133.984400000001</v>
      </c>
      <c r="N584" s="129">
        <v>26728.54</v>
      </c>
      <c r="O584" s="129">
        <f t="shared" si="202"/>
        <v>23521.1152</v>
      </c>
      <c r="P584" s="130">
        <v>0.15</v>
      </c>
      <c r="Q584" s="130">
        <v>0.185</v>
      </c>
      <c r="R584" s="129">
        <f t="shared" si="196"/>
        <v>27872.521511999999</v>
      </c>
      <c r="S584" s="120" t="s">
        <v>804</v>
      </c>
      <c r="T584" s="134" t="s">
        <v>5687</v>
      </c>
      <c r="U584" s="131">
        <v>0.88</v>
      </c>
      <c r="V584" s="131">
        <v>0.2</v>
      </c>
      <c r="W584" s="170">
        <v>0.25</v>
      </c>
      <c r="X584" s="133">
        <f t="shared" si="203"/>
        <v>5880.2788</v>
      </c>
      <c r="Y584" s="133">
        <f t="shared" si="204"/>
        <v>4704.2230399999999</v>
      </c>
      <c r="Z584" s="133">
        <f t="shared" si="205"/>
        <v>5880.2788</v>
      </c>
      <c r="AA584" s="117" t="s">
        <v>1713</v>
      </c>
      <c r="AB584" s="117" t="s">
        <v>6954</v>
      </c>
    </row>
    <row r="585" spans="3:28" ht="15.75" customHeight="1" x14ac:dyDescent="0.3">
      <c r="C585" s="117" t="s">
        <v>50</v>
      </c>
      <c r="D585" s="117" t="s">
        <v>12</v>
      </c>
      <c r="E585" s="117">
        <v>49241502</v>
      </c>
      <c r="F585" s="134" t="s">
        <v>5688</v>
      </c>
      <c r="G585" s="142" t="s">
        <v>5691</v>
      </c>
      <c r="H585" s="117" t="s">
        <v>46</v>
      </c>
      <c r="I585" s="143">
        <v>18609</v>
      </c>
      <c r="J585" s="242">
        <f t="shared" si="216"/>
        <v>16375.92</v>
      </c>
      <c r="K585" s="127">
        <v>0.1</v>
      </c>
      <c r="L585" s="128">
        <v>5.5E-2</v>
      </c>
      <c r="M585" s="129">
        <f t="shared" si="201"/>
        <v>17276.595600000001</v>
      </c>
      <c r="N585" s="129">
        <v>20785.54</v>
      </c>
      <c r="O585" s="129">
        <f t="shared" si="202"/>
        <v>18291.2752</v>
      </c>
      <c r="P585" s="130">
        <v>0.15</v>
      </c>
      <c r="Q585" s="130">
        <v>0.185</v>
      </c>
      <c r="R585" s="129">
        <f t="shared" ref="R585:R651" si="217">O585+(O585*Q585)</f>
        <v>21675.161112000002</v>
      </c>
      <c r="S585" s="120" t="s">
        <v>804</v>
      </c>
      <c r="T585" s="134" t="s">
        <v>5688</v>
      </c>
      <c r="U585" s="131">
        <v>0.88</v>
      </c>
      <c r="V585" s="131">
        <v>0.2</v>
      </c>
      <c r="W585" s="170">
        <v>0.25</v>
      </c>
      <c r="X585" s="133">
        <f t="shared" si="203"/>
        <v>4572.8188</v>
      </c>
      <c r="Y585" s="133">
        <f t="shared" si="204"/>
        <v>3658.25504</v>
      </c>
      <c r="Z585" s="133">
        <f t="shared" si="205"/>
        <v>4572.8188</v>
      </c>
      <c r="AA585" s="117" t="s">
        <v>1713</v>
      </c>
      <c r="AB585" s="117" t="s">
        <v>6954</v>
      </c>
    </row>
    <row r="586" spans="3:28" ht="15.75" customHeight="1" x14ac:dyDescent="0.3">
      <c r="C586" s="117" t="s">
        <v>50</v>
      </c>
      <c r="D586" s="117" t="s">
        <v>12</v>
      </c>
      <c r="E586" s="117">
        <v>49241502</v>
      </c>
      <c r="F586" s="134" t="s">
        <v>5689</v>
      </c>
      <c r="G586" s="142" t="s">
        <v>5691</v>
      </c>
      <c r="H586" s="117" t="s">
        <v>46</v>
      </c>
      <c r="I586" s="143">
        <v>20263</v>
      </c>
      <c r="J586" s="242">
        <f t="shared" si="216"/>
        <v>17831.439999999999</v>
      </c>
      <c r="K586" s="127">
        <v>0.1</v>
      </c>
      <c r="L586" s="128">
        <v>5.5E-2</v>
      </c>
      <c r="M586" s="129">
        <f t="shared" si="201"/>
        <v>18812.1692</v>
      </c>
      <c r="N586" s="129">
        <v>22421.54</v>
      </c>
      <c r="O586" s="129">
        <f t="shared" si="202"/>
        <v>19730.9552</v>
      </c>
      <c r="P586" s="130">
        <v>0.15</v>
      </c>
      <c r="Q586" s="130">
        <v>0.185</v>
      </c>
      <c r="R586" s="129">
        <f t="shared" si="217"/>
        <v>23381.181912</v>
      </c>
      <c r="S586" s="120" t="s">
        <v>804</v>
      </c>
      <c r="T586" s="134" t="s">
        <v>5689</v>
      </c>
      <c r="U586" s="131">
        <v>0.88</v>
      </c>
      <c r="V586" s="131">
        <v>0.2</v>
      </c>
      <c r="W586" s="170">
        <v>0.25</v>
      </c>
      <c r="X586" s="133">
        <f t="shared" si="203"/>
        <v>4932.7388000000001</v>
      </c>
      <c r="Y586" s="133">
        <f t="shared" si="204"/>
        <v>3946.1910400000002</v>
      </c>
      <c r="Z586" s="133">
        <f t="shared" si="205"/>
        <v>4932.7388000000001</v>
      </c>
      <c r="AA586" s="117" t="s">
        <v>1713</v>
      </c>
      <c r="AB586" s="117" t="s">
        <v>6954</v>
      </c>
    </row>
    <row r="587" spans="3:28" ht="15.75" customHeight="1" x14ac:dyDescent="0.3">
      <c r="C587" s="174" t="s">
        <v>50</v>
      </c>
      <c r="D587" s="174" t="s">
        <v>12</v>
      </c>
      <c r="E587" s="174">
        <v>49241502</v>
      </c>
      <c r="F587" s="174" t="s">
        <v>6917</v>
      </c>
      <c r="G587" s="251" t="s">
        <v>5691</v>
      </c>
      <c r="H587" s="174" t="s">
        <v>46</v>
      </c>
      <c r="N587" s="242">
        <v>36025.129999999997</v>
      </c>
      <c r="O587" s="242">
        <f t="shared" si="202"/>
        <v>31702.114399999999</v>
      </c>
      <c r="P587" s="180">
        <v>0.15</v>
      </c>
      <c r="Q587" s="130">
        <v>0.185</v>
      </c>
      <c r="R587" s="179">
        <f t="shared" ref="R587:R591" si="218">O587+(O587*Q587)</f>
        <v>37567.005563999999</v>
      </c>
      <c r="S587" s="181" t="s">
        <v>804</v>
      </c>
      <c r="T587" s="174" t="s">
        <v>6917</v>
      </c>
      <c r="U587" s="131">
        <v>0.88</v>
      </c>
      <c r="V587" s="131">
        <v>0.2</v>
      </c>
      <c r="W587" s="170">
        <v>0.25</v>
      </c>
      <c r="X587" s="133">
        <f t="shared" ref="X587:X591" si="219">O587*W587</f>
        <v>7925.5285999999996</v>
      </c>
      <c r="Y587" s="133">
        <f t="shared" ref="Y587:Y591" si="220">O587*V587</f>
        <v>6340.4228800000001</v>
      </c>
      <c r="Z587" s="133">
        <f t="shared" ref="Z587:Z591" si="221">O587*W587</f>
        <v>7925.5285999999996</v>
      </c>
      <c r="AA587" s="117" t="s">
        <v>1713</v>
      </c>
      <c r="AB587" s="117" t="s">
        <v>6954</v>
      </c>
    </row>
    <row r="588" spans="3:28" ht="15.75" customHeight="1" x14ac:dyDescent="0.3">
      <c r="C588" s="174" t="s">
        <v>50</v>
      </c>
      <c r="D588" s="174" t="s">
        <v>12</v>
      </c>
      <c r="E588" s="174">
        <v>49241502</v>
      </c>
      <c r="F588" s="252" t="s">
        <v>6918</v>
      </c>
      <c r="G588" s="251" t="s">
        <v>5691</v>
      </c>
      <c r="H588" s="174" t="s">
        <v>46</v>
      </c>
      <c r="I588" s="143"/>
      <c r="J588" s="242"/>
      <c r="K588" s="127"/>
      <c r="L588" s="128"/>
      <c r="M588" s="129"/>
      <c r="N588" s="129">
        <v>26437.54</v>
      </c>
      <c r="O588" s="129">
        <f t="shared" si="202"/>
        <v>23265.035200000002</v>
      </c>
      <c r="P588" s="180">
        <v>0.15</v>
      </c>
      <c r="Q588" s="130">
        <v>0.185</v>
      </c>
      <c r="R588" s="179">
        <f t="shared" si="218"/>
        <v>27569.066712000003</v>
      </c>
      <c r="S588" s="181" t="s">
        <v>804</v>
      </c>
      <c r="T588" s="252" t="s">
        <v>6918</v>
      </c>
      <c r="U588" s="131">
        <v>0.88</v>
      </c>
      <c r="V588" s="131">
        <v>0.2</v>
      </c>
      <c r="W588" s="170">
        <v>0.25</v>
      </c>
      <c r="X588" s="133">
        <f t="shared" si="219"/>
        <v>5816.2588000000005</v>
      </c>
      <c r="Y588" s="133">
        <f t="shared" si="220"/>
        <v>4653.0070400000004</v>
      </c>
      <c r="Z588" s="133">
        <f t="shared" si="221"/>
        <v>5816.2588000000005</v>
      </c>
      <c r="AA588" s="117" t="s">
        <v>1713</v>
      </c>
      <c r="AB588" s="117" t="s">
        <v>6954</v>
      </c>
    </row>
    <row r="589" spans="3:28" ht="15.75" customHeight="1" x14ac:dyDescent="0.3">
      <c r="C589" s="174" t="s">
        <v>50</v>
      </c>
      <c r="D589" s="174" t="s">
        <v>12</v>
      </c>
      <c r="E589" s="174">
        <v>49241502</v>
      </c>
      <c r="F589" s="252" t="s">
        <v>6919</v>
      </c>
      <c r="G589" s="251" t="s">
        <v>5691</v>
      </c>
      <c r="H589" s="174" t="s">
        <v>46</v>
      </c>
      <c r="I589" s="143"/>
      <c r="J589" s="242"/>
      <c r="K589" s="127"/>
      <c r="L589" s="128"/>
      <c r="M589" s="129"/>
      <c r="N589" s="129">
        <v>37007.54</v>
      </c>
      <c r="O589" s="129">
        <f t="shared" si="202"/>
        <v>32566.635200000001</v>
      </c>
      <c r="P589" s="180">
        <v>0.15</v>
      </c>
      <c r="Q589" s="130">
        <v>0.185</v>
      </c>
      <c r="R589" s="179">
        <f t="shared" si="218"/>
        <v>38591.462712</v>
      </c>
      <c r="S589" s="181" t="s">
        <v>804</v>
      </c>
      <c r="T589" s="252" t="s">
        <v>6919</v>
      </c>
      <c r="U589" s="131">
        <v>0.88</v>
      </c>
      <c r="V589" s="131">
        <v>0.2</v>
      </c>
      <c r="W589" s="170">
        <v>0.25</v>
      </c>
      <c r="X589" s="133">
        <f t="shared" si="219"/>
        <v>8141.6588000000002</v>
      </c>
      <c r="Y589" s="133">
        <f t="shared" si="220"/>
        <v>6513.3270400000001</v>
      </c>
      <c r="Z589" s="133">
        <f t="shared" si="221"/>
        <v>8141.6588000000002</v>
      </c>
      <c r="AA589" s="117" t="s">
        <v>1713</v>
      </c>
      <c r="AB589" s="117" t="s">
        <v>6954</v>
      </c>
    </row>
    <row r="590" spans="3:28" ht="15.75" customHeight="1" x14ac:dyDescent="0.3">
      <c r="C590" s="174" t="s">
        <v>50</v>
      </c>
      <c r="D590" s="174" t="s">
        <v>12</v>
      </c>
      <c r="E590" s="174">
        <v>49241502</v>
      </c>
      <c r="F590" s="252" t="s">
        <v>6920</v>
      </c>
      <c r="G590" s="251" t="s">
        <v>5691</v>
      </c>
      <c r="H590" s="174" t="s">
        <v>46</v>
      </c>
      <c r="I590" s="143"/>
      <c r="J590" s="242"/>
      <c r="K590" s="127"/>
      <c r="L590" s="128"/>
      <c r="M590" s="129"/>
      <c r="N590" s="129">
        <v>21945.54</v>
      </c>
      <c r="O590" s="129">
        <f t="shared" si="202"/>
        <v>19312.075199999999</v>
      </c>
      <c r="P590" s="180">
        <v>0.15</v>
      </c>
      <c r="Q590" s="130">
        <v>0.185</v>
      </c>
      <c r="R590" s="179">
        <f t="shared" si="218"/>
        <v>22884.809111999999</v>
      </c>
      <c r="S590" s="181" t="s">
        <v>804</v>
      </c>
      <c r="T590" s="252" t="s">
        <v>6920</v>
      </c>
      <c r="U590" s="131">
        <v>0.88</v>
      </c>
      <c r="V590" s="131">
        <v>0.2</v>
      </c>
      <c r="W590" s="170">
        <v>0.25</v>
      </c>
      <c r="X590" s="133">
        <f t="shared" si="219"/>
        <v>4828.0187999999998</v>
      </c>
      <c r="Y590" s="133">
        <f t="shared" si="220"/>
        <v>3862.4150399999999</v>
      </c>
      <c r="Z590" s="133">
        <f t="shared" si="221"/>
        <v>4828.0187999999998</v>
      </c>
      <c r="AA590" s="117" t="s">
        <v>1713</v>
      </c>
      <c r="AB590" s="117" t="s">
        <v>6954</v>
      </c>
    </row>
    <row r="591" spans="3:28" ht="15.75" customHeight="1" x14ac:dyDescent="0.3">
      <c r="C591" s="174" t="s">
        <v>50</v>
      </c>
      <c r="D591" s="174" t="s">
        <v>12</v>
      </c>
      <c r="E591" s="174">
        <v>49241502</v>
      </c>
      <c r="F591" s="252" t="s">
        <v>6921</v>
      </c>
      <c r="G591" s="251" t="s">
        <v>5691</v>
      </c>
      <c r="H591" s="174" t="s">
        <v>46</v>
      </c>
      <c r="I591" s="143"/>
      <c r="J591" s="242"/>
      <c r="K591" s="127"/>
      <c r="L591" s="128"/>
      <c r="M591" s="129"/>
      <c r="N591" s="129">
        <v>36373.54</v>
      </c>
      <c r="O591" s="129">
        <f t="shared" si="202"/>
        <v>32008.715200000002</v>
      </c>
      <c r="P591" s="180">
        <v>0.15</v>
      </c>
      <c r="Q591" s="130">
        <v>0.185</v>
      </c>
      <c r="R591" s="179">
        <f t="shared" si="218"/>
        <v>37930.327512000003</v>
      </c>
      <c r="S591" s="181" t="s">
        <v>804</v>
      </c>
      <c r="T591" s="252" t="s">
        <v>6921</v>
      </c>
      <c r="U591" s="131">
        <v>0.88</v>
      </c>
      <c r="V591" s="131">
        <v>0.2</v>
      </c>
      <c r="W591" s="170">
        <v>0.25</v>
      </c>
      <c r="X591" s="133">
        <f t="shared" si="219"/>
        <v>8002.1788000000006</v>
      </c>
      <c r="Y591" s="133">
        <f t="shared" si="220"/>
        <v>6401.7430400000012</v>
      </c>
      <c r="Z591" s="133">
        <f t="shared" si="221"/>
        <v>8002.1788000000006</v>
      </c>
      <c r="AA591" s="117" t="s">
        <v>1713</v>
      </c>
      <c r="AB591" s="117" t="s">
        <v>6954</v>
      </c>
    </row>
    <row r="592" spans="3:28" s="174" customFormat="1" ht="15.75" customHeight="1" x14ac:dyDescent="0.3">
      <c r="C592" s="174" t="s">
        <v>50</v>
      </c>
      <c r="D592" s="174" t="s">
        <v>12</v>
      </c>
      <c r="E592" s="174">
        <v>49241502</v>
      </c>
      <c r="F592" s="252" t="s">
        <v>6911</v>
      </c>
      <c r="G592" s="251" t="s">
        <v>6916</v>
      </c>
      <c r="H592" s="174" t="s">
        <v>46</v>
      </c>
      <c r="I592" s="239"/>
      <c r="J592" s="245"/>
      <c r="K592" s="177"/>
      <c r="L592" s="178"/>
      <c r="M592" s="179"/>
      <c r="N592" s="179">
        <v>94838.54</v>
      </c>
      <c r="O592" s="179">
        <f t="shared" si="202"/>
        <v>83457.915199999989</v>
      </c>
      <c r="P592" s="180">
        <v>0.15</v>
      </c>
      <c r="Q592" s="130">
        <v>0.185</v>
      </c>
      <c r="R592" s="179">
        <f t="shared" ref="R592:R596" si="222">O592+(O592*Q592)</f>
        <v>98897.629511999985</v>
      </c>
      <c r="S592" s="181" t="s">
        <v>804</v>
      </c>
      <c r="T592" s="252" t="s">
        <v>6911</v>
      </c>
      <c r="U592" s="255">
        <v>0.88</v>
      </c>
      <c r="V592" s="255">
        <v>0.2</v>
      </c>
      <c r="W592" s="256">
        <v>0.25</v>
      </c>
      <c r="X592" s="257">
        <f t="shared" ref="X592:X596" si="223">O592*W592</f>
        <v>20864.478799999997</v>
      </c>
      <c r="Y592" s="257">
        <f t="shared" ref="Y592:Y596" si="224">O592*V592</f>
        <v>16691.583039999998</v>
      </c>
      <c r="Z592" s="257">
        <f t="shared" ref="Z592:Z596" si="225">O592*W592</f>
        <v>20864.478799999997</v>
      </c>
      <c r="AA592" s="174" t="s">
        <v>1713</v>
      </c>
      <c r="AB592" s="117" t="s">
        <v>6954</v>
      </c>
    </row>
    <row r="593" spans="3:28" s="174" customFormat="1" ht="15.75" customHeight="1" x14ac:dyDescent="0.3">
      <c r="C593" s="174" t="s">
        <v>50</v>
      </c>
      <c r="D593" s="174" t="s">
        <v>12</v>
      </c>
      <c r="E593" s="174">
        <v>49241502</v>
      </c>
      <c r="F593" s="252" t="s">
        <v>6912</v>
      </c>
      <c r="G593" s="251" t="s">
        <v>6916</v>
      </c>
      <c r="H593" s="174" t="s">
        <v>46</v>
      </c>
      <c r="I593" s="239"/>
      <c r="J593" s="245"/>
      <c r="K593" s="177"/>
      <c r="L593" s="178"/>
      <c r="M593" s="179"/>
      <c r="N593" s="179">
        <v>64065.54</v>
      </c>
      <c r="O593" s="179">
        <f t="shared" si="202"/>
        <v>56377.675199999998</v>
      </c>
      <c r="P593" s="180">
        <v>0.15</v>
      </c>
      <c r="Q593" s="130">
        <v>0.185</v>
      </c>
      <c r="R593" s="179">
        <f t="shared" si="222"/>
        <v>66807.545111999993</v>
      </c>
      <c r="S593" s="181" t="s">
        <v>804</v>
      </c>
      <c r="T593" s="252" t="s">
        <v>6912</v>
      </c>
      <c r="U593" s="255">
        <v>0.88</v>
      </c>
      <c r="V593" s="255">
        <v>0.2</v>
      </c>
      <c r="W593" s="256">
        <v>0.25</v>
      </c>
      <c r="X593" s="257">
        <f t="shared" si="223"/>
        <v>14094.418799999999</v>
      </c>
      <c r="Y593" s="257">
        <f t="shared" si="224"/>
        <v>11275.535040000001</v>
      </c>
      <c r="Z593" s="257">
        <f t="shared" si="225"/>
        <v>14094.418799999999</v>
      </c>
      <c r="AA593" s="174" t="s">
        <v>1713</v>
      </c>
      <c r="AB593" s="117" t="s">
        <v>6954</v>
      </c>
    </row>
    <row r="594" spans="3:28" s="174" customFormat="1" ht="15.75" customHeight="1" x14ac:dyDescent="0.3">
      <c r="C594" s="174" t="s">
        <v>50</v>
      </c>
      <c r="D594" s="174" t="s">
        <v>12</v>
      </c>
      <c r="E594" s="174">
        <v>49241502</v>
      </c>
      <c r="F594" s="252" t="s">
        <v>6913</v>
      </c>
      <c r="G594" s="251" t="s">
        <v>6916</v>
      </c>
      <c r="H594" s="174" t="s">
        <v>46</v>
      </c>
      <c r="I594" s="239"/>
      <c r="J594" s="245"/>
      <c r="K594" s="177"/>
      <c r="L594" s="178"/>
      <c r="M594" s="179"/>
      <c r="N594" s="179">
        <v>45931.54</v>
      </c>
      <c r="O594" s="179">
        <f t="shared" si="202"/>
        <v>40419.7552</v>
      </c>
      <c r="P594" s="180">
        <v>0.15</v>
      </c>
      <c r="Q594" s="130">
        <v>0.185</v>
      </c>
      <c r="R594" s="179">
        <f t="shared" si="222"/>
        <v>47897.409912000003</v>
      </c>
      <c r="S594" s="181" t="s">
        <v>804</v>
      </c>
      <c r="T594" s="252" t="s">
        <v>6913</v>
      </c>
      <c r="U594" s="255">
        <v>0.88</v>
      </c>
      <c r="V594" s="255">
        <v>0.2</v>
      </c>
      <c r="W594" s="256">
        <v>0.25</v>
      </c>
      <c r="X594" s="257">
        <f t="shared" si="223"/>
        <v>10104.9388</v>
      </c>
      <c r="Y594" s="257">
        <f t="shared" si="224"/>
        <v>8083.9510399999999</v>
      </c>
      <c r="Z594" s="257">
        <f t="shared" si="225"/>
        <v>10104.9388</v>
      </c>
      <c r="AA594" s="174" t="s">
        <v>1713</v>
      </c>
      <c r="AB594" s="117" t="s">
        <v>6954</v>
      </c>
    </row>
    <row r="595" spans="3:28" s="174" customFormat="1" ht="15.75" customHeight="1" x14ac:dyDescent="0.3">
      <c r="C595" s="174" t="s">
        <v>50</v>
      </c>
      <c r="D595" s="174" t="s">
        <v>12</v>
      </c>
      <c r="E595" s="174">
        <v>49241502</v>
      </c>
      <c r="F595" s="252" t="s">
        <v>6914</v>
      </c>
      <c r="G595" s="251" t="s">
        <v>6916</v>
      </c>
      <c r="H595" s="174" t="s">
        <v>46</v>
      </c>
      <c r="I595" s="239"/>
      <c r="J595" s="245"/>
      <c r="K595" s="177"/>
      <c r="L595" s="178"/>
      <c r="M595" s="179"/>
      <c r="N595" s="179">
        <v>94595.54</v>
      </c>
      <c r="O595" s="179">
        <f t="shared" si="202"/>
        <v>83244.075199999992</v>
      </c>
      <c r="P595" s="180">
        <v>0.15</v>
      </c>
      <c r="Q595" s="130">
        <v>0.185</v>
      </c>
      <c r="R595" s="179">
        <f t="shared" si="222"/>
        <v>98644.229111999986</v>
      </c>
      <c r="S595" s="181" t="s">
        <v>804</v>
      </c>
      <c r="T595" s="252" t="s">
        <v>6914</v>
      </c>
      <c r="U595" s="255">
        <v>0.88</v>
      </c>
      <c r="V595" s="255">
        <v>0.2</v>
      </c>
      <c r="W595" s="256">
        <v>0.25</v>
      </c>
      <c r="X595" s="257">
        <f t="shared" si="223"/>
        <v>20811.018799999998</v>
      </c>
      <c r="Y595" s="257">
        <f t="shared" si="224"/>
        <v>16648.815039999998</v>
      </c>
      <c r="Z595" s="257">
        <f t="shared" si="225"/>
        <v>20811.018799999998</v>
      </c>
      <c r="AA595" s="174" t="s">
        <v>1713</v>
      </c>
      <c r="AB595" s="117" t="s">
        <v>6954</v>
      </c>
    </row>
    <row r="596" spans="3:28" s="174" customFormat="1" ht="15.75" customHeight="1" x14ac:dyDescent="0.3">
      <c r="C596" s="174" t="s">
        <v>50</v>
      </c>
      <c r="D596" s="174" t="s">
        <v>12</v>
      </c>
      <c r="E596" s="174">
        <v>49241502</v>
      </c>
      <c r="F596" s="252" t="s">
        <v>6915</v>
      </c>
      <c r="G596" s="251" t="s">
        <v>6916</v>
      </c>
      <c r="H596" s="174" t="s">
        <v>46</v>
      </c>
      <c r="I596" s="239"/>
      <c r="J596" s="245"/>
      <c r="K596" s="177"/>
      <c r="L596" s="178"/>
      <c r="M596" s="179"/>
      <c r="N596" s="179">
        <v>88109.54</v>
      </c>
      <c r="O596" s="179">
        <f t="shared" si="202"/>
        <v>77536.395199999999</v>
      </c>
      <c r="P596" s="180">
        <v>0.15</v>
      </c>
      <c r="Q596" s="130">
        <v>0.185</v>
      </c>
      <c r="R596" s="179">
        <f t="shared" si="222"/>
        <v>91880.628312000001</v>
      </c>
      <c r="S596" s="181" t="s">
        <v>804</v>
      </c>
      <c r="T596" s="252" t="s">
        <v>6915</v>
      </c>
      <c r="U596" s="255">
        <v>0.88</v>
      </c>
      <c r="V596" s="255">
        <v>0.2</v>
      </c>
      <c r="W596" s="256">
        <v>0.25</v>
      </c>
      <c r="X596" s="257">
        <f t="shared" si="223"/>
        <v>19384.0988</v>
      </c>
      <c r="Y596" s="257">
        <f t="shared" si="224"/>
        <v>15507.279040000001</v>
      </c>
      <c r="Z596" s="257">
        <f t="shared" si="225"/>
        <v>19384.0988</v>
      </c>
      <c r="AA596" s="174" t="s">
        <v>1713</v>
      </c>
      <c r="AB596" s="117" t="s">
        <v>6954</v>
      </c>
    </row>
    <row r="597" spans="3:28" ht="15.75" customHeight="1" x14ac:dyDescent="0.3">
      <c r="C597" s="117" t="s">
        <v>50</v>
      </c>
      <c r="D597" s="117" t="s">
        <v>12</v>
      </c>
      <c r="E597" s="117">
        <v>49241502</v>
      </c>
      <c r="F597" s="134" t="s">
        <v>5690</v>
      </c>
      <c r="G597" s="142" t="s">
        <v>5698</v>
      </c>
      <c r="H597" s="117" t="s">
        <v>46</v>
      </c>
      <c r="I597" s="143">
        <v>15144</v>
      </c>
      <c r="J597" s="242">
        <f>SUM(I597*0.88)</f>
        <v>13326.72</v>
      </c>
      <c r="K597" s="127">
        <v>0.1</v>
      </c>
      <c r="L597" s="128">
        <v>5.5E-2</v>
      </c>
      <c r="M597" s="129">
        <f>J597+(J597*L597)</f>
        <v>14059.6896</v>
      </c>
      <c r="N597" s="129">
        <v>17344.54</v>
      </c>
      <c r="O597" s="129">
        <f>SUM(N597*0.88)</f>
        <v>15263.1952</v>
      </c>
      <c r="P597" s="130">
        <v>0.15</v>
      </c>
      <c r="Q597" s="130">
        <v>0.185</v>
      </c>
      <c r="R597" s="129">
        <f>O597+(O597*Q597)</f>
        <v>18086.886311999999</v>
      </c>
      <c r="S597" s="120" t="s">
        <v>804</v>
      </c>
      <c r="T597" s="134" t="s">
        <v>5690</v>
      </c>
      <c r="U597" s="131">
        <v>0.88</v>
      </c>
      <c r="V597" s="131">
        <v>0.2</v>
      </c>
      <c r="W597" s="170">
        <v>0.25</v>
      </c>
      <c r="X597" s="133">
        <f>O597*W597</f>
        <v>3815.7988</v>
      </c>
      <c r="Y597" s="133">
        <f>O597*V597</f>
        <v>3052.63904</v>
      </c>
      <c r="Z597" s="133">
        <f>O597*W597</f>
        <v>3815.7988</v>
      </c>
      <c r="AA597" s="117" t="s">
        <v>1713</v>
      </c>
      <c r="AB597" s="117" t="s">
        <v>6954</v>
      </c>
    </row>
    <row r="598" spans="3:28" ht="15.75" customHeight="1" x14ac:dyDescent="0.3">
      <c r="C598" s="117" t="s">
        <v>50</v>
      </c>
      <c r="D598" s="117" t="s">
        <v>12</v>
      </c>
      <c r="E598" s="117">
        <v>49241502</v>
      </c>
      <c r="F598" s="134" t="s">
        <v>5692</v>
      </c>
      <c r="G598" s="142" t="s">
        <v>5698</v>
      </c>
      <c r="H598" s="117" t="s">
        <v>46</v>
      </c>
      <c r="I598" s="143">
        <v>13990</v>
      </c>
      <c r="J598" s="242">
        <f t="shared" si="216"/>
        <v>12311.2</v>
      </c>
      <c r="K598" s="127">
        <v>0.1</v>
      </c>
      <c r="L598" s="128">
        <v>5.5E-2</v>
      </c>
      <c r="M598" s="129">
        <f t="shared" si="201"/>
        <v>12988.316000000001</v>
      </c>
      <c r="N598" s="129">
        <v>14470.54</v>
      </c>
      <c r="O598" s="129">
        <f t="shared" si="202"/>
        <v>12734.075200000001</v>
      </c>
      <c r="P598" s="130">
        <v>0.15</v>
      </c>
      <c r="Q598" s="130">
        <v>0.185</v>
      </c>
      <c r="R598" s="129">
        <f t="shared" si="217"/>
        <v>15089.879112000002</v>
      </c>
      <c r="S598" s="120" t="s">
        <v>804</v>
      </c>
      <c r="T598" s="134" t="s">
        <v>5692</v>
      </c>
      <c r="U598" s="131">
        <v>0.88</v>
      </c>
      <c r="V598" s="131">
        <v>0.2</v>
      </c>
      <c r="W598" s="170">
        <v>0.25</v>
      </c>
      <c r="X598" s="133">
        <f t="shared" si="203"/>
        <v>3183.5188000000003</v>
      </c>
      <c r="Y598" s="133">
        <f t="shared" si="204"/>
        <v>2546.8150400000004</v>
      </c>
      <c r="Z598" s="133">
        <f t="shared" si="205"/>
        <v>3183.5188000000003</v>
      </c>
      <c r="AA598" s="117" t="s">
        <v>1713</v>
      </c>
      <c r="AB598" s="117" t="s">
        <v>6954</v>
      </c>
    </row>
    <row r="599" spans="3:28" ht="15.75" customHeight="1" x14ac:dyDescent="0.3">
      <c r="C599" s="117" t="s">
        <v>50</v>
      </c>
      <c r="D599" s="117" t="s">
        <v>12</v>
      </c>
      <c r="E599" s="117">
        <v>49241502</v>
      </c>
      <c r="F599" s="134" t="s">
        <v>5693</v>
      </c>
      <c r="G599" s="142" t="s">
        <v>5698</v>
      </c>
      <c r="H599" s="117" t="s">
        <v>46</v>
      </c>
      <c r="I599" s="143">
        <v>8995</v>
      </c>
      <c r="J599" s="242">
        <f t="shared" si="216"/>
        <v>7915.6</v>
      </c>
      <c r="K599" s="127">
        <v>0.1</v>
      </c>
      <c r="L599" s="128">
        <v>5.5E-2</v>
      </c>
      <c r="M599" s="129">
        <f t="shared" si="201"/>
        <v>8350.9580000000005</v>
      </c>
      <c r="N599" s="129">
        <v>9032.5400000000009</v>
      </c>
      <c r="O599" s="129">
        <f t="shared" si="202"/>
        <v>7948.6352000000006</v>
      </c>
      <c r="P599" s="130">
        <v>0.15</v>
      </c>
      <c r="Q599" s="130">
        <v>0.185</v>
      </c>
      <c r="R599" s="129">
        <f t="shared" si="217"/>
        <v>9419.1327120000005</v>
      </c>
      <c r="S599" s="120" t="s">
        <v>804</v>
      </c>
      <c r="T599" s="134" t="s">
        <v>5693</v>
      </c>
      <c r="U599" s="131">
        <v>0.88</v>
      </c>
      <c r="V599" s="131">
        <v>0.2</v>
      </c>
      <c r="W599" s="170">
        <v>0.25</v>
      </c>
      <c r="X599" s="133">
        <f t="shared" si="203"/>
        <v>1987.1588000000002</v>
      </c>
      <c r="Y599" s="133">
        <f t="shared" si="204"/>
        <v>1589.7270400000002</v>
      </c>
      <c r="Z599" s="133">
        <f t="shared" si="205"/>
        <v>1987.1588000000002</v>
      </c>
      <c r="AA599" s="117" t="s">
        <v>1713</v>
      </c>
      <c r="AB599" s="117" t="s">
        <v>6954</v>
      </c>
    </row>
    <row r="600" spans="3:28" ht="15.75" customHeight="1" x14ac:dyDescent="0.3">
      <c r="C600" s="117" t="s">
        <v>50</v>
      </c>
      <c r="D600" s="117" t="s">
        <v>12</v>
      </c>
      <c r="E600" s="117">
        <v>49241502</v>
      </c>
      <c r="F600" s="134" t="s">
        <v>5694</v>
      </c>
      <c r="G600" s="142" t="s">
        <v>5698</v>
      </c>
      <c r="H600" s="117" t="s">
        <v>46</v>
      </c>
      <c r="I600" s="143">
        <v>14357</v>
      </c>
      <c r="J600" s="242">
        <f t="shared" si="216"/>
        <v>12634.16</v>
      </c>
      <c r="K600" s="127">
        <v>0.1</v>
      </c>
      <c r="L600" s="128">
        <v>5.5E-2</v>
      </c>
      <c r="M600" s="129">
        <f t="shared" si="201"/>
        <v>13329.0388</v>
      </c>
      <c r="N600" s="129">
        <v>16336.54</v>
      </c>
      <c r="O600" s="129">
        <f t="shared" si="202"/>
        <v>14376.155200000001</v>
      </c>
      <c r="P600" s="130">
        <v>0.15</v>
      </c>
      <c r="Q600" s="130">
        <v>0.185</v>
      </c>
      <c r="R600" s="129">
        <f t="shared" si="217"/>
        <v>17035.743912000002</v>
      </c>
      <c r="S600" s="120" t="s">
        <v>804</v>
      </c>
      <c r="T600" s="134" t="s">
        <v>5694</v>
      </c>
      <c r="U600" s="131">
        <v>0.88</v>
      </c>
      <c r="V600" s="131">
        <v>0.2</v>
      </c>
      <c r="W600" s="170">
        <v>0.25</v>
      </c>
      <c r="X600" s="133">
        <f t="shared" si="203"/>
        <v>3594.0388000000003</v>
      </c>
      <c r="Y600" s="133">
        <f t="shared" si="204"/>
        <v>2875.2310400000006</v>
      </c>
      <c r="Z600" s="133">
        <f t="shared" si="205"/>
        <v>3594.0388000000003</v>
      </c>
      <c r="AA600" s="117" t="s">
        <v>1713</v>
      </c>
      <c r="AB600" s="117" t="s">
        <v>6954</v>
      </c>
    </row>
    <row r="601" spans="3:28" ht="15.75" customHeight="1" x14ac:dyDescent="0.3">
      <c r="C601" s="117" t="s">
        <v>50</v>
      </c>
      <c r="D601" s="117" t="s">
        <v>12</v>
      </c>
      <c r="E601" s="117">
        <v>49241502</v>
      </c>
      <c r="F601" s="134" t="s">
        <v>5695</v>
      </c>
      <c r="G601" s="142" t="s">
        <v>5698</v>
      </c>
      <c r="H601" s="117" t="s">
        <v>46</v>
      </c>
      <c r="I601" s="143">
        <v>9009</v>
      </c>
      <c r="J601" s="242">
        <f t="shared" si="216"/>
        <v>7927.92</v>
      </c>
      <c r="K601" s="127">
        <v>0.1</v>
      </c>
      <c r="L601" s="128">
        <v>5.5E-2</v>
      </c>
      <c r="M601" s="129">
        <f t="shared" si="201"/>
        <v>8363.9555999999993</v>
      </c>
      <c r="N601" s="129">
        <v>10671.54</v>
      </c>
      <c r="O601" s="129">
        <f t="shared" si="202"/>
        <v>9390.9552000000003</v>
      </c>
      <c r="P601" s="130">
        <v>0.15</v>
      </c>
      <c r="Q601" s="130">
        <v>0.185</v>
      </c>
      <c r="R601" s="129">
        <f t="shared" si="217"/>
        <v>11128.281912</v>
      </c>
      <c r="S601" s="120" t="s">
        <v>804</v>
      </c>
      <c r="T601" s="134" t="s">
        <v>5695</v>
      </c>
      <c r="U601" s="131">
        <v>0.88</v>
      </c>
      <c r="V601" s="131">
        <v>0.2</v>
      </c>
      <c r="W601" s="170">
        <v>0.25</v>
      </c>
      <c r="X601" s="133">
        <f t="shared" si="203"/>
        <v>2347.7388000000001</v>
      </c>
      <c r="Y601" s="133">
        <f t="shared" si="204"/>
        <v>1878.1910400000002</v>
      </c>
      <c r="Z601" s="133">
        <f t="shared" si="205"/>
        <v>2347.7388000000001</v>
      </c>
      <c r="AA601" s="117" t="s">
        <v>1713</v>
      </c>
      <c r="AB601" s="117" t="s">
        <v>6954</v>
      </c>
    </row>
    <row r="602" spans="3:28" ht="15.75" customHeight="1" x14ac:dyDescent="0.3">
      <c r="C602" s="117" t="s">
        <v>50</v>
      </c>
      <c r="D602" s="117" t="s">
        <v>12</v>
      </c>
      <c r="E602" s="117">
        <v>49241502</v>
      </c>
      <c r="F602" s="134" t="s">
        <v>5696</v>
      </c>
      <c r="G602" s="142" t="s">
        <v>5698</v>
      </c>
      <c r="H602" s="117" t="s">
        <v>46</v>
      </c>
      <c r="I602" s="143">
        <v>12659</v>
      </c>
      <c r="J602" s="242">
        <f t="shared" si="216"/>
        <v>11139.92</v>
      </c>
      <c r="K602" s="127">
        <v>0.1</v>
      </c>
      <c r="L602" s="128">
        <v>5.5E-2</v>
      </c>
      <c r="M602" s="129">
        <f t="shared" si="201"/>
        <v>11752.615600000001</v>
      </c>
      <c r="N602" s="129">
        <v>18483.54</v>
      </c>
      <c r="O602" s="129">
        <f t="shared" si="202"/>
        <v>16265.515200000002</v>
      </c>
      <c r="P602" s="130">
        <v>0.15</v>
      </c>
      <c r="Q602" s="130">
        <v>0.185</v>
      </c>
      <c r="R602" s="129">
        <f t="shared" si="217"/>
        <v>19274.635512000001</v>
      </c>
      <c r="S602" s="120" t="s">
        <v>804</v>
      </c>
      <c r="T602" s="134" t="s">
        <v>5696</v>
      </c>
      <c r="U602" s="131">
        <v>0.88</v>
      </c>
      <c r="V602" s="131">
        <v>0.2</v>
      </c>
      <c r="W602" s="170">
        <v>0.25</v>
      </c>
      <c r="X602" s="133">
        <f t="shared" si="203"/>
        <v>4066.3788000000004</v>
      </c>
      <c r="Y602" s="133">
        <f t="shared" si="204"/>
        <v>3253.1030400000004</v>
      </c>
      <c r="Z602" s="133">
        <f t="shared" si="205"/>
        <v>4066.3788000000004</v>
      </c>
      <c r="AA602" s="117" t="s">
        <v>1713</v>
      </c>
      <c r="AB602" s="117" t="s">
        <v>6954</v>
      </c>
    </row>
    <row r="603" spans="3:28" ht="15.75" customHeight="1" x14ac:dyDescent="0.3">
      <c r="C603" s="117" t="s">
        <v>50</v>
      </c>
      <c r="D603" s="117" t="s">
        <v>12</v>
      </c>
      <c r="E603" s="117">
        <v>49241502</v>
      </c>
      <c r="F603" s="134" t="s">
        <v>5697</v>
      </c>
      <c r="G603" s="142" t="s">
        <v>5698</v>
      </c>
      <c r="H603" s="117" t="s">
        <v>46</v>
      </c>
      <c r="I603" s="143">
        <v>8888</v>
      </c>
      <c r="J603" s="242">
        <f t="shared" si="216"/>
        <v>7821.44</v>
      </c>
      <c r="K603" s="127">
        <v>0.1</v>
      </c>
      <c r="L603" s="128">
        <v>5.5E-2</v>
      </c>
      <c r="M603" s="129">
        <f t="shared" si="201"/>
        <v>8251.6191999999992</v>
      </c>
      <c r="N603" s="129">
        <v>10912.54</v>
      </c>
      <c r="O603" s="129">
        <f t="shared" si="202"/>
        <v>9603.0352000000003</v>
      </c>
      <c r="P603" s="130">
        <v>0.15</v>
      </c>
      <c r="Q603" s="130">
        <v>0.185</v>
      </c>
      <c r="R603" s="129">
        <f t="shared" si="217"/>
        <v>11379.596712</v>
      </c>
      <c r="S603" s="120" t="s">
        <v>804</v>
      </c>
      <c r="T603" s="134" t="s">
        <v>5697</v>
      </c>
      <c r="U603" s="131">
        <v>0.88</v>
      </c>
      <c r="V603" s="131">
        <v>0.2</v>
      </c>
      <c r="W603" s="170">
        <v>0.25</v>
      </c>
      <c r="X603" s="133">
        <f t="shared" si="203"/>
        <v>2400.7588000000001</v>
      </c>
      <c r="Y603" s="133">
        <f t="shared" si="204"/>
        <v>1920.6070400000001</v>
      </c>
      <c r="Z603" s="133">
        <f t="shared" si="205"/>
        <v>2400.7588000000001</v>
      </c>
      <c r="AA603" s="117" t="s">
        <v>1713</v>
      </c>
      <c r="AB603" s="117" t="s">
        <v>6954</v>
      </c>
    </row>
    <row r="604" spans="3:28" s="174" customFormat="1" ht="15.75" customHeight="1" x14ac:dyDescent="0.3">
      <c r="C604" s="174" t="s">
        <v>50</v>
      </c>
      <c r="D604" s="174" t="s">
        <v>12</v>
      </c>
      <c r="E604" s="174">
        <v>49241502</v>
      </c>
      <c r="F604" s="252" t="s">
        <v>6922</v>
      </c>
      <c r="G604" s="251" t="s">
        <v>6928</v>
      </c>
      <c r="H604" s="174" t="s">
        <v>46</v>
      </c>
      <c r="I604" s="239"/>
      <c r="J604" s="245"/>
      <c r="K604" s="177"/>
      <c r="L604" s="178"/>
      <c r="M604" s="179"/>
      <c r="N604" s="179">
        <v>22011.84</v>
      </c>
      <c r="O604" s="179">
        <f t="shared" ref="O604:O609" si="226">SUM(N604*0.88)</f>
        <v>19370.4192</v>
      </c>
      <c r="P604" s="180">
        <v>0.15</v>
      </c>
      <c r="Q604" s="130">
        <v>0.185</v>
      </c>
      <c r="R604" s="179">
        <f t="shared" ref="R604:R609" si="227">O604+(O604*Q604)</f>
        <v>22953.946752</v>
      </c>
      <c r="S604" s="181" t="s">
        <v>804</v>
      </c>
      <c r="T604" s="252" t="s">
        <v>6922</v>
      </c>
      <c r="U604" s="255">
        <v>0.88</v>
      </c>
      <c r="V604" s="255">
        <v>0.2</v>
      </c>
      <c r="W604" s="256">
        <v>0.25</v>
      </c>
      <c r="X604" s="257">
        <f t="shared" ref="X604:X609" si="228">O604*W604</f>
        <v>4842.6048000000001</v>
      </c>
      <c r="Y604" s="257">
        <f t="shared" ref="Y604:Y609" si="229">O604*V604</f>
        <v>3874.0838400000002</v>
      </c>
      <c r="Z604" s="257">
        <f t="shared" ref="Z604:Z609" si="230">O604*W604</f>
        <v>4842.6048000000001</v>
      </c>
      <c r="AA604" s="174" t="s">
        <v>1713</v>
      </c>
      <c r="AB604" s="117" t="s">
        <v>6955</v>
      </c>
    </row>
    <row r="605" spans="3:28" s="174" customFormat="1" ht="15.75" customHeight="1" x14ac:dyDescent="0.3">
      <c r="C605" s="174" t="s">
        <v>50</v>
      </c>
      <c r="D605" s="174" t="s">
        <v>12</v>
      </c>
      <c r="E605" s="174">
        <v>49241502</v>
      </c>
      <c r="F605" s="252" t="s">
        <v>6923</v>
      </c>
      <c r="G605" s="251" t="s">
        <v>6928</v>
      </c>
      <c r="H605" s="174" t="s">
        <v>46</v>
      </c>
      <c r="I605" s="239"/>
      <c r="J605" s="245"/>
      <c r="K605" s="177"/>
      <c r="L605" s="178"/>
      <c r="M605" s="179"/>
      <c r="N605" s="179">
        <v>32945.54</v>
      </c>
      <c r="O605" s="179">
        <f t="shared" si="226"/>
        <v>28992.075199999999</v>
      </c>
      <c r="P605" s="180">
        <v>0.15</v>
      </c>
      <c r="Q605" s="130">
        <v>0.185</v>
      </c>
      <c r="R605" s="179">
        <f t="shared" si="227"/>
        <v>34355.609111999998</v>
      </c>
      <c r="S605" s="181" t="s">
        <v>804</v>
      </c>
      <c r="T605" s="252" t="s">
        <v>6923</v>
      </c>
      <c r="U605" s="255">
        <v>0.88</v>
      </c>
      <c r="V605" s="255">
        <v>0.2</v>
      </c>
      <c r="W605" s="256">
        <v>0.25</v>
      </c>
      <c r="X605" s="257">
        <f t="shared" si="228"/>
        <v>7248.0187999999998</v>
      </c>
      <c r="Y605" s="257">
        <f t="shared" si="229"/>
        <v>5798.4150399999999</v>
      </c>
      <c r="Z605" s="257">
        <f t="shared" si="230"/>
        <v>7248.0187999999998</v>
      </c>
      <c r="AA605" s="174" t="s">
        <v>1713</v>
      </c>
      <c r="AB605" s="117" t="s">
        <v>6955</v>
      </c>
    </row>
    <row r="606" spans="3:28" s="174" customFormat="1" ht="15.75" customHeight="1" x14ac:dyDescent="0.3">
      <c r="C606" s="174" t="s">
        <v>50</v>
      </c>
      <c r="D606" s="174" t="s">
        <v>12</v>
      </c>
      <c r="E606" s="174">
        <v>49241502</v>
      </c>
      <c r="F606" s="252" t="s">
        <v>6924</v>
      </c>
      <c r="G606" s="251" t="s">
        <v>6928</v>
      </c>
      <c r="H606" s="174" t="s">
        <v>46</v>
      </c>
      <c r="I606" s="239"/>
      <c r="J606" s="245"/>
      <c r="K606" s="177"/>
      <c r="L606" s="178"/>
      <c r="M606" s="179"/>
      <c r="N606" s="179">
        <v>23510.54</v>
      </c>
      <c r="O606" s="179">
        <f t="shared" si="226"/>
        <v>20689.2752</v>
      </c>
      <c r="P606" s="180">
        <v>0.15</v>
      </c>
      <c r="Q606" s="130">
        <v>0.185</v>
      </c>
      <c r="R606" s="179">
        <f t="shared" si="227"/>
        <v>24516.791111999999</v>
      </c>
      <c r="S606" s="181" t="s">
        <v>804</v>
      </c>
      <c r="T606" s="252" t="s">
        <v>6924</v>
      </c>
      <c r="U606" s="255">
        <v>0.88</v>
      </c>
      <c r="V606" s="255">
        <v>0.2</v>
      </c>
      <c r="W606" s="256">
        <v>0.25</v>
      </c>
      <c r="X606" s="257">
        <f t="shared" si="228"/>
        <v>5172.3188</v>
      </c>
      <c r="Y606" s="257">
        <f t="shared" si="229"/>
        <v>4137.8550400000004</v>
      </c>
      <c r="Z606" s="257">
        <f t="shared" si="230"/>
        <v>5172.3188</v>
      </c>
      <c r="AA606" s="174" t="s">
        <v>1713</v>
      </c>
      <c r="AB606" s="117" t="s">
        <v>6955</v>
      </c>
    </row>
    <row r="607" spans="3:28" s="174" customFormat="1" ht="15.75" customHeight="1" x14ac:dyDescent="0.3">
      <c r="C607" s="174" t="s">
        <v>50</v>
      </c>
      <c r="D607" s="174" t="s">
        <v>12</v>
      </c>
      <c r="E607" s="174">
        <v>49241502</v>
      </c>
      <c r="F607" s="252" t="s">
        <v>6925</v>
      </c>
      <c r="G607" s="251" t="s">
        <v>6928</v>
      </c>
      <c r="H607" s="174" t="s">
        <v>46</v>
      </c>
      <c r="I607" s="239"/>
      <c r="J607" s="245"/>
      <c r="K607" s="177"/>
      <c r="L607" s="178"/>
      <c r="M607" s="179"/>
      <c r="N607" s="179">
        <v>23833.54</v>
      </c>
      <c r="O607" s="179">
        <f t="shared" si="226"/>
        <v>20973.515200000002</v>
      </c>
      <c r="P607" s="180">
        <v>0.15</v>
      </c>
      <c r="Q607" s="130">
        <v>0.185</v>
      </c>
      <c r="R607" s="179">
        <f t="shared" si="227"/>
        <v>24853.615512</v>
      </c>
      <c r="S607" s="181" t="s">
        <v>804</v>
      </c>
      <c r="T607" s="252" t="s">
        <v>6925</v>
      </c>
      <c r="U607" s="255">
        <v>0.88</v>
      </c>
      <c r="V607" s="255">
        <v>0.2</v>
      </c>
      <c r="W607" s="256">
        <v>0.25</v>
      </c>
      <c r="X607" s="257">
        <f t="shared" si="228"/>
        <v>5243.3788000000004</v>
      </c>
      <c r="Y607" s="257">
        <f t="shared" si="229"/>
        <v>4194.7030400000003</v>
      </c>
      <c r="Z607" s="257">
        <f t="shared" si="230"/>
        <v>5243.3788000000004</v>
      </c>
      <c r="AA607" s="174" t="s">
        <v>1713</v>
      </c>
      <c r="AB607" s="117" t="s">
        <v>6955</v>
      </c>
    </row>
    <row r="608" spans="3:28" s="174" customFormat="1" ht="15.75" customHeight="1" x14ac:dyDescent="0.3">
      <c r="C608" s="174" t="s">
        <v>50</v>
      </c>
      <c r="D608" s="174" t="s">
        <v>12</v>
      </c>
      <c r="E608" s="174">
        <v>49241502</v>
      </c>
      <c r="F608" s="252" t="s">
        <v>6926</v>
      </c>
      <c r="G608" s="251" t="s">
        <v>6928</v>
      </c>
      <c r="H608" s="174" t="s">
        <v>46</v>
      </c>
      <c r="I608" s="239"/>
      <c r="J608" s="245"/>
      <c r="K608" s="177"/>
      <c r="L608" s="178"/>
      <c r="M608" s="179"/>
      <c r="N608" s="179">
        <v>17272.54</v>
      </c>
      <c r="O608" s="179">
        <f t="shared" si="226"/>
        <v>15199.835200000001</v>
      </c>
      <c r="P608" s="180">
        <v>0.15</v>
      </c>
      <c r="Q608" s="130">
        <v>0.185</v>
      </c>
      <c r="R608" s="179">
        <f t="shared" si="227"/>
        <v>18011.804712000001</v>
      </c>
      <c r="S608" s="181" t="s">
        <v>804</v>
      </c>
      <c r="T608" s="252" t="s">
        <v>6926</v>
      </c>
      <c r="U608" s="255">
        <v>0.88</v>
      </c>
      <c r="V608" s="255">
        <v>0.2</v>
      </c>
      <c r="W608" s="256">
        <v>0.25</v>
      </c>
      <c r="X608" s="257">
        <f t="shared" si="228"/>
        <v>3799.9588000000003</v>
      </c>
      <c r="Y608" s="257">
        <f t="shared" si="229"/>
        <v>3039.9670400000005</v>
      </c>
      <c r="Z608" s="257">
        <f t="shared" si="230"/>
        <v>3799.9588000000003</v>
      </c>
      <c r="AA608" s="174" t="s">
        <v>1713</v>
      </c>
      <c r="AB608" s="117" t="s">
        <v>6955</v>
      </c>
    </row>
    <row r="609" spans="3:28" s="174" customFormat="1" ht="15.75" customHeight="1" x14ac:dyDescent="0.3">
      <c r="C609" s="174" t="s">
        <v>50</v>
      </c>
      <c r="D609" s="174" t="s">
        <v>12</v>
      </c>
      <c r="E609" s="174">
        <v>49241502</v>
      </c>
      <c r="F609" s="252" t="s">
        <v>6927</v>
      </c>
      <c r="G609" s="251" t="s">
        <v>6928</v>
      </c>
      <c r="H609" s="174" t="s">
        <v>46</v>
      </c>
      <c r="I609" s="239"/>
      <c r="J609" s="245"/>
      <c r="K609" s="177"/>
      <c r="L609" s="178"/>
      <c r="M609" s="179"/>
      <c r="N609" s="179">
        <v>28278.54</v>
      </c>
      <c r="O609" s="179">
        <f t="shared" si="226"/>
        <v>24885.1152</v>
      </c>
      <c r="P609" s="180">
        <v>0.15</v>
      </c>
      <c r="Q609" s="130">
        <v>0.185</v>
      </c>
      <c r="R609" s="179">
        <f t="shared" si="227"/>
        <v>29488.861511999999</v>
      </c>
      <c r="S609" s="181" t="s">
        <v>804</v>
      </c>
      <c r="T609" s="252" t="s">
        <v>6927</v>
      </c>
      <c r="U609" s="255">
        <v>0.88</v>
      </c>
      <c r="V609" s="255">
        <v>0.2</v>
      </c>
      <c r="W609" s="256">
        <v>0.25</v>
      </c>
      <c r="X609" s="257">
        <f t="shared" si="228"/>
        <v>6221.2788</v>
      </c>
      <c r="Y609" s="257">
        <f t="shared" si="229"/>
        <v>4977.02304</v>
      </c>
      <c r="Z609" s="257">
        <f t="shared" si="230"/>
        <v>6221.2788</v>
      </c>
      <c r="AA609" s="174" t="s">
        <v>1713</v>
      </c>
      <c r="AB609" s="117" t="s">
        <v>6955</v>
      </c>
    </row>
    <row r="610" spans="3:28" ht="15.75" customHeight="1" x14ac:dyDescent="0.3">
      <c r="C610" s="117" t="s">
        <v>50</v>
      </c>
      <c r="D610" s="117" t="s">
        <v>12</v>
      </c>
      <c r="E610" s="117">
        <v>49241502</v>
      </c>
      <c r="F610" s="134" t="s">
        <v>5699</v>
      </c>
      <c r="G610" s="142" t="s">
        <v>5633</v>
      </c>
      <c r="H610" s="117" t="s">
        <v>46</v>
      </c>
      <c r="I610" s="143">
        <v>8936.4800000000014</v>
      </c>
      <c r="J610" s="242">
        <f t="shared" si="216"/>
        <v>7864.1024000000016</v>
      </c>
      <c r="K610" s="127">
        <v>0.1</v>
      </c>
      <c r="L610" s="128">
        <v>5.5E-2</v>
      </c>
      <c r="M610" s="129">
        <f t="shared" si="201"/>
        <v>8296.6280320000023</v>
      </c>
      <c r="N610" s="129">
        <v>6905</v>
      </c>
      <c r="O610" s="129">
        <f t="shared" si="202"/>
        <v>6076.4</v>
      </c>
      <c r="P610" s="130">
        <v>0.15</v>
      </c>
      <c r="Q610" s="130">
        <v>0.185</v>
      </c>
      <c r="R610" s="129">
        <f t="shared" si="217"/>
        <v>7200.5339999999997</v>
      </c>
      <c r="S610" s="120" t="s">
        <v>804</v>
      </c>
      <c r="T610" s="134" t="s">
        <v>5699</v>
      </c>
      <c r="U610" s="131">
        <v>0.88</v>
      </c>
      <c r="V610" s="131">
        <v>0.2</v>
      </c>
      <c r="W610" s="170">
        <v>0.25</v>
      </c>
      <c r="X610" s="133">
        <f t="shared" si="203"/>
        <v>1519.1</v>
      </c>
      <c r="Y610" s="133">
        <f t="shared" si="204"/>
        <v>1215.28</v>
      </c>
      <c r="Z610" s="133">
        <f t="shared" si="205"/>
        <v>1519.1</v>
      </c>
      <c r="AA610" s="117" t="s">
        <v>1713</v>
      </c>
      <c r="AB610" s="117" t="s">
        <v>6954</v>
      </c>
    </row>
    <row r="611" spans="3:28" ht="15.75" customHeight="1" x14ac:dyDescent="0.3">
      <c r="C611" s="117" t="s">
        <v>50</v>
      </c>
      <c r="D611" s="117" t="s">
        <v>12</v>
      </c>
      <c r="E611" s="117">
        <v>49241502</v>
      </c>
      <c r="F611" s="134" t="s">
        <v>5700</v>
      </c>
      <c r="G611" s="142" t="s">
        <v>5633</v>
      </c>
      <c r="H611" s="117" t="s">
        <v>46</v>
      </c>
      <c r="I611" s="143">
        <v>11836.160000000002</v>
      </c>
      <c r="J611" s="242">
        <f t="shared" si="216"/>
        <v>10415.820800000001</v>
      </c>
      <c r="K611" s="127">
        <v>0.1</v>
      </c>
      <c r="L611" s="128">
        <v>5.5E-2</v>
      </c>
      <c r="M611" s="129">
        <f t="shared" si="201"/>
        <v>10988.690944000002</v>
      </c>
      <c r="N611" s="129">
        <v>9300</v>
      </c>
      <c r="O611" s="129">
        <f t="shared" si="202"/>
        <v>8184</v>
      </c>
      <c r="P611" s="130">
        <v>0.15</v>
      </c>
      <c r="Q611" s="130">
        <v>0.185</v>
      </c>
      <c r="R611" s="129">
        <f t="shared" si="217"/>
        <v>9698.0400000000009</v>
      </c>
      <c r="S611" s="120" t="s">
        <v>804</v>
      </c>
      <c r="T611" s="134" t="s">
        <v>5700</v>
      </c>
      <c r="U611" s="131">
        <v>0.88</v>
      </c>
      <c r="V611" s="131">
        <v>0.2</v>
      </c>
      <c r="W611" s="170">
        <v>0.25</v>
      </c>
      <c r="X611" s="133">
        <f t="shared" si="203"/>
        <v>2046</v>
      </c>
      <c r="Y611" s="133">
        <f t="shared" si="204"/>
        <v>1636.8000000000002</v>
      </c>
      <c r="Z611" s="133">
        <f t="shared" si="205"/>
        <v>2046</v>
      </c>
      <c r="AA611" s="117" t="s">
        <v>1713</v>
      </c>
      <c r="AB611" s="117" t="s">
        <v>6954</v>
      </c>
    </row>
    <row r="612" spans="3:28" ht="15.75" customHeight="1" x14ac:dyDescent="0.3">
      <c r="C612" s="117" t="s">
        <v>50</v>
      </c>
      <c r="D612" s="117" t="s">
        <v>12</v>
      </c>
      <c r="E612" s="117">
        <v>49241502</v>
      </c>
      <c r="F612" s="134" t="s">
        <v>5701</v>
      </c>
      <c r="G612" s="142" t="s">
        <v>5633</v>
      </c>
      <c r="H612" s="117" t="s">
        <v>46</v>
      </c>
      <c r="I612" s="143">
        <v>16449.440000000002</v>
      </c>
      <c r="J612" s="242">
        <f t="shared" si="216"/>
        <v>14475.507200000002</v>
      </c>
      <c r="K612" s="127">
        <v>0.1</v>
      </c>
      <c r="L612" s="128">
        <v>5.5E-2</v>
      </c>
      <c r="M612" s="129">
        <f t="shared" si="201"/>
        <v>15271.660096000001</v>
      </c>
      <c r="N612" s="129">
        <v>13388</v>
      </c>
      <c r="O612" s="129">
        <f t="shared" si="202"/>
        <v>11781.44</v>
      </c>
      <c r="P612" s="130">
        <v>0.15</v>
      </c>
      <c r="Q612" s="130">
        <v>0.185</v>
      </c>
      <c r="R612" s="129">
        <f t="shared" si="217"/>
        <v>13961.0064</v>
      </c>
      <c r="S612" s="120" t="s">
        <v>804</v>
      </c>
      <c r="T612" s="134" t="s">
        <v>5701</v>
      </c>
      <c r="U612" s="131">
        <v>0.88</v>
      </c>
      <c r="V612" s="131">
        <v>0.2</v>
      </c>
      <c r="W612" s="170">
        <v>0.25</v>
      </c>
      <c r="X612" s="133">
        <f t="shared" si="203"/>
        <v>2945.36</v>
      </c>
      <c r="Y612" s="133">
        <f t="shared" si="204"/>
        <v>2356.288</v>
      </c>
      <c r="Z612" s="133">
        <f t="shared" si="205"/>
        <v>2945.36</v>
      </c>
      <c r="AA612" s="117" t="s">
        <v>1713</v>
      </c>
      <c r="AB612" s="117" t="s">
        <v>6954</v>
      </c>
    </row>
    <row r="613" spans="3:28" ht="15.75" customHeight="1" x14ac:dyDescent="0.3">
      <c r="C613" s="117" t="s">
        <v>50</v>
      </c>
      <c r="D613" s="117" t="s">
        <v>12</v>
      </c>
      <c r="E613" s="117">
        <v>49241502</v>
      </c>
      <c r="F613" s="146" t="s">
        <v>132</v>
      </c>
      <c r="G613" s="134" t="s">
        <v>5720</v>
      </c>
      <c r="H613" s="117" t="s">
        <v>46</v>
      </c>
      <c r="I613" s="143">
        <v>2383.36</v>
      </c>
      <c r="J613" s="242">
        <f t="shared" si="216"/>
        <v>2097.3568</v>
      </c>
      <c r="K613" s="127">
        <v>0.1</v>
      </c>
      <c r="L613" s="128">
        <v>5.5E-2</v>
      </c>
      <c r="M613" s="129">
        <f t="shared" ref="M613:M666" si="231">J613+(J613*L613)</f>
        <v>2212.7114240000001</v>
      </c>
      <c r="N613" s="129">
        <v>2753</v>
      </c>
      <c r="O613" s="129">
        <f t="shared" si="202"/>
        <v>2422.64</v>
      </c>
      <c r="P613" s="130">
        <v>0.15</v>
      </c>
      <c r="Q613" s="130">
        <v>0.185</v>
      </c>
      <c r="R613" s="129">
        <f t="shared" si="217"/>
        <v>2870.8283999999999</v>
      </c>
      <c r="S613" s="120" t="s">
        <v>804</v>
      </c>
      <c r="T613" s="146" t="s">
        <v>132</v>
      </c>
      <c r="U613" s="131">
        <v>0.88</v>
      </c>
      <c r="V613" s="131">
        <v>0.2</v>
      </c>
      <c r="W613" s="170">
        <v>0.25</v>
      </c>
      <c r="X613" s="133">
        <f t="shared" ref="X613:X666" si="232">O613*W613</f>
        <v>605.66</v>
      </c>
      <c r="Y613" s="133">
        <f t="shared" ref="Y613:Y666" si="233">O613*V613</f>
        <v>484.52800000000002</v>
      </c>
      <c r="Z613" s="133">
        <f t="shared" ref="Z613:Z666" si="234">O613*W613</f>
        <v>605.66</v>
      </c>
      <c r="AA613" s="117" t="s">
        <v>1713</v>
      </c>
      <c r="AB613" s="117" t="s">
        <v>6954</v>
      </c>
    </row>
    <row r="614" spans="3:28" ht="15.75" customHeight="1" x14ac:dyDescent="0.3">
      <c r="C614" s="117" t="s">
        <v>50</v>
      </c>
      <c r="D614" s="117" t="s">
        <v>12</v>
      </c>
      <c r="E614" s="117">
        <v>49241502</v>
      </c>
      <c r="F614" s="146" t="s">
        <v>5721</v>
      </c>
      <c r="G614" s="134" t="s">
        <v>5724</v>
      </c>
      <c r="H614" s="117" t="s">
        <v>46</v>
      </c>
      <c r="I614" s="143">
        <v>1487.3600000000001</v>
      </c>
      <c r="J614" s="242">
        <f t="shared" si="216"/>
        <v>1308.8768000000002</v>
      </c>
      <c r="K614" s="127">
        <v>0.1</v>
      </c>
      <c r="L614" s="128">
        <v>5.5E-2</v>
      </c>
      <c r="M614" s="129">
        <f t="shared" si="231"/>
        <v>1380.8650240000002</v>
      </c>
      <c r="N614" s="129">
        <v>5322</v>
      </c>
      <c r="O614" s="129">
        <f t="shared" ref="O614:O633" si="235">SUM(N614*0.88)</f>
        <v>4683.3599999999997</v>
      </c>
      <c r="P614" s="130">
        <v>0.15</v>
      </c>
      <c r="Q614" s="130">
        <v>0.185</v>
      </c>
      <c r="R614" s="129">
        <f t="shared" si="217"/>
        <v>5549.7815999999993</v>
      </c>
      <c r="S614" s="120" t="s">
        <v>804</v>
      </c>
      <c r="T614" s="146" t="s">
        <v>5721</v>
      </c>
      <c r="U614" s="131">
        <v>0.88</v>
      </c>
      <c r="V614" s="131">
        <v>0.2</v>
      </c>
      <c r="W614" s="170">
        <v>0.25</v>
      </c>
      <c r="X614" s="133">
        <f t="shared" si="232"/>
        <v>1170.8399999999999</v>
      </c>
      <c r="Y614" s="133">
        <f t="shared" si="233"/>
        <v>936.67200000000003</v>
      </c>
      <c r="Z614" s="133">
        <f t="shared" si="234"/>
        <v>1170.8399999999999</v>
      </c>
      <c r="AA614" s="117" t="s">
        <v>1713</v>
      </c>
      <c r="AB614" s="117" t="s">
        <v>6954</v>
      </c>
    </row>
    <row r="615" spans="3:28" ht="15.75" customHeight="1" x14ac:dyDescent="0.3">
      <c r="C615" s="117" t="s">
        <v>50</v>
      </c>
      <c r="D615" s="117" t="s">
        <v>12</v>
      </c>
      <c r="E615" s="117">
        <v>49241502</v>
      </c>
      <c r="F615" s="146" t="s">
        <v>5722</v>
      </c>
      <c r="G615" s="134" t="s">
        <v>5725</v>
      </c>
      <c r="H615" s="117" t="s">
        <v>46</v>
      </c>
      <c r="I615" s="143">
        <v>3273.76</v>
      </c>
      <c r="J615" s="242">
        <f t="shared" si="216"/>
        <v>2880.9088000000002</v>
      </c>
      <c r="K615" s="127">
        <v>0.1</v>
      </c>
      <c r="L615" s="128">
        <v>5.5E-2</v>
      </c>
      <c r="M615" s="129">
        <f t="shared" si="231"/>
        <v>3039.358784</v>
      </c>
      <c r="N615" s="129">
        <v>3782</v>
      </c>
      <c r="O615" s="129">
        <f t="shared" si="235"/>
        <v>3328.16</v>
      </c>
      <c r="P615" s="130">
        <v>0.15</v>
      </c>
      <c r="Q615" s="130">
        <v>0.185</v>
      </c>
      <c r="R615" s="129">
        <f t="shared" si="217"/>
        <v>3943.8696</v>
      </c>
      <c r="S615" s="120" t="s">
        <v>804</v>
      </c>
      <c r="T615" s="146" t="s">
        <v>5722</v>
      </c>
      <c r="U615" s="131">
        <v>0.88</v>
      </c>
      <c r="V615" s="131">
        <v>0.2</v>
      </c>
      <c r="W615" s="170">
        <v>0.25</v>
      </c>
      <c r="X615" s="133">
        <f t="shared" si="232"/>
        <v>832.04</v>
      </c>
      <c r="Y615" s="133">
        <f t="shared" si="233"/>
        <v>665.63200000000006</v>
      </c>
      <c r="Z615" s="133">
        <f t="shared" si="234"/>
        <v>832.04</v>
      </c>
      <c r="AA615" s="117" t="s">
        <v>1713</v>
      </c>
      <c r="AB615" s="117" t="s">
        <v>6954</v>
      </c>
    </row>
    <row r="616" spans="3:28" ht="15.75" customHeight="1" x14ac:dyDescent="0.3">
      <c r="C616" s="117" t="s">
        <v>50</v>
      </c>
      <c r="D616" s="117" t="s">
        <v>12</v>
      </c>
      <c r="E616" s="117">
        <v>49241502</v>
      </c>
      <c r="F616" s="146" t="s">
        <v>135</v>
      </c>
      <c r="G616" s="134" t="s">
        <v>5726</v>
      </c>
      <c r="H616" s="117" t="s">
        <v>46</v>
      </c>
      <c r="I616" s="143">
        <v>1357.44</v>
      </c>
      <c r="J616" s="242">
        <f t="shared" si="216"/>
        <v>1194.5472</v>
      </c>
      <c r="K616" s="127">
        <v>0.1</v>
      </c>
      <c r="L616" s="128">
        <v>5.5E-2</v>
      </c>
      <c r="M616" s="129">
        <f t="shared" si="231"/>
        <v>1260.247296</v>
      </c>
      <c r="N616" s="129">
        <v>2273</v>
      </c>
      <c r="O616" s="129">
        <f t="shared" si="235"/>
        <v>2000.24</v>
      </c>
      <c r="P616" s="130">
        <v>0.15</v>
      </c>
      <c r="Q616" s="130">
        <v>0.185</v>
      </c>
      <c r="R616" s="129">
        <f t="shared" si="217"/>
        <v>2370.2844</v>
      </c>
      <c r="S616" s="120" t="s">
        <v>804</v>
      </c>
      <c r="T616" s="146" t="s">
        <v>135</v>
      </c>
      <c r="U616" s="131">
        <v>0.88</v>
      </c>
      <c r="V616" s="131">
        <v>0.2</v>
      </c>
      <c r="W616" s="170">
        <v>0.25</v>
      </c>
      <c r="X616" s="133">
        <f t="shared" si="232"/>
        <v>500.06</v>
      </c>
      <c r="Y616" s="133">
        <f t="shared" si="233"/>
        <v>400.048</v>
      </c>
      <c r="Z616" s="133">
        <f t="shared" si="234"/>
        <v>500.06</v>
      </c>
      <c r="AA616" s="117" t="s">
        <v>1713</v>
      </c>
      <c r="AB616" s="117" t="s">
        <v>6954</v>
      </c>
    </row>
    <row r="617" spans="3:28" ht="15.75" customHeight="1" x14ac:dyDescent="0.3">
      <c r="C617" s="117" t="s">
        <v>50</v>
      </c>
      <c r="D617" s="117" t="s">
        <v>12</v>
      </c>
      <c r="E617" s="117">
        <v>49241502</v>
      </c>
      <c r="F617" s="146" t="s">
        <v>133</v>
      </c>
      <c r="G617" s="134" t="s">
        <v>5727</v>
      </c>
      <c r="H617" s="117" t="s">
        <v>46</v>
      </c>
      <c r="I617" s="143">
        <v>916.16000000000008</v>
      </c>
      <c r="J617" s="242">
        <f t="shared" si="216"/>
        <v>806.22080000000005</v>
      </c>
      <c r="K617" s="127">
        <v>0.1</v>
      </c>
      <c r="L617" s="128">
        <v>5.5E-2</v>
      </c>
      <c r="M617" s="129">
        <f t="shared" si="231"/>
        <v>850.56294400000002</v>
      </c>
      <c r="N617" s="129">
        <v>1059</v>
      </c>
      <c r="O617" s="129">
        <f t="shared" si="235"/>
        <v>931.92</v>
      </c>
      <c r="P617" s="130">
        <v>0.15</v>
      </c>
      <c r="Q617" s="130">
        <v>0.185</v>
      </c>
      <c r="R617" s="129">
        <f t="shared" si="217"/>
        <v>1104.3252</v>
      </c>
      <c r="S617" s="120" t="s">
        <v>804</v>
      </c>
      <c r="T617" s="146" t="s">
        <v>133</v>
      </c>
      <c r="U617" s="131">
        <v>0.88</v>
      </c>
      <c r="V617" s="131">
        <v>0.2</v>
      </c>
      <c r="W617" s="170">
        <v>0.25</v>
      </c>
      <c r="X617" s="133">
        <f t="shared" si="232"/>
        <v>232.98</v>
      </c>
      <c r="Y617" s="133">
        <f t="shared" si="233"/>
        <v>186.38400000000001</v>
      </c>
      <c r="Z617" s="133">
        <f t="shared" si="234"/>
        <v>232.98</v>
      </c>
      <c r="AA617" s="117" t="s">
        <v>1713</v>
      </c>
      <c r="AB617" s="117" t="s">
        <v>6954</v>
      </c>
    </row>
    <row r="618" spans="3:28" ht="15.75" customHeight="1" x14ac:dyDescent="0.3">
      <c r="C618" s="117" t="s">
        <v>50</v>
      </c>
      <c r="D618" s="117" t="s">
        <v>12</v>
      </c>
      <c r="E618" s="117">
        <v>49241502</v>
      </c>
      <c r="F618" s="146" t="s">
        <v>4802</v>
      </c>
      <c r="G618" s="134" t="s">
        <v>5728</v>
      </c>
      <c r="H618" s="117" t="s">
        <v>46</v>
      </c>
      <c r="I618" s="143">
        <v>1282.4000000000001</v>
      </c>
      <c r="J618" s="242">
        <f t="shared" si="216"/>
        <v>1128.5120000000002</v>
      </c>
      <c r="K618" s="127">
        <v>0.1</v>
      </c>
      <c r="L618" s="128">
        <v>5.5E-2</v>
      </c>
      <c r="M618" s="129">
        <f t="shared" si="231"/>
        <v>1190.5801600000002</v>
      </c>
      <c r="N618" s="129">
        <v>1910</v>
      </c>
      <c r="O618" s="129">
        <f t="shared" si="235"/>
        <v>1680.8</v>
      </c>
      <c r="P618" s="130">
        <v>0.15</v>
      </c>
      <c r="Q618" s="130">
        <v>0.185</v>
      </c>
      <c r="R618" s="129">
        <f t="shared" si="217"/>
        <v>1991.748</v>
      </c>
      <c r="S618" s="120" t="s">
        <v>804</v>
      </c>
      <c r="T618" s="146" t="s">
        <v>4802</v>
      </c>
      <c r="U618" s="131">
        <v>0.88</v>
      </c>
      <c r="V618" s="131">
        <v>0.2</v>
      </c>
      <c r="W618" s="170">
        <v>0.25</v>
      </c>
      <c r="X618" s="133">
        <f t="shared" si="232"/>
        <v>420.2</v>
      </c>
      <c r="Y618" s="133">
        <f t="shared" si="233"/>
        <v>336.16</v>
      </c>
      <c r="Z618" s="133">
        <f t="shared" si="234"/>
        <v>420.2</v>
      </c>
      <c r="AA618" s="117" t="s">
        <v>1713</v>
      </c>
      <c r="AB618" s="117" t="s">
        <v>6954</v>
      </c>
    </row>
    <row r="619" spans="3:28" ht="15.75" customHeight="1" x14ac:dyDescent="0.3">
      <c r="C619" s="117" t="s">
        <v>50</v>
      </c>
      <c r="D619" s="117" t="s">
        <v>12</v>
      </c>
      <c r="E619" s="117">
        <v>49241502</v>
      </c>
      <c r="F619" s="146" t="s">
        <v>131</v>
      </c>
      <c r="G619" s="134" t="s">
        <v>5729</v>
      </c>
      <c r="H619" s="117" t="s">
        <v>46</v>
      </c>
      <c r="I619" s="143">
        <v>1646.4</v>
      </c>
      <c r="J619" s="242">
        <f t="shared" si="216"/>
        <v>1448.8320000000001</v>
      </c>
      <c r="K619" s="127">
        <v>0.1</v>
      </c>
      <c r="L619" s="128">
        <v>5.5E-2</v>
      </c>
      <c r="M619" s="129">
        <f t="shared" si="231"/>
        <v>1528.5177600000002</v>
      </c>
      <c r="N619" s="129">
        <v>1902</v>
      </c>
      <c r="O619" s="129">
        <f t="shared" si="235"/>
        <v>1673.76</v>
      </c>
      <c r="P619" s="130">
        <v>0.15</v>
      </c>
      <c r="Q619" s="130">
        <v>0.185</v>
      </c>
      <c r="R619" s="129">
        <f>N619+(N619*Q619)</f>
        <v>2253.87</v>
      </c>
      <c r="S619" s="120" t="s">
        <v>804</v>
      </c>
      <c r="T619" s="146" t="s">
        <v>131</v>
      </c>
      <c r="U619" s="131">
        <v>0.88</v>
      </c>
      <c r="V619" s="131">
        <v>0.2</v>
      </c>
      <c r="W619" s="170">
        <v>0.25</v>
      </c>
      <c r="X619" s="133">
        <f>N619*W619</f>
        <v>475.5</v>
      </c>
      <c r="Y619" s="133">
        <f>N619*V619</f>
        <v>380.40000000000003</v>
      </c>
      <c r="Z619" s="133">
        <f>N619*W619</f>
        <v>475.5</v>
      </c>
      <c r="AA619" s="117" t="s">
        <v>1713</v>
      </c>
      <c r="AB619" s="117" t="s">
        <v>6954</v>
      </c>
    </row>
    <row r="620" spans="3:28" ht="15.75" customHeight="1" x14ac:dyDescent="0.3">
      <c r="C620" s="117" t="s">
        <v>50</v>
      </c>
      <c r="D620" s="117" t="s">
        <v>12</v>
      </c>
      <c r="E620" s="117">
        <v>49241502</v>
      </c>
      <c r="F620" s="146" t="s">
        <v>134</v>
      </c>
      <c r="G620" s="134" t="s">
        <v>5730</v>
      </c>
      <c r="H620" s="117" t="s">
        <v>46</v>
      </c>
      <c r="I620" s="143">
        <v>2971.36</v>
      </c>
      <c r="J620" s="242">
        <f t="shared" si="216"/>
        <v>2614.7968000000001</v>
      </c>
      <c r="K620" s="127">
        <v>0.1</v>
      </c>
      <c r="L620" s="128">
        <v>5.5E-2</v>
      </c>
      <c r="M620" s="129">
        <f t="shared" si="231"/>
        <v>2758.6106239999999</v>
      </c>
      <c r="N620" s="129">
        <v>3621</v>
      </c>
      <c r="O620" s="129">
        <f t="shared" si="235"/>
        <v>3186.48</v>
      </c>
      <c r="P620" s="130">
        <v>0.15</v>
      </c>
      <c r="Q620" s="130">
        <v>0.185</v>
      </c>
      <c r="R620" s="129">
        <f t="shared" si="217"/>
        <v>3775.9787999999999</v>
      </c>
      <c r="S620" s="120" t="s">
        <v>804</v>
      </c>
      <c r="T620" s="146" t="s">
        <v>134</v>
      </c>
      <c r="U620" s="131">
        <v>0.88</v>
      </c>
      <c r="V620" s="131">
        <v>0.2</v>
      </c>
      <c r="W620" s="170">
        <v>0.25</v>
      </c>
      <c r="X620" s="133">
        <f t="shared" si="232"/>
        <v>796.62</v>
      </c>
      <c r="Y620" s="133">
        <f t="shared" si="233"/>
        <v>637.29600000000005</v>
      </c>
      <c r="Z620" s="133">
        <f t="shared" si="234"/>
        <v>796.62</v>
      </c>
      <c r="AA620" s="117" t="s">
        <v>1713</v>
      </c>
      <c r="AB620" s="117" t="s">
        <v>6954</v>
      </c>
    </row>
    <row r="621" spans="3:28" ht="15.75" customHeight="1" x14ac:dyDescent="0.3">
      <c r="C621" s="117" t="s">
        <v>50</v>
      </c>
      <c r="D621" s="117" t="s">
        <v>12</v>
      </c>
      <c r="E621" s="117">
        <v>49241502</v>
      </c>
      <c r="F621" s="146" t="s">
        <v>136</v>
      </c>
      <c r="G621" s="134" t="s">
        <v>5731</v>
      </c>
      <c r="H621" s="117" t="s">
        <v>46</v>
      </c>
      <c r="I621" s="143">
        <v>1155.8400000000001</v>
      </c>
      <c r="J621" s="242">
        <f t="shared" si="216"/>
        <v>1017.1392000000002</v>
      </c>
      <c r="K621" s="127">
        <v>0.1</v>
      </c>
      <c r="L621" s="128">
        <v>5.5E-2</v>
      </c>
      <c r="M621" s="129">
        <f t="shared" si="231"/>
        <v>1073.0818560000002</v>
      </c>
      <c r="N621" s="129">
        <v>1335</v>
      </c>
      <c r="O621" s="129">
        <f t="shared" si="235"/>
        <v>1174.8</v>
      </c>
      <c r="P621" s="130">
        <v>0.15</v>
      </c>
      <c r="Q621" s="130">
        <v>0.185</v>
      </c>
      <c r="R621" s="129">
        <f t="shared" ref="R621:R628" si="236">N621+(N621*Q621)</f>
        <v>1581.9749999999999</v>
      </c>
      <c r="S621" s="120" t="s">
        <v>804</v>
      </c>
      <c r="T621" s="146" t="s">
        <v>136</v>
      </c>
      <c r="U621" s="131">
        <v>0.88</v>
      </c>
      <c r="V621" s="131">
        <v>0.2</v>
      </c>
      <c r="W621" s="170">
        <v>0.25</v>
      </c>
      <c r="X621" s="133">
        <f t="shared" ref="X621:X628" si="237">N621*W621</f>
        <v>333.75</v>
      </c>
      <c r="Y621" s="133">
        <f t="shared" ref="Y621:Y628" si="238">N621*V621</f>
        <v>267</v>
      </c>
      <c r="Z621" s="133">
        <f t="shared" ref="Z621:Z628" si="239">N621*W621</f>
        <v>333.75</v>
      </c>
      <c r="AA621" s="117" t="s">
        <v>1713</v>
      </c>
      <c r="AB621" s="117" t="s">
        <v>6954</v>
      </c>
    </row>
    <row r="622" spans="3:28" ht="15.75" customHeight="1" x14ac:dyDescent="0.3">
      <c r="C622" s="117" t="s">
        <v>50</v>
      </c>
      <c r="D622" s="117" t="s">
        <v>12</v>
      </c>
      <c r="E622" s="117">
        <v>49241502</v>
      </c>
      <c r="F622" s="146" t="s">
        <v>5723</v>
      </c>
      <c r="G622" s="134" t="s">
        <v>5732</v>
      </c>
      <c r="H622" s="117" t="s">
        <v>46</v>
      </c>
      <c r="I622" s="143">
        <v>1059.5200000000002</v>
      </c>
      <c r="J622" s="242">
        <f t="shared" si="216"/>
        <v>932.37760000000014</v>
      </c>
      <c r="K622" s="127">
        <v>0.1</v>
      </c>
      <c r="L622" s="128">
        <v>5.5E-2</v>
      </c>
      <c r="M622" s="129">
        <f t="shared" si="231"/>
        <v>983.65836800000011</v>
      </c>
      <c r="N622" s="129">
        <v>1616</v>
      </c>
      <c r="O622" s="129">
        <f t="shared" si="235"/>
        <v>1422.08</v>
      </c>
      <c r="P622" s="130">
        <v>0.15</v>
      </c>
      <c r="Q622" s="130">
        <v>0.185</v>
      </c>
      <c r="R622" s="129">
        <f t="shared" si="236"/>
        <v>1914.96</v>
      </c>
      <c r="S622" s="120" t="s">
        <v>804</v>
      </c>
      <c r="T622" s="146" t="s">
        <v>5723</v>
      </c>
      <c r="U622" s="131">
        <v>0.88</v>
      </c>
      <c r="V622" s="131">
        <v>0.2</v>
      </c>
      <c r="W622" s="170">
        <v>0.25</v>
      </c>
      <c r="X622" s="133">
        <f t="shared" si="237"/>
        <v>404</v>
      </c>
      <c r="Y622" s="133">
        <f t="shared" si="238"/>
        <v>323.20000000000005</v>
      </c>
      <c r="Z622" s="133">
        <f t="shared" si="239"/>
        <v>404</v>
      </c>
      <c r="AA622" s="117" t="s">
        <v>1713</v>
      </c>
      <c r="AB622" s="117" t="s">
        <v>6954</v>
      </c>
    </row>
    <row r="623" spans="3:28" ht="15.75" customHeight="1" x14ac:dyDescent="0.3">
      <c r="C623" s="117" t="s">
        <v>50</v>
      </c>
      <c r="D623" s="117" t="s">
        <v>12</v>
      </c>
      <c r="E623" s="117">
        <v>49241502</v>
      </c>
      <c r="F623" s="146" t="s">
        <v>5733</v>
      </c>
      <c r="G623" s="134" t="s">
        <v>5739</v>
      </c>
      <c r="H623" s="117" t="s">
        <v>46</v>
      </c>
      <c r="I623" s="143">
        <v>4147.3600000000006</v>
      </c>
      <c r="J623" s="242">
        <f t="shared" si="216"/>
        <v>3649.6768000000006</v>
      </c>
      <c r="K623" s="127">
        <v>0.1</v>
      </c>
      <c r="L623" s="128">
        <v>5.5E-2</v>
      </c>
      <c r="M623" s="129">
        <f t="shared" si="231"/>
        <v>3850.4090240000005</v>
      </c>
      <c r="N623" s="129">
        <v>4791</v>
      </c>
      <c r="O623" s="129">
        <f t="shared" si="235"/>
        <v>4216.08</v>
      </c>
      <c r="P623" s="130">
        <v>0.15</v>
      </c>
      <c r="Q623" s="130">
        <v>0.185</v>
      </c>
      <c r="R623" s="129">
        <f t="shared" si="236"/>
        <v>5677.335</v>
      </c>
      <c r="S623" s="120" t="s">
        <v>804</v>
      </c>
      <c r="T623" s="146" t="s">
        <v>5733</v>
      </c>
      <c r="U623" s="131">
        <v>0.88</v>
      </c>
      <c r="V623" s="131">
        <v>0.2</v>
      </c>
      <c r="W623" s="170">
        <v>0.25</v>
      </c>
      <c r="X623" s="133">
        <f t="shared" si="237"/>
        <v>1197.75</v>
      </c>
      <c r="Y623" s="133">
        <f t="shared" si="238"/>
        <v>958.2</v>
      </c>
      <c r="Z623" s="133">
        <f t="shared" si="239"/>
        <v>1197.75</v>
      </c>
      <c r="AA623" s="117" t="s">
        <v>1713</v>
      </c>
      <c r="AB623" s="117" t="s">
        <v>6954</v>
      </c>
    </row>
    <row r="624" spans="3:28" ht="15.75" customHeight="1" x14ac:dyDescent="0.3">
      <c r="C624" s="117" t="s">
        <v>50</v>
      </c>
      <c r="D624" s="117" t="s">
        <v>12</v>
      </c>
      <c r="E624" s="117">
        <v>49241502</v>
      </c>
      <c r="F624" s="173" t="s">
        <v>5734</v>
      </c>
      <c r="G624" s="134" t="s">
        <v>5740</v>
      </c>
      <c r="H624" s="117" t="s">
        <v>46</v>
      </c>
      <c r="I624" s="143">
        <v>13037.920000000002</v>
      </c>
      <c r="J624" s="242">
        <f t="shared" si="216"/>
        <v>11473.369600000002</v>
      </c>
      <c r="K624" s="127">
        <v>0.1</v>
      </c>
      <c r="L624" s="128">
        <v>5.5E-2</v>
      </c>
      <c r="M624" s="129">
        <f t="shared" si="231"/>
        <v>12104.404928000002</v>
      </c>
      <c r="N624" s="129">
        <v>15062</v>
      </c>
      <c r="O624" s="129">
        <f t="shared" si="235"/>
        <v>13254.56</v>
      </c>
      <c r="P624" s="130">
        <v>0.15</v>
      </c>
      <c r="Q624" s="130">
        <v>0.185</v>
      </c>
      <c r="R624" s="129">
        <f t="shared" si="236"/>
        <v>17848.47</v>
      </c>
      <c r="S624" s="120" t="s">
        <v>804</v>
      </c>
      <c r="T624" s="173" t="s">
        <v>5734</v>
      </c>
      <c r="U624" s="131">
        <v>0.88</v>
      </c>
      <c r="V624" s="131">
        <v>0.2</v>
      </c>
      <c r="W624" s="170">
        <v>0.25</v>
      </c>
      <c r="X624" s="133">
        <f t="shared" si="237"/>
        <v>3765.5</v>
      </c>
      <c r="Y624" s="133">
        <f t="shared" si="238"/>
        <v>3012.4</v>
      </c>
      <c r="Z624" s="133">
        <f t="shared" si="239"/>
        <v>3765.5</v>
      </c>
      <c r="AA624" s="117" t="s">
        <v>1713</v>
      </c>
      <c r="AB624" s="117" t="s">
        <v>6954</v>
      </c>
    </row>
    <row r="625" spans="3:28" ht="15.75" customHeight="1" x14ac:dyDescent="0.3">
      <c r="C625" s="117" t="s">
        <v>50</v>
      </c>
      <c r="D625" s="117" t="s">
        <v>12</v>
      </c>
      <c r="E625" s="117">
        <v>49241502</v>
      </c>
      <c r="F625" s="146" t="s">
        <v>5735</v>
      </c>
      <c r="G625" s="134" t="s">
        <v>5741</v>
      </c>
      <c r="H625" s="117" t="s">
        <v>46</v>
      </c>
      <c r="I625" s="143">
        <v>3790.0800000000004</v>
      </c>
      <c r="J625" s="242">
        <f t="shared" si="216"/>
        <v>3335.2704000000003</v>
      </c>
      <c r="K625" s="127">
        <v>0.1</v>
      </c>
      <c r="L625" s="128">
        <v>5.5E-2</v>
      </c>
      <c r="M625" s="129">
        <f t="shared" si="231"/>
        <v>3518.7102720000003</v>
      </c>
      <c r="N625" s="129">
        <v>4379</v>
      </c>
      <c r="O625" s="129">
        <f t="shared" si="235"/>
        <v>3853.52</v>
      </c>
      <c r="P625" s="130">
        <v>0.15</v>
      </c>
      <c r="Q625" s="130">
        <v>0.185</v>
      </c>
      <c r="R625" s="129">
        <f t="shared" si="236"/>
        <v>5189.1149999999998</v>
      </c>
      <c r="S625" s="120" t="s">
        <v>804</v>
      </c>
      <c r="T625" s="146" t="s">
        <v>5735</v>
      </c>
      <c r="U625" s="131">
        <v>0.88</v>
      </c>
      <c r="V625" s="131">
        <v>0.2</v>
      </c>
      <c r="W625" s="170">
        <v>0.25</v>
      </c>
      <c r="X625" s="133">
        <f t="shared" si="237"/>
        <v>1094.75</v>
      </c>
      <c r="Y625" s="133">
        <f t="shared" si="238"/>
        <v>875.80000000000007</v>
      </c>
      <c r="Z625" s="133">
        <f t="shared" si="239"/>
        <v>1094.75</v>
      </c>
      <c r="AA625" s="117" t="s">
        <v>1713</v>
      </c>
      <c r="AB625" s="117" t="s">
        <v>6954</v>
      </c>
    </row>
    <row r="626" spans="3:28" ht="15.75" customHeight="1" x14ac:dyDescent="0.3">
      <c r="C626" s="117" t="s">
        <v>50</v>
      </c>
      <c r="D626" s="117" t="s">
        <v>12</v>
      </c>
      <c r="E626" s="117">
        <v>49241502</v>
      </c>
      <c r="F626" s="146" t="s">
        <v>5736</v>
      </c>
      <c r="G626" s="134" t="s">
        <v>5742</v>
      </c>
      <c r="H626" s="117" t="s">
        <v>46</v>
      </c>
      <c r="I626" s="143">
        <v>3582.8800000000006</v>
      </c>
      <c r="J626" s="242">
        <f t="shared" si="216"/>
        <v>3152.9344000000006</v>
      </c>
      <c r="K626" s="127">
        <v>0.1</v>
      </c>
      <c r="L626" s="128">
        <v>5.5E-2</v>
      </c>
      <c r="M626" s="129">
        <f t="shared" si="231"/>
        <v>3326.3457920000005</v>
      </c>
      <c r="N626" s="129">
        <v>4139</v>
      </c>
      <c r="O626" s="129">
        <f t="shared" si="235"/>
        <v>3642.32</v>
      </c>
      <c r="P626" s="130">
        <v>0.15</v>
      </c>
      <c r="Q626" s="130">
        <v>0.185</v>
      </c>
      <c r="R626" s="129">
        <f t="shared" si="236"/>
        <v>4904.7150000000001</v>
      </c>
      <c r="S626" s="120" t="s">
        <v>804</v>
      </c>
      <c r="T626" s="146" t="s">
        <v>5736</v>
      </c>
      <c r="U626" s="131">
        <v>0.88</v>
      </c>
      <c r="V626" s="131">
        <v>0.2</v>
      </c>
      <c r="W626" s="170">
        <v>0.25</v>
      </c>
      <c r="X626" s="133">
        <f t="shared" si="237"/>
        <v>1034.75</v>
      </c>
      <c r="Y626" s="133">
        <f t="shared" si="238"/>
        <v>827.80000000000007</v>
      </c>
      <c r="Z626" s="133">
        <f t="shared" si="239"/>
        <v>1034.75</v>
      </c>
      <c r="AA626" s="117" t="s">
        <v>1713</v>
      </c>
      <c r="AB626" s="117" t="s">
        <v>6954</v>
      </c>
    </row>
    <row r="627" spans="3:28" ht="15.75" customHeight="1" x14ac:dyDescent="0.3">
      <c r="C627" s="117" t="s">
        <v>50</v>
      </c>
      <c r="D627" s="117" t="s">
        <v>12</v>
      </c>
      <c r="E627" s="117">
        <v>49241502</v>
      </c>
      <c r="F627" s="146" t="s">
        <v>5737</v>
      </c>
      <c r="G627" s="134" t="s">
        <v>5743</v>
      </c>
      <c r="H627" s="117" t="s">
        <v>46</v>
      </c>
      <c r="I627" s="143">
        <v>7440.1600000000008</v>
      </c>
      <c r="J627" s="242">
        <f t="shared" si="216"/>
        <v>6547.3408000000009</v>
      </c>
      <c r="K627" s="127">
        <v>0.1</v>
      </c>
      <c r="L627" s="128">
        <v>5.5E-2</v>
      </c>
      <c r="M627" s="129">
        <f t="shared" si="231"/>
        <v>6907.4445440000009</v>
      </c>
      <c r="N627" s="129">
        <v>8595</v>
      </c>
      <c r="O627" s="129">
        <f t="shared" si="235"/>
        <v>7563.6</v>
      </c>
      <c r="P627" s="130">
        <v>0.15</v>
      </c>
      <c r="Q627" s="130">
        <v>0.185</v>
      </c>
      <c r="R627" s="129">
        <f t="shared" si="236"/>
        <v>10185.075000000001</v>
      </c>
      <c r="S627" s="120" t="s">
        <v>804</v>
      </c>
      <c r="T627" s="146" t="s">
        <v>5737</v>
      </c>
      <c r="U627" s="131">
        <v>0.88</v>
      </c>
      <c r="V627" s="131">
        <v>0.2</v>
      </c>
      <c r="W627" s="170">
        <v>0.25</v>
      </c>
      <c r="X627" s="133">
        <f t="shared" si="237"/>
        <v>2148.75</v>
      </c>
      <c r="Y627" s="133">
        <f t="shared" si="238"/>
        <v>1719</v>
      </c>
      <c r="Z627" s="133">
        <f t="shared" si="239"/>
        <v>2148.75</v>
      </c>
      <c r="AA627" s="117" t="s">
        <v>1713</v>
      </c>
      <c r="AB627" s="117" t="s">
        <v>6954</v>
      </c>
    </row>
    <row r="628" spans="3:28" ht="15.75" customHeight="1" x14ac:dyDescent="0.3">
      <c r="C628" s="117" t="s">
        <v>50</v>
      </c>
      <c r="D628" s="117" t="s">
        <v>12</v>
      </c>
      <c r="E628" s="117">
        <v>49241502</v>
      </c>
      <c r="F628" s="146" t="s">
        <v>805</v>
      </c>
      <c r="G628" s="134" t="s">
        <v>5744</v>
      </c>
      <c r="H628" s="117" t="s">
        <v>46</v>
      </c>
      <c r="I628" s="143">
        <v>5429.76</v>
      </c>
      <c r="J628" s="242">
        <f t="shared" si="216"/>
        <v>4778.1887999999999</v>
      </c>
      <c r="K628" s="127">
        <v>0.1</v>
      </c>
      <c r="L628" s="128">
        <v>5.5E-2</v>
      </c>
      <c r="M628" s="129">
        <f t="shared" si="231"/>
        <v>5040.989184</v>
      </c>
      <c r="N628" s="129">
        <v>6154</v>
      </c>
      <c r="O628" s="129">
        <f t="shared" si="235"/>
        <v>5415.52</v>
      </c>
      <c r="P628" s="130">
        <v>0.15</v>
      </c>
      <c r="Q628" s="130">
        <v>0.185</v>
      </c>
      <c r="R628" s="129">
        <f t="shared" si="236"/>
        <v>7292.49</v>
      </c>
      <c r="S628" s="120" t="s">
        <v>804</v>
      </c>
      <c r="T628" s="146" t="s">
        <v>805</v>
      </c>
      <c r="U628" s="131">
        <v>0.88</v>
      </c>
      <c r="V628" s="131">
        <v>0.2</v>
      </c>
      <c r="W628" s="170">
        <v>0.25</v>
      </c>
      <c r="X628" s="133">
        <f t="shared" si="237"/>
        <v>1538.5</v>
      </c>
      <c r="Y628" s="133">
        <f t="shared" si="238"/>
        <v>1230.8000000000002</v>
      </c>
      <c r="Z628" s="133">
        <f t="shared" si="239"/>
        <v>1538.5</v>
      </c>
      <c r="AA628" s="117" t="s">
        <v>1713</v>
      </c>
      <c r="AB628" s="117" t="s">
        <v>6954</v>
      </c>
    </row>
    <row r="629" spans="3:28" ht="15.75" customHeight="1" x14ac:dyDescent="0.3">
      <c r="C629" s="117" t="s">
        <v>50</v>
      </c>
      <c r="D629" s="117" t="s">
        <v>12</v>
      </c>
      <c r="E629" s="117">
        <v>49241502</v>
      </c>
      <c r="F629" s="146" t="s">
        <v>5569</v>
      </c>
      <c r="G629" s="134" t="s">
        <v>5745</v>
      </c>
      <c r="H629" s="117" t="s">
        <v>46</v>
      </c>
      <c r="I629" s="143">
        <v>3976.0000000000005</v>
      </c>
      <c r="J629" s="242">
        <f t="shared" si="216"/>
        <v>3498.8800000000006</v>
      </c>
      <c r="K629" s="127">
        <v>0.1</v>
      </c>
      <c r="L629" s="128">
        <v>5.5E-2</v>
      </c>
      <c r="M629" s="129">
        <f t="shared" si="231"/>
        <v>3691.3184000000006</v>
      </c>
      <c r="N629" s="129">
        <v>3985</v>
      </c>
      <c r="O629" s="129">
        <f t="shared" si="235"/>
        <v>3506.8</v>
      </c>
      <c r="P629" s="130">
        <v>0.15</v>
      </c>
      <c r="Q629" s="130">
        <v>0.185</v>
      </c>
      <c r="R629" s="129">
        <f t="shared" si="217"/>
        <v>4155.558</v>
      </c>
      <c r="S629" s="120" t="s">
        <v>804</v>
      </c>
      <c r="T629" s="146" t="s">
        <v>5569</v>
      </c>
      <c r="U629" s="131">
        <v>0.88</v>
      </c>
      <c r="V629" s="131">
        <v>0.2</v>
      </c>
      <c r="W629" s="170">
        <v>0.25</v>
      </c>
      <c r="X629" s="133">
        <f t="shared" si="232"/>
        <v>876.7</v>
      </c>
      <c r="Y629" s="133">
        <f t="shared" si="233"/>
        <v>701.36000000000013</v>
      </c>
      <c r="Z629" s="133">
        <f t="shared" si="234"/>
        <v>876.7</v>
      </c>
      <c r="AA629" s="117" t="s">
        <v>1713</v>
      </c>
      <c r="AB629" s="117" t="s">
        <v>6954</v>
      </c>
    </row>
    <row r="630" spans="3:28" ht="15.75" customHeight="1" x14ac:dyDescent="0.3">
      <c r="C630" s="117" t="s">
        <v>50</v>
      </c>
      <c r="D630" s="117" t="s">
        <v>12</v>
      </c>
      <c r="E630" s="117">
        <v>49241502</v>
      </c>
      <c r="F630" s="146" t="s">
        <v>5570</v>
      </c>
      <c r="G630" s="134" t="s">
        <v>5746</v>
      </c>
      <c r="H630" s="117" t="s">
        <v>46</v>
      </c>
      <c r="I630" s="143">
        <v>3976.0000000000005</v>
      </c>
      <c r="J630" s="242">
        <f t="shared" si="216"/>
        <v>3498.8800000000006</v>
      </c>
      <c r="K630" s="127">
        <v>0.1</v>
      </c>
      <c r="L630" s="128">
        <v>5.5E-2</v>
      </c>
      <c r="M630" s="129">
        <f t="shared" si="231"/>
        <v>3691.3184000000006</v>
      </c>
      <c r="N630" s="129">
        <v>3985</v>
      </c>
      <c r="O630" s="129">
        <f t="shared" si="235"/>
        <v>3506.8</v>
      </c>
      <c r="P630" s="130">
        <v>0.15</v>
      </c>
      <c r="Q630" s="130">
        <v>0.185</v>
      </c>
      <c r="R630" s="129">
        <f t="shared" si="217"/>
        <v>4155.558</v>
      </c>
      <c r="S630" s="120" t="s">
        <v>804</v>
      </c>
      <c r="T630" s="146" t="s">
        <v>5570</v>
      </c>
      <c r="U630" s="131">
        <v>0.88</v>
      </c>
      <c r="V630" s="131">
        <v>0.2</v>
      </c>
      <c r="W630" s="170">
        <v>0.25</v>
      </c>
      <c r="X630" s="133">
        <f t="shared" si="232"/>
        <v>876.7</v>
      </c>
      <c r="Y630" s="133">
        <f t="shared" si="233"/>
        <v>701.36000000000013</v>
      </c>
      <c r="Z630" s="133">
        <f t="shared" si="234"/>
        <v>876.7</v>
      </c>
      <c r="AA630" s="117" t="s">
        <v>1713</v>
      </c>
      <c r="AB630" s="117" t="s">
        <v>6954</v>
      </c>
    </row>
    <row r="631" spans="3:28" ht="15.75" customHeight="1" x14ac:dyDescent="0.3">
      <c r="C631" s="117" t="s">
        <v>50</v>
      </c>
      <c r="D631" s="117" t="s">
        <v>12</v>
      </c>
      <c r="E631" s="117">
        <v>49241502</v>
      </c>
      <c r="F631" s="173" t="s">
        <v>5738</v>
      </c>
      <c r="G631" s="134" t="s">
        <v>5747</v>
      </c>
      <c r="H631" s="117" t="s">
        <v>46</v>
      </c>
      <c r="I631" s="143">
        <v>3485</v>
      </c>
      <c r="J631" s="242">
        <f t="shared" si="216"/>
        <v>3066.8</v>
      </c>
      <c r="K631" s="127">
        <v>0.1</v>
      </c>
      <c r="L631" s="128">
        <v>5.5E-2</v>
      </c>
      <c r="M631" s="129">
        <f t="shared" si="231"/>
        <v>3235.4740000000002</v>
      </c>
      <c r="N631" s="129">
        <v>3543</v>
      </c>
      <c r="O631" s="129">
        <f t="shared" si="235"/>
        <v>3117.84</v>
      </c>
      <c r="P631" s="130">
        <v>0.15</v>
      </c>
      <c r="Q631" s="130">
        <v>0.185</v>
      </c>
      <c r="R631" s="129">
        <f>N631+(N631*Q631)</f>
        <v>4198.4549999999999</v>
      </c>
      <c r="S631" s="120" t="s">
        <v>804</v>
      </c>
      <c r="T631" s="173" t="s">
        <v>5738</v>
      </c>
      <c r="U631" s="131">
        <v>0.88</v>
      </c>
      <c r="V631" s="131">
        <v>0.2</v>
      </c>
      <c r="W631" s="170">
        <v>0.25</v>
      </c>
      <c r="X631" s="133">
        <f>N631*W631</f>
        <v>885.75</v>
      </c>
      <c r="Y631" s="133">
        <f>N631*V631</f>
        <v>708.6</v>
      </c>
      <c r="Z631" s="133">
        <f>N631*W631</f>
        <v>885.75</v>
      </c>
      <c r="AA631" s="117" t="s">
        <v>1713</v>
      </c>
      <c r="AB631" s="117" t="s">
        <v>6954</v>
      </c>
    </row>
    <row r="632" spans="3:28" ht="15.75" customHeight="1" x14ac:dyDescent="0.3">
      <c r="C632" s="117" t="s">
        <v>50</v>
      </c>
      <c r="D632" s="117" t="s">
        <v>12</v>
      </c>
      <c r="E632" s="117">
        <v>49241502</v>
      </c>
      <c r="F632" s="146" t="s">
        <v>5749</v>
      </c>
      <c r="G632" s="134" t="s">
        <v>5752</v>
      </c>
      <c r="H632" s="117" t="s">
        <v>46</v>
      </c>
      <c r="I632" s="143">
        <v>5042.2400000000007</v>
      </c>
      <c r="J632" s="242">
        <f t="shared" si="216"/>
        <v>4437.1712000000007</v>
      </c>
      <c r="K632" s="127">
        <v>0.1</v>
      </c>
      <c r="L632" s="128">
        <v>5.5E-2</v>
      </c>
      <c r="M632" s="129">
        <f t="shared" si="231"/>
        <v>4681.2156160000004</v>
      </c>
      <c r="N632" s="129">
        <v>5825</v>
      </c>
      <c r="O632" s="129">
        <f t="shared" si="235"/>
        <v>5126</v>
      </c>
      <c r="P632" s="130">
        <v>0.15</v>
      </c>
      <c r="Q632" s="130">
        <v>0.185</v>
      </c>
      <c r="R632" s="129">
        <f>N632+(N632*Q632)</f>
        <v>6902.625</v>
      </c>
      <c r="S632" s="120" t="s">
        <v>804</v>
      </c>
      <c r="T632" s="146" t="s">
        <v>5749</v>
      </c>
      <c r="U632" s="131">
        <v>0.88</v>
      </c>
      <c r="V632" s="131">
        <v>0.2</v>
      </c>
      <c r="W632" s="170">
        <v>0.25</v>
      </c>
      <c r="X632" s="133">
        <f>N632*W632</f>
        <v>1456.25</v>
      </c>
      <c r="Y632" s="133">
        <f>N632*V632</f>
        <v>1165</v>
      </c>
      <c r="Z632" s="133">
        <f>N632*W632</f>
        <v>1456.25</v>
      </c>
      <c r="AA632" s="117" t="s">
        <v>1713</v>
      </c>
      <c r="AB632" s="117" t="s">
        <v>6954</v>
      </c>
    </row>
    <row r="633" spans="3:28" ht="15.75" customHeight="1" x14ac:dyDescent="0.3">
      <c r="C633" s="117" t="s">
        <v>50</v>
      </c>
      <c r="D633" s="117" t="s">
        <v>12</v>
      </c>
      <c r="E633" s="117">
        <v>49241502</v>
      </c>
      <c r="F633" s="146" t="s">
        <v>5750</v>
      </c>
      <c r="G633" s="134" t="s">
        <v>5753</v>
      </c>
      <c r="H633" s="117" t="s">
        <v>46</v>
      </c>
      <c r="I633" s="143">
        <v>3654.5600000000004</v>
      </c>
      <c r="J633" s="242">
        <f t="shared" si="216"/>
        <v>3216.0128000000004</v>
      </c>
      <c r="K633" s="127">
        <v>0.1</v>
      </c>
      <c r="L633" s="128">
        <v>5.5E-2</v>
      </c>
      <c r="M633" s="129">
        <f t="shared" si="231"/>
        <v>3392.8935040000006</v>
      </c>
      <c r="N633" s="129">
        <v>4222</v>
      </c>
      <c r="O633" s="129">
        <f t="shared" si="235"/>
        <v>3715.36</v>
      </c>
      <c r="P633" s="130">
        <v>0.15</v>
      </c>
      <c r="Q633" s="130">
        <v>0.185</v>
      </c>
      <c r="R633" s="129">
        <f>N633+(N633*Q633)</f>
        <v>5003.07</v>
      </c>
      <c r="S633" s="120" t="s">
        <v>804</v>
      </c>
      <c r="T633" s="146" t="s">
        <v>5750</v>
      </c>
      <c r="U633" s="131">
        <v>0.88</v>
      </c>
      <c r="V633" s="131">
        <v>0.2</v>
      </c>
      <c r="W633" s="170">
        <v>0.25</v>
      </c>
      <c r="X633" s="133">
        <f>N633*W633</f>
        <v>1055.5</v>
      </c>
      <c r="Y633" s="133">
        <f>N633*V633</f>
        <v>844.40000000000009</v>
      </c>
      <c r="Z633" s="133">
        <f>N633*W633</f>
        <v>1055.5</v>
      </c>
      <c r="AA633" s="117" t="s">
        <v>1713</v>
      </c>
      <c r="AB633" s="117" t="s">
        <v>6954</v>
      </c>
    </row>
    <row r="634" spans="3:28" ht="15.75" customHeight="1" x14ac:dyDescent="0.3">
      <c r="C634" s="117" t="s">
        <v>50</v>
      </c>
      <c r="D634" s="117" t="s">
        <v>12</v>
      </c>
      <c r="E634" s="117">
        <v>49241502</v>
      </c>
      <c r="F634" s="146" t="s">
        <v>152</v>
      </c>
      <c r="G634" s="134" t="s">
        <v>5804</v>
      </c>
      <c r="H634" s="117" t="s">
        <v>46</v>
      </c>
      <c r="I634" s="143">
        <v>3438.4000000000005</v>
      </c>
      <c r="J634" s="242">
        <f t="shared" si="216"/>
        <v>3025.7920000000004</v>
      </c>
      <c r="K634" s="127">
        <v>0.1</v>
      </c>
      <c r="L634" s="128">
        <v>5.5E-2</v>
      </c>
      <c r="M634" s="129">
        <f t="shared" si="231"/>
        <v>3192.2105600000004</v>
      </c>
      <c r="N634" s="129">
        <v>3973</v>
      </c>
      <c r="O634" s="129">
        <f t="shared" ref="O634:O666" si="240">SUM(N634*0.88)</f>
        <v>3496.2400000000002</v>
      </c>
      <c r="P634" s="130">
        <v>0.15</v>
      </c>
      <c r="Q634" s="130">
        <v>0.185</v>
      </c>
      <c r="R634" s="129">
        <f t="shared" si="217"/>
        <v>4143.0444000000007</v>
      </c>
      <c r="S634" s="120" t="s">
        <v>804</v>
      </c>
      <c r="T634" s="146" t="s">
        <v>152</v>
      </c>
      <c r="U634" s="131">
        <v>0.88</v>
      </c>
      <c r="V634" s="131">
        <v>0.2</v>
      </c>
      <c r="W634" s="170">
        <v>0.25</v>
      </c>
      <c r="X634" s="133">
        <f t="shared" si="232"/>
        <v>874.06000000000006</v>
      </c>
      <c r="Y634" s="133">
        <f t="shared" si="233"/>
        <v>699.24800000000005</v>
      </c>
      <c r="Z634" s="133">
        <f t="shared" si="234"/>
        <v>874.06000000000006</v>
      </c>
      <c r="AA634" s="117" t="s">
        <v>1713</v>
      </c>
      <c r="AB634" s="117" t="s">
        <v>6954</v>
      </c>
    </row>
    <row r="635" spans="3:28" ht="15.75" customHeight="1" x14ac:dyDescent="0.3">
      <c r="C635" s="117" t="s">
        <v>50</v>
      </c>
      <c r="D635" s="117" t="s">
        <v>12</v>
      </c>
      <c r="E635" s="117">
        <v>49241502</v>
      </c>
      <c r="F635" s="146" t="s">
        <v>159</v>
      </c>
      <c r="G635" s="134" t="s">
        <v>5805</v>
      </c>
      <c r="H635" s="117" t="s">
        <v>46</v>
      </c>
      <c r="I635" s="143">
        <v>4447.5200000000004</v>
      </c>
      <c r="J635" s="242">
        <f t="shared" si="216"/>
        <v>3913.8176000000003</v>
      </c>
      <c r="K635" s="127">
        <v>0.1</v>
      </c>
      <c r="L635" s="128">
        <v>5.5E-2</v>
      </c>
      <c r="M635" s="129">
        <f t="shared" si="231"/>
        <v>4129.0775680000006</v>
      </c>
      <c r="N635" s="129">
        <v>5138</v>
      </c>
      <c r="O635" s="129">
        <f t="shared" si="240"/>
        <v>4521.4399999999996</v>
      </c>
      <c r="P635" s="130">
        <v>0.15</v>
      </c>
      <c r="Q635" s="130">
        <v>0.185</v>
      </c>
      <c r="R635" s="129">
        <f t="shared" si="217"/>
        <v>5357.9063999999998</v>
      </c>
      <c r="S635" s="120" t="s">
        <v>804</v>
      </c>
      <c r="T635" s="146" t="s">
        <v>159</v>
      </c>
      <c r="U635" s="131">
        <v>0.88</v>
      </c>
      <c r="V635" s="131">
        <v>0.2</v>
      </c>
      <c r="W635" s="170">
        <v>0.25</v>
      </c>
      <c r="X635" s="133">
        <f t="shared" si="232"/>
        <v>1130.3599999999999</v>
      </c>
      <c r="Y635" s="133">
        <f t="shared" si="233"/>
        <v>904.28800000000001</v>
      </c>
      <c r="Z635" s="133">
        <f t="shared" si="234"/>
        <v>1130.3599999999999</v>
      </c>
      <c r="AA635" s="117" t="s">
        <v>1713</v>
      </c>
      <c r="AB635" s="117" t="s">
        <v>6954</v>
      </c>
    </row>
    <row r="636" spans="3:28" ht="15.75" customHeight="1" x14ac:dyDescent="0.3">
      <c r="C636" s="117" t="s">
        <v>50</v>
      </c>
      <c r="D636" s="117" t="s">
        <v>12</v>
      </c>
      <c r="E636" s="117">
        <v>49241502</v>
      </c>
      <c r="F636" s="146" t="s">
        <v>155</v>
      </c>
      <c r="G636" s="134" t="s">
        <v>5806</v>
      </c>
      <c r="H636" s="117" t="s">
        <v>46</v>
      </c>
      <c r="I636" s="143">
        <v>3501.1200000000003</v>
      </c>
      <c r="J636" s="242">
        <f t="shared" si="216"/>
        <v>3080.9856000000004</v>
      </c>
      <c r="K636" s="127">
        <v>0.1</v>
      </c>
      <c r="L636" s="128">
        <v>5.5E-2</v>
      </c>
      <c r="M636" s="129">
        <f t="shared" si="231"/>
        <v>3250.4398080000005</v>
      </c>
      <c r="N636" s="129">
        <v>4045</v>
      </c>
      <c r="O636" s="129">
        <f t="shared" si="240"/>
        <v>3559.6</v>
      </c>
      <c r="P636" s="130">
        <v>0.15</v>
      </c>
      <c r="Q636" s="130">
        <v>0.185</v>
      </c>
      <c r="R636" s="129">
        <f t="shared" si="217"/>
        <v>4218.1260000000002</v>
      </c>
      <c r="S636" s="120" t="s">
        <v>804</v>
      </c>
      <c r="T636" s="146" t="s">
        <v>155</v>
      </c>
      <c r="U636" s="131">
        <v>0.88</v>
      </c>
      <c r="V636" s="131">
        <v>0.2</v>
      </c>
      <c r="W636" s="170">
        <v>0.25</v>
      </c>
      <c r="X636" s="133">
        <f t="shared" si="232"/>
        <v>889.9</v>
      </c>
      <c r="Y636" s="133">
        <f t="shared" si="233"/>
        <v>711.92000000000007</v>
      </c>
      <c r="Z636" s="133">
        <f t="shared" si="234"/>
        <v>889.9</v>
      </c>
      <c r="AA636" s="117" t="s">
        <v>1713</v>
      </c>
      <c r="AB636" s="117" t="s">
        <v>6954</v>
      </c>
    </row>
    <row r="637" spans="3:28" ht="15.75" customHeight="1" x14ac:dyDescent="0.3">
      <c r="C637" s="117" t="s">
        <v>50</v>
      </c>
      <c r="D637" s="117" t="s">
        <v>12</v>
      </c>
      <c r="E637" s="117">
        <v>49241502</v>
      </c>
      <c r="F637" s="146" t="s">
        <v>153</v>
      </c>
      <c r="G637" s="134" t="s">
        <v>5807</v>
      </c>
      <c r="H637" s="117" t="s">
        <v>46</v>
      </c>
      <c r="I637" s="143">
        <v>3743.0400000000004</v>
      </c>
      <c r="J637" s="242">
        <f t="shared" si="216"/>
        <v>3293.8752000000004</v>
      </c>
      <c r="K637" s="127">
        <v>0.1</v>
      </c>
      <c r="L637" s="128">
        <v>5.5E-2</v>
      </c>
      <c r="M637" s="129">
        <f t="shared" si="231"/>
        <v>3475.0383360000005</v>
      </c>
      <c r="N637" s="129">
        <v>4324</v>
      </c>
      <c r="O637" s="129">
        <f t="shared" si="240"/>
        <v>3805.12</v>
      </c>
      <c r="P637" s="130">
        <v>0.15</v>
      </c>
      <c r="Q637" s="130">
        <v>0.185</v>
      </c>
      <c r="R637" s="129">
        <f t="shared" si="217"/>
        <v>4509.0671999999995</v>
      </c>
      <c r="S637" s="120" t="s">
        <v>804</v>
      </c>
      <c r="T637" s="146" t="s">
        <v>153</v>
      </c>
      <c r="U637" s="131">
        <v>0.88</v>
      </c>
      <c r="V637" s="131">
        <v>0.2</v>
      </c>
      <c r="W637" s="170">
        <v>0.25</v>
      </c>
      <c r="X637" s="133">
        <f t="shared" si="232"/>
        <v>951.28</v>
      </c>
      <c r="Y637" s="133">
        <f t="shared" si="233"/>
        <v>761.024</v>
      </c>
      <c r="Z637" s="133">
        <f t="shared" si="234"/>
        <v>951.28</v>
      </c>
      <c r="AA637" s="117" t="s">
        <v>1713</v>
      </c>
      <c r="AB637" s="117" t="s">
        <v>6954</v>
      </c>
    </row>
    <row r="638" spans="3:28" ht="15.75" customHeight="1" x14ac:dyDescent="0.3">
      <c r="C638" s="117" t="s">
        <v>50</v>
      </c>
      <c r="D638" s="117" t="s">
        <v>12</v>
      </c>
      <c r="E638" s="117">
        <v>49241502</v>
      </c>
      <c r="F638" s="146" t="s">
        <v>158</v>
      </c>
      <c r="G638" s="134" t="s">
        <v>5808</v>
      </c>
      <c r="H638" s="117" t="s">
        <v>46</v>
      </c>
      <c r="I638" s="143">
        <v>3524.6400000000003</v>
      </c>
      <c r="J638" s="242">
        <f t="shared" si="216"/>
        <v>3101.6832000000004</v>
      </c>
      <c r="K638" s="127">
        <v>0.1</v>
      </c>
      <c r="L638" s="128">
        <v>5.5E-2</v>
      </c>
      <c r="M638" s="129">
        <f t="shared" si="231"/>
        <v>3272.2757760000004</v>
      </c>
      <c r="N638" s="129">
        <v>4071</v>
      </c>
      <c r="O638" s="129">
        <f t="shared" si="240"/>
        <v>3582.48</v>
      </c>
      <c r="P638" s="130">
        <v>0.15</v>
      </c>
      <c r="Q638" s="130">
        <v>0.185</v>
      </c>
      <c r="R638" s="129">
        <f t="shared" si="217"/>
        <v>4245.2388000000001</v>
      </c>
      <c r="S638" s="120" t="s">
        <v>804</v>
      </c>
      <c r="T638" s="146" t="s">
        <v>158</v>
      </c>
      <c r="U638" s="131">
        <v>0.88</v>
      </c>
      <c r="V638" s="131">
        <v>0.2</v>
      </c>
      <c r="W638" s="170">
        <v>0.25</v>
      </c>
      <c r="X638" s="133">
        <f t="shared" si="232"/>
        <v>895.62</v>
      </c>
      <c r="Y638" s="133">
        <f t="shared" si="233"/>
        <v>716.49600000000009</v>
      </c>
      <c r="Z638" s="133">
        <f t="shared" si="234"/>
        <v>895.62</v>
      </c>
      <c r="AA638" s="117" t="s">
        <v>1713</v>
      </c>
      <c r="AB638" s="117" t="s">
        <v>6954</v>
      </c>
    </row>
    <row r="639" spans="3:28" ht="15.75" customHeight="1" x14ac:dyDescent="0.3">
      <c r="C639" s="117" t="s">
        <v>50</v>
      </c>
      <c r="D639" s="117" t="s">
        <v>12</v>
      </c>
      <c r="E639" s="117">
        <v>49241502</v>
      </c>
      <c r="F639" s="146" t="s">
        <v>156</v>
      </c>
      <c r="G639" s="134" t="s">
        <v>5809</v>
      </c>
      <c r="H639" s="117" t="s">
        <v>46</v>
      </c>
      <c r="I639" s="143">
        <v>2573.7600000000002</v>
      </c>
      <c r="J639" s="242">
        <f t="shared" si="216"/>
        <v>2264.9088000000002</v>
      </c>
      <c r="K639" s="127">
        <v>0.1</v>
      </c>
      <c r="L639" s="128">
        <v>5.5E-2</v>
      </c>
      <c r="M639" s="129">
        <f t="shared" si="231"/>
        <v>2389.4787840000004</v>
      </c>
      <c r="N639" s="129">
        <v>4222</v>
      </c>
      <c r="O639" s="129">
        <f t="shared" si="240"/>
        <v>3715.36</v>
      </c>
      <c r="P639" s="130">
        <v>0.15</v>
      </c>
      <c r="Q639" s="130">
        <v>0.185</v>
      </c>
      <c r="R639" s="129">
        <f t="shared" si="217"/>
        <v>4402.7016000000003</v>
      </c>
      <c r="S639" s="120" t="s">
        <v>804</v>
      </c>
      <c r="T639" s="146" t="s">
        <v>156</v>
      </c>
      <c r="U639" s="131">
        <v>0.88</v>
      </c>
      <c r="V639" s="131">
        <v>0.2</v>
      </c>
      <c r="W639" s="170">
        <v>0.25</v>
      </c>
      <c r="X639" s="133">
        <f t="shared" si="232"/>
        <v>928.84</v>
      </c>
      <c r="Y639" s="133">
        <f t="shared" si="233"/>
        <v>743.07200000000012</v>
      </c>
      <c r="Z639" s="133">
        <f t="shared" si="234"/>
        <v>928.84</v>
      </c>
      <c r="AA639" s="117" t="s">
        <v>1713</v>
      </c>
      <c r="AB639" s="117" t="s">
        <v>6954</v>
      </c>
    </row>
    <row r="640" spans="3:28" ht="15.75" customHeight="1" x14ac:dyDescent="0.3">
      <c r="C640" s="117" t="s">
        <v>50</v>
      </c>
      <c r="D640" s="117" t="s">
        <v>12</v>
      </c>
      <c r="E640" s="117">
        <v>49241502</v>
      </c>
      <c r="F640" s="146" t="s">
        <v>154</v>
      </c>
      <c r="G640" s="134" t="s">
        <v>5810</v>
      </c>
      <c r="H640" s="117" t="s">
        <v>46</v>
      </c>
      <c r="I640" s="143">
        <v>3480.9600000000005</v>
      </c>
      <c r="J640" s="242">
        <f t="shared" si="216"/>
        <v>3063.2448000000004</v>
      </c>
      <c r="K640" s="127">
        <v>0.1</v>
      </c>
      <c r="L640" s="128">
        <v>5.5E-2</v>
      </c>
      <c r="M640" s="129">
        <f t="shared" si="231"/>
        <v>3231.7232640000002</v>
      </c>
      <c r="N640" s="129">
        <v>4021</v>
      </c>
      <c r="O640" s="129">
        <f t="shared" si="240"/>
        <v>3538.48</v>
      </c>
      <c r="P640" s="130">
        <v>0.15</v>
      </c>
      <c r="Q640" s="130">
        <v>0.185</v>
      </c>
      <c r="R640" s="129">
        <f t="shared" si="217"/>
        <v>4193.0987999999998</v>
      </c>
      <c r="S640" s="120" t="s">
        <v>804</v>
      </c>
      <c r="T640" s="146" t="s">
        <v>154</v>
      </c>
      <c r="U640" s="131">
        <v>0.88</v>
      </c>
      <c r="V640" s="131">
        <v>0.2</v>
      </c>
      <c r="W640" s="170">
        <v>0.25</v>
      </c>
      <c r="X640" s="133">
        <f t="shared" si="232"/>
        <v>884.62</v>
      </c>
      <c r="Y640" s="133">
        <f t="shared" si="233"/>
        <v>707.69600000000003</v>
      </c>
      <c r="Z640" s="133">
        <f t="shared" si="234"/>
        <v>884.62</v>
      </c>
      <c r="AA640" s="117" t="s">
        <v>1713</v>
      </c>
      <c r="AB640" s="117" t="s">
        <v>6954</v>
      </c>
    </row>
    <row r="641" spans="3:28" ht="15.75" customHeight="1" x14ac:dyDescent="0.3">
      <c r="C641" s="117" t="s">
        <v>50</v>
      </c>
      <c r="D641" s="117" t="s">
        <v>12</v>
      </c>
      <c r="E641" s="117">
        <v>49241502</v>
      </c>
      <c r="F641" s="146" t="s">
        <v>157</v>
      </c>
      <c r="G641" s="134" t="s">
        <v>5811</v>
      </c>
      <c r="H641" s="117" t="s">
        <v>46</v>
      </c>
      <c r="I641" s="143">
        <v>2607.36</v>
      </c>
      <c r="J641" s="242">
        <f t="shared" si="216"/>
        <v>2294.4767999999999</v>
      </c>
      <c r="K641" s="127">
        <v>0.1</v>
      </c>
      <c r="L641" s="128">
        <v>5.5E-2</v>
      </c>
      <c r="M641" s="129">
        <f t="shared" si="231"/>
        <v>2420.6730239999997</v>
      </c>
      <c r="N641" s="129">
        <v>3012</v>
      </c>
      <c r="O641" s="129">
        <f t="shared" si="240"/>
        <v>2650.56</v>
      </c>
      <c r="P641" s="130">
        <v>0.15</v>
      </c>
      <c r="Q641" s="130">
        <v>0.185</v>
      </c>
      <c r="R641" s="129">
        <f t="shared" si="217"/>
        <v>3140.9135999999999</v>
      </c>
      <c r="S641" s="120" t="s">
        <v>804</v>
      </c>
      <c r="T641" s="146" t="s">
        <v>157</v>
      </c>
      <c r="U641" s="131">
        <v>0.88</v>
      </c>
      <c r="V641" s="131">
        <v>0.2</v>
      </c>
      <c r="W641" s="170">
        <v>0.25</v>
      </c>
      <c r="X641" s="133">
        <f t="shared" si="232"/>
        <v>662.64</v>
      </c>
      <c r="Y641" s="133">
        <f t="shared" si="233"/>
        <v>530.11199999999997</v>
      </c>
      <c r="Z641" s="133">
        <f t="shared" si="234"/>
        <v>662.64</v>
      </c>
      <c r="AA641" s="117" t="s">
        <v>1713</v>
      </c>
      <c r="AB641" s="117" t="s">
        <v>6954</v>
      </c>
    </row>
    <row r="642" spans="3:28" ht="15.75" customHeight="1" x14ac:dyDescent="0.3">
      <c r="C642" s="117" t="s">
        <v>50</v>
      </c>
      <c r="D642" s="117" t="s">
        <v>12</v>
      </c>
      <c r="E642" s="117">
        <v>49241502</v>
      </c>
      <c r="F642" s="146" t="s">
        <v>5803</v>
      </c>
      <c r="G642" s="134" t="s">
        <v>5812</v>
      </c>
      <c r="H642" s="117" t="s">
        <v>46</v>
      </c>
      <c r="I642" s="143">
        <v>1423.5200000000002</v>
      </c>
      <c r="J642" s="242">
        <f t="shared" si="216"/>
        <v>1252.6976000000002</v>
      </c>
      <c r="K642" s="127">
        <v>0.1</v>
      </c>
      <c r="L642" s="128">
        <v>5.5E-2</v>
      </c>
      <c r="M642" s="129">
        <f t="shared" si="231"/>
        <v>1321.5959680000001</v>
      </c>
      <c r="N642" s="129">
        <v>2204</v>
      </c>
      <c r="O642" s="129">
        <f t="shared" si="240"/>
        <v>1939.52</v>
      </c>
      <c r="P642" s="130">
        <v>0.15</v>
      </c>
      <c r="Q642" s="130">
        <v>0.185</v>
      </c>
      <c r="R642" s="129">
        <f t="shared" si="217"/>
        <v>2298.3312000000001</v>
      </c>
      <c r="S642" s="120" t="s">
        <v>804</v>
      </c>
      <c r="T642" s="146" t="s">
        <v>5803</v>
      </c>
      <c r="U642" s="131">
        <v>0.88</v>
      </c>
      <c r="V642" s="131">
        <v>0.2</v>
      </c>
      <c r="W642" s="170">
        <v>0.25</v>
      </c>
      <c r="X642" s="133">
        <f t="shared" si="232"/>
        <v>484.88</v>
      </c>
      <c r="Y642" s="133">
        <f t="shared" si="233"/>
        <v>387.904</v>
      </c>
      <c r="Z642" s="133">
        <f t="shared" si="234"/>
        <v>484.88</v>
      </c>
      <c r="AA642" s="117" t="s">
        <v>1713</v>
      </c>
      <c r="AB642" s="117" t="s">
        <v>6954</v>
      </c>
    </row>
    <row r="643" spans="3:28" ht="15.75" customHeight="1" x14ac:dyDescent="0.3">
      <c r="C643" s="117" t="s">
        <v>50</v>
      </c>
      <c r="D643" s="117" t="s">
        <v>12</v>
      </c>
      <c r="E643" s="117">
        <v>49241502</v>
      </c>
      <c r="F643" s="146" t="s">
        <v>165</v>
      </c>
      <c r="G643" s="134" t="s">
        <v>5813</v>
      </c>
      <c r="H643" s="117" t="s">
        <v>46</v>
      </c>
      <c r="I643" s="143">
        <v>1204.0000000000002</v>
      </c>
      <c r="J643" s="242">
        <f t="shared" si="216"/>
        <v>1059.5200000000002</v>
      </c>
      <c r="K643" s="127">
        <v>0.1</v>
      </c>
      <c r="L643" s="128">
        <v>5.5E-2</v>
      </c>
      <c r="M643" s="129">
        <f t="shared" si="231"/>
        <v>1117.7936000000002</v>
      </c>
      <c r="N643" s="129">
        <v>1421</v>
      </c>
      <c r="O643" s="129">
        <f t="shared" si="240"/>
        <v>1250.48</v>
      </c>
      <c r="P643" s="130">
        <v>0.15</v>
      </c>
      <c r="Q643" s="130">
        <v>0.185</v>
      </c>
      <c r="R643" s="129">
        <f t="shared" si="217"/>
        <v>1481.8188</v>
      </c>
      <c r="S643" s="120" t="s">
        <v>804</v>
      </c>
      <c r="T643" s="146" t="s">
        <v>165</v>
      </c>
      <c r="U643" s="131">
        <v>0.88</v>
      </c>
      <c r="V643" s="131">
        <v>0.2</v>
      </c>
      <c r="W643" s="170">
        <v>0.25</v>
      </c>
      <c r="X643" s="133">
        <f t="shared" si="232"/>
        <v>312.62</v>
      </c>
      <c r="Y643" s="133">
        <f t="shared" si="233"/>
        <v>250.096</v>
      </c>
      <c r="Z643" s="133">
        <f t="shared" si="234"/>
        <v>312.62</v>
      </c>
      <c r="AA643" s="117" t="s">
        <v>1713</v>
      </c>
      <c r="AB643" s="117" t="s">
        <v>6954</v>
      </c>
    </row>
    <row r="644" spans="3:28" ht="15.75" customHeight="1" x14ac:dyDescent="0.3">
      <c r="C644" s="117" t="s">
        <v>50</v>
      </c>
      <c r="D644" s="117" t="s">
        <v>12</v>
      </c>
      <c r="E644" s="117">
        <v>49241502</v>
      </c>
      <c r="F644" s="134" t="s">
        <v>5862</v>
      </c>
      <c r="G644" s="134" t="s">
        <v>5867</v>
      </c>
      <c r="H644" s="117" t="s">
        <v>46</v>
      </c>
      <c r="I644" s="143">
        <v>28643</v>
      </c>
      <c r="J644" s="242">
        <f t="shared" si="216"/>
        <v>25205.84</v>
      </c>
      <c r="K644" s="127">
        <v>0.1</v>
      </c>
      <c r="L644" s="128">
        <v>5.5E-2</v>
      </c>
      <c r="M644" s="129">
        <f t="shared" si="231"/>
        <v>26592.161199999999</v>
      </c>
      <c r="N644" s="129">
        <v>31348</v>
      </c>
      <c r="O644" s="129">
        <f t="shared" si="240"/>
        <v>27586.240000000002</v>
      </c>
      <c r="P644" s="130">
        <v>0.15</v>
      </c>
      <c r="Q644" s="130">
        <v>0.185</v>
      </c>
      <c r="R644" s="129">
        <f t="shared" si="217"/>
        <v>32689.6944</v>
      </c>
      <c r="S644" s="120" t="s">
        <v>804</v>
      </c>
      <c r="T644" s="134" t="s">
        <v>5862</v>
      </c>
      <c r="U644" s="131">
        <v>0.88</v>
      </c>
      <c r="V644" s="131">
        <v>0.2</v>
      </c>
      <c r="W644" s="170">
        <v>0.25</v>
      </c>
      <c r="X644" s="133">
        <f t="shared" si="232"/>
        <v>6896.56</v>
      </c>
      <c r="Y644" s="133">
        <f t="shared" si="233"/>
        <v>5517.2480000000005</v>
      </c>
      <c r="Z644" s="133">
        <f t="shared" si="234"/>
        <v>6896.56</v>
      </c>
      <c r="AA644" s="117" t="s">
        <v>1713</v>
      </c>
      <c r="AB644" s="117" t="s">
        <v>6954</v>
      </c>
    </row>
    <row r="645" spans="3:28" ht="15.75" customHeight="1" x14ac:dyDescent="0.3">
      <c r="C645" s="117" t="s">
        <v>50</v>
      </c>
      <c r="D645" s="117" t="s">
        <v>12</v>
      </c>
      <c r="E645" s="117">
        <v>49241502</v>
      </c>
      <c r="F645" s="134" t="s">
        <v>5863</v>
      </c>
      <c r="G645" s="134" t="s">
        <v>5867</v>
      </c>
      <c r="H645" s="117" t="s">
        <v>46</v>
      </c>
      <c r="I645" s="143">
        <v>37919</v>
      </c>
      <c r="J645" s="242">
        <f t="shared" si="216"/>
        <v>33368.720000000001</v>
      </c>
      <c r="K645" s="127">
        <v>0.1</v>
      </c>
      <c r="L645" s="128">
        <v>5.5E-2</v>
      </c>
      <c r="M645" s="129">
        <f t="shared" si="231"/>
        <v>35203.999600000003</v>
      </c>
      <c r="N645" s="129">
        <v>40967</v>
      </c>
      <c r="O645" s="129">
        <f t="shared" si="240"/>
        <v>36050.959999999999</v>
      </c>
      <c r="P645" s="130">
        <v>0.15</v>
      </c>
      <c r="Q645" s="130">
        <v>0.185</v>
      </c>
      <c r="R645" s="129">
        <f t="shared" si="217"/>
        <v>42720.387600000002</v>
      </c>
      <c r="S645" s="120" t="s">
        <v>804</v>
      </c>
      <c r="T645" s="134" t="s">
        <v>5863</v>
      </c>
      <c r="U645" s="131">
        <v>0.88</v>
      </c>
      <c r="V645" s="131">
        <v>0.2</v>
      </c>
      <c r="W645" s="170">
        <v>0.25</v>
      </c>
      <c r="X645" s="133">
        <f t="shared" si="232"/>
        <v>9012.74</v>
      </c>
      <c r="Y645" s="133">
        <f t="shared" si="233"/>
        <v>7210.192</v>
      </c>
      <c r="Z645" s="133">
        <f t="shared" si="234"/>
        <v>9012.74</v>
      </c>
      <c r="AA645" s="117" t="s">
        <v>1713</v>
      </c>
      <c r="AB645" s="117" t="s">
        <v>6954</v>
      </c>
    </row>
    <row r="646" spans="3:28" ht="15.75" customHeight="1" x14ac:dyDescent="0.3">
      <c r="C646" s="117" t="s">
        <v>50</v>
      </c>
      <c r="D646" s="117" t="s">
        <v>12</v>
      </c>
      <c r="E646" s="117">
        <v>49241502</v>
      </c>
      <c r="F646" s="134" t="s">
        <v>5864</v>
      </c>
      <c r="G646" s="134" t="s">
        <v>5867</v>
      </c>
      <c r="H646" s="117" t="s">
        <v>46</v>
      </c>
      <c r="I646" s="143">
        <v>21605</v>
      </c>
      <c r="J646" s="242">
        <f t="shared" si="216"/>
        <v>19012.400000000001</v>
      </c>
      <c r="K646" s="127">
        <v>0.1</v>
      </c>
      <c r="L646" s="128">
        <v>5.5E-2</v>
      </c>
      <c r="M646" s="129">
        <f t="shared" si="231"/>
        <v>20058.082000000002</v>
      </c>
      <c r="N646" s="129">
        <v>24064</v>
      </c>
      <c r="O646" s="129">
        <f t="shared" si="240"/>
        <v>21176.32</v>
      </c>
      <c r="P646" s="130">
        <v>0.15</v>
      </c>
      <c r="Q646" s="130">
        <v>0.185</v>
      </c>
      <c r="R646" s="129">
        <f t="shared" si="217"/>
        <v>25093.939200000001</v>
      </c>
      <c r="S646" s="120" t="s">
        <v>804</v>
      </c>
      <c r="T646" s="134" t="s">
        <v>5864</v>
      </c>
      <c r="U646" s="131">
        <v>0.88</v>
      </c>
      <c r="V646" s="131">
        <v>0.2</v>
      </c>
      <c r="W646" s="170">
        <v>0.25</v>
      </c>
      <c r="X646" s="133">
        <f t="shared" si="232"/>
        <v>5294.08</v>
      </c>
      <c r="Y646" s="133">
        <f t="shared" si="233"/>
        <v>4235.2640000000001</v>
      </c>
      <c r="Z646" s="133">
        <f t="shared" si="234"/>
        <v>5294.08</v>
      </c>
      <c r="AA646" s="117" t="s">
        <v>1713</v>
      </c>
      <c r="AB646" s="117" t="s">
        <v>6954</v>
      </c>
    </row>
    <row r="647" spans="3:28" ht="15.75" customHeight="1" x14ac:dyDescent="0.3">
      <c r="C647" s="117" t="s">
        <v>50</v>
      </c>
      <c r="D647" s="117" t="s">
        <v>12</v>
      </c>
      <c r="E647" s="117">
        <v>49241502</v>
      </c>
      <c r="F647" s="134" t="s">
        <v>5865</v>
      </c>
      <c r="G647" s="134" t="s">
        <v>5867</v>
      </c>
      <c r="H647" s="117" t="s">
        <v>46</v>
      </c>
      <c r="I647" s="143">
        <v>43218</v>
      </c>
      <c r="J647" s="242">
        <f t="shared" ref="J647:J670" si="241">SUM(I647*0.88)</f>
        <v>38031.840000000004</v>
      </c>
      <c r="K647" s="127">
        <v>0.1</v>
      </c>
      <c r="L647" s="128">
        <v>5.5E-2</v>
      </c>
      <c r="M647" s="129">
        <f t="shared" si="231"/>
        <v>40123.591200000003</v>
      </c>
      <c r="N647" s="129">
        <v>45134</v>
      </c>
      <c r="O647" s="129">
        <f t="shared" si="240"/>
        <v>39717.919999999998</v>
      </c>
      <c r="P647" s="130">
        <v>0.15</v>
      </c>
      <c r="Q647" s="130">
        <v>0.185</v>
      </c>
      <c r="R647" s="129">
        <f t="shared" si="217"/>
        <v>47065.735199999996</v>
      </c>
      <c r="S647" s="120" t="s">
        <v>804</v>
      </c>
      <c r="T647" s="134" t="s">
        <v>5865</v>
      </c>
      <c r="U647" s="131">
        <v>0.88</v>
      </c>
      <c r="V647" s="131">
        <v>0.2</v>
      </c>
      <c r="W647" s="170">
        <v>0.25</v>
      </c>
      <c r="X647" s="133">
        <f t="shared" si="232"/>
        <v>9929.48</v>
      </c>
      <c r="Y647" s="133">
        <f t="shared" si="233"/>
        <v>7943.5839999999998</v>
      </c>
      <c r="Z647" s="133">
        <f t="shared" si="234"/>
        <v>9929.48</v>
      </c>
      <c r="AA647" s="117" t="s">
        <v>1713</v>
      </c>
      <c r="AB647" s="117" t="s">
        <v>6954</v>
      </c>
    </row>
    <row r="648" spans="3:28" ht="15.75" customHeight="1" x14ac:dyDescent="0.3">
      <c r="C648" s="117" t="s">
        <v>50</v>
      </c>
      <c r="D648" s="117" t="s">
        <v>12</v>
      </c>
      <c r="E648" s="117">
        <v>49241502</v>
      </c>
      <c r="F648" s="134" t="s">
        <v>5866</v>
      </c>
      <c r="G648" s="134" t="s">
        <v>5867</v>
      </c>
      <c r="H648" s="117" t="s">
        <v>46</v>
      </c>
      <c r="I648" s="143">
        <v>36428</v>
      </c>
      <c r="J648" s="242">
        <f t="shared" si="241"/>
        <v>32056.639999999999</v>
      </c>
      <c r="K648" s="127">
        <v>0.1</v>
      </c>
      <c r="L648" s="128">
        <v>5.5E-2</v>
      </c>
      <c r="M648" s="129">
        <f t="shared" si="231"/>
        <v>33819.7552</v>
      </c>
      <c r="N648" s="129">
        <v>36746</v>
      </c>
      <c r="O648" s="129">
        <f t="shared" si="240"/>
        <v>32336.48</v>
      </c>
      <c r="P648" s="130">
        <v>0.15</v>
      </c>
      <c r="Q648" s="130">
        <v>0.185</v>
      </c>
      <c r="R648" s="129">
        <f t="shared" si="217"/>
        <v>38318.728799999997</v>
      </c>
      <c r="S648" s="120" t="s">
        <v>804</v>
      </c>
      <c r="T648" s="134" t="s">
        <v>5866</v>
      </c>
      <c r="U648" s="131">
        <v>0.88</v>
      </c>
      <c r="V648" s="131">
        <v>0.2</v>
      </c>
      <c r="W648" s="170">
        <v>0.25</v>
      </c>
      <c r="X648" s="133">
        <f t="shared" si="232"/>
        <v>8084.12</v>
      </c>
      <c r="Y648" s="133">
        <f t="shared" si="233"/>
        <v>6467.2960000000003</v>
      </c>
      <c r="Z648" s="133">
        <f t="shared" si="234"/>
        <v>8084.12</v>
      </c>
      <c r="AA648" s="117" t="s">
        <v>1713</v>
      </c>
      <c r="AB648" s="117" t="s">
        <v>6954</v>
      </c>
    </row>
    <row r="649" spans="3:28" ht="15.75" customHeight="1" x14ac:dyDescent="0.3">
      <c r="C649" s="117" t="s">
        <v>50</v>
      </c>
      <c r="D649" s="117" t="s">
        <v>12</v>
      </c>
      <c r="E649" s="117">
        <v>49241502</v>
      </c>
      <c r="F649" s="134" t="s">
        <v>5868</v>
      </c>
      <c r="G649" s="134" t="s">
        <v>5875</v>
      </c>
      <c r="H649" s="117" t="s">
        <v>46</v>
      </c>
      <c r="I649" s="143">
        <v>29024</v>
      </c>
      <c r="J649" s="242">
        <f t="shared" si="241"/>
        <v>25541.119999999999</v>
      </c>
      <c r="K649" s="127">
        <v>0.1</v>
      </c>
      <c r="L649" s="128">
        <v>5.5E-2</v>
      </c>
      <c r="M649" s="129">
        <f t="shared" si="231"/>
        <v>26945.881600000001</v>
      </c>
      <c r="N649" s="129">
        <v>31125</v>
      </c>
      <c r="O649" s="129">
        <f t="shared" si="240"/>
        <v>27390</v>
      </c>
      <c r="P649" s="130">
        <v>0.15</v>
      </c>
      <c r="Q649" s="130">
        <v>0.185</v>
      </c>
      <c r="R649" s="129">
        <f t="shared" si="217"/>
        <v>32457.15</v>
      </c>
      <c r="S649" s="120" t="s">
        <v>804</v>
      </c>
      <c r="T649" s="134" t="s">
        <v>5868</v>
      </c>
      <c r="U649" s="131">
        <v>0.88</v>
      </c>
      <c r="V649" s="131">
        <v>0.2</v>
      </c>
      <c r="W649" s="170">
        <v>0.25</v>
      </c>
      <c r="X649" s="133">
        <f t="shared" si="232"/>
        <v>6847.5</v>
      </c>
      <c r="Y649" s="133">
        <f t="shared" si="233"/>
        <v>5478</v>
      </c>
      <c r="Z649" s="133">
        <f t="shared" si="234"/>
        <v>6847.5</v>
      </c>
      <c r="AA649" s="117" t="s">
        <v>1713</v>
      </c>
      <c r="AB649" s="117" t="s">
        <v>6954</v>
      </c>
    </row>
    <row r="650" spans="3:28" ht="15.75" customHeight="1" x14ac:dyDescent="0.3">
      <c r="C650" s="117" t="s">
        <v>50</v>
      </c>
      <c r="D650" s="117" t="s">
        <v>12</v>
      </c>
      <c r="E650" s="117">
        <v>49241502</v>
      </c>
      <c r="F650" s="134" t="s">
        <v>5869</v>
      </c>
      <c r="G650" s="134" t="s">
        <v>5875</v>
      </c>
      <c r="H650" s="117" t="s">
        <v>46</v>
      </c>
      <c r="I650" s="143">
        <v>68721</v>
      </c>
      <c r="J650" s="242">
        <f t="shared" si="241"/>
        <v>60474.48</v>
      </c>
      <c r="K650" s="127">
        <v>0.1</v>
      </c>
      <c r="L650" s="128">
        <v>5.5E-2</v>
      </c>
      <c r="M650" s="129">
        <f t="shared" si="231"/>
        <v>63800.576400000005</v>
      </c>
      <c r="N650" s="129">
        <v>70718.39</v>
      </c>
      <c r="O650" s="129">
        <f t="shared" si="240"/>
        <v>62232.183199999999</v>
      </c>
      <c r="P650" s="130">
        <v>0.15</v>
      </c>
      <c r="Q650" s="130">
        <v>0.185</v>
      </c>
      <c r="R650" s="129">
        <f t="shared" si="217"/>
        <v>73745.137092000004</v>
      </c>
      <c r="S650" s="120" t="s">
        <v>804</v>
      </c>
      <c r="T650" s="134" t="s">
        <v>5869</v>
      </c>
      <c r="U650" s="131">
        <v>0.88</v>
      </c>
      <c r="V650" s="131">
        <v>0.2</v>
      </c>
      <c r="W650" s="170">
        <v>0.25</v>
      </c>
      <c r="X650" s="133">
        <f t="shared" si="232"/>
        <v>15558.0458</v>
      </c>
      <c r="Y650" s="133">
        <f t="shared" si="233"/>
        <v>12446.43664</v>
      </c>
      <c r="Z650" s="133">
        <f t="shared" si="234"/>
        <v>15558.0458</v>
      </c>
      <c r="AA650" s="117" t="s">
        <v>1713</v>
      </c>
      <c r="AB650" s="117" t="s">
        <v>6954</v>
      </c>
    </row>
    <row r="651" spans="3:28" ht="15.75" customHeight="1" x14ac:dyDescent="0.3">
      <c r="C651" s="117" t="s">
        <v>50</v>
      </c>
      <c r="D651" s="117" t="s">
        <v>12</v>
      </c>
      <c r="E651" s="117">
        <v>49241502</v>
      </c>
      <c r="F651" s="134" t="s">
        <v>5870</v>
      </c>
      <c r="G651" s="134" t="s">
        <v>5875</v>
      </c>
      <c r="H651" s="117" t="s">
        <v>46</v>
      </c>
      <c r="I651" s="143">
        <v>41399</v>
      </c>
      <c r="J651" s="242">
        <f t="shared" si="241"/>
        <v>36431.120000000003</v>
      </c>
      <c r="K651" s="127">
        <v>0.1</v>
      </c>
      <c r="L651" s="128">
        <v>5.5E-2</v>
      </c>
      <c r="M651" s="129">
        <f t="shared" si="231"/>
        <v>38434.831600000005</v>
      </c>
      <c r="N651" s="129">
        <v>44765</v>
      </c>
      <c r="O651" s="129">
        <f t="shared" si="240"/>
        <v>39393.199999999997</v>
      </c>
      <c r="P651" s="130">
        <v>0.15</v>
      </c>
      <c r="Q651" s="130">
        <v>0.185</v>
      </c>
      <c r="R651" s="129">
        <f t="shared" si="217"/>
        <v>46680.941999999995</v>
      </c>
      <c r="S651" s="120" t="s">
        <v>804</v>
      </c>
      <c r="T651" s="134" t="s">
        <v>5870</v>
      </c>
      <c r="U651" s="131">
        <v>0.88</v>
      </c>
      <c r="V651" s="131">
        <v>0.2</v>
      </c>
      <c r="W651" s="170">
        <v>0.25</v>
      </c>
      <c r="X651" s="133">
        <f t="shared" si="232"/>
        <v>9848.2999999999993</v>
      </c>
      <c r="Y651" s="133">
        <f t="shared" si="233"/>
        <v>7878.6399999999994</v>
      </c>
      <c r="Z651" s="133">
        <f t="shared" si="234"/>
        <v>9848.2999999999993</v>
      </c>
      <c r="AA651" s="117" t="s">
        <v>1713</v>
      </c>
      <c r="AB651" s="117" t="s">
        <v>6954</v>
      </c>
    </row>
    <row r="652" spans="3:28" ht="15.75" customHeight="1" x14ac:dyDescent="0.3">
      <c r="C652" s="117" t="s">
        <v>50</v>
      </c>
      <c r="D652" s="117" t="s">
        <v>12</v>
      </c>
      <c r="E652" s="117">
        <v>49241502</v>
      </c>
      <c r="F652" s="134" t="s">
        <v>5871</v>
      </c>
      <c r="G652" s="134" t="s">
        <v>5875</v>
      </c>
      <c r="H652" s="117" t="s">
        <v>46</v>
      </c>
      <c r="I652" s="143">
        <v>31525</v>
      </c>
      <c r="J652" s="242">
        <f t="shared" si="241"/>
        <v>27742</v>
      </c>
      <c r="K652" s="127">
        <v>0.1</v>
      </c>
      <c r="L652" s="128">
        <v>5.5E-2</v>
      </c>
      <c r="M652" s="129">
        <f t="shared" si="231"/>
        <v>29267.81</v>
      </c>
      <c r="N652" s="129">
        <v>31091</v>
      </c>
      <c r="O652" s="129">
        <f t="shared" si="240"/>
        <v>27360.080000000002</v>
      </c>
      <c r="P652" s="130">
        <v>0.15</v>
      </c>
      <c r="Q652" s="130">
        <v>0.185</v>
      </c>
      <c r="R652" s="129">
        <f t="shared" ref="R652:R689" si="242">O652+(O652*Q652)</f>
        <v>32421.694800000001</v>
      </c>
      <c r="S652" s="120" t="s">
        <v>804</v>
      </c>
      <c r="T652" s="134" t="s">
        <v>5871</v>
      </c>
      <c r="U652" s="131">
        <v>0.88</v>
      </c>
      <c r="V652" s="131">
        <v>0.2</v>
      </c>
      <c r="W652" s="170">
        <v>0.25</v>
      </c>
      <c r="X652" s="133">
        <f t="shared" si="232"/>
        <v>6840.02</v>
      </c>
      <c r="Y652" s="133">
        <f t="shared" si="233"/>
        <v>5472.0160000000005</v>
      </c>
      <c r="Z652" s="133">
        <f t="shared" si="234"/>
        <v>6840.02</v>
      </c>
      <c r="AA652" s="117" t="s">
        <v>1713</v>
      </c>
      <c r="AB652" s="117" t="s">
        <v>6954</v>
      </c>
    </row>
    <row r="653" spans="3:28" ht="15.75" customHeight="1" x14ac:dyDescent="0.3">
      <c r="C653" s="117" t="s">
        <v>50</v>
      </c>
      <c r="D653" s="117" t="s">
        <v>12</v>
      </c>
      <c r="E653" s="117">
        <v>49241502</v>
      </c>
      <c r="F653" s="134" t="s">
        <v>5872</v>
      </c>
      <c r="G653" s="134" t="s">
        <v>5875</v>
      </c>
      <c r="H653" s="117" t="s">
        <v>46</v>
      </c>
      <c r="I653" s="143">
        <v>34798</v>
      </c>
      <c r="J653" s="242">
        <f t="shared" si="241"/>
        <v>30622.240000000002</v>
      </c>
      <c r="K653" s="127">
        <v>0.1</v>
      </c>
      <c r="L653" s="128">
        <v>5.5E-2</v>
      </c>
      <c r="M653" s="129">
        <f t="shared" si="231"/>
        <v>32306.463200000002</v>
      </c>
      <c r="N653" s="129">
        <v>37604</v>
      </c>
      <c r="O653" s="129">
        <f t="shared" si="240"/>
        <v>33091.519999999997</v>
      </c>
      <c r="P653" s="130">
        <v>0.15</v>
      </c>
      <c r="Q653" s="130">
        <v>0.185</v>
      </c>
      <c r="R653" s="129">
        <f t="shared" si="242"/>
        <v>39213.451199999996</v>
      </c>
      <c r="S653" s="120" t="s">
        <v>804</v>
      </c>
      <c r="T653" s="134" t="s">
        <v>5872</v>
      </c>
      <c r="U653" s="131">
        <v>0.88</v>
      </c>
      <c r="V653" s="131">
        <v>0.2</v>
      </c>
      <c r="W653" s="170">
        <v>0.25</v>
      </c>
      <c r="X653" s="133">
        <f t="shared" si="232"/>
        <v>8272.8799999999992</v>
      </c>
      <c r="Y653" s="133">
        <f t="shared" si="233"/>
        <v>6618.3040000000001</v>
      </c>
      <c r="Z653" s="133">
        <f t="shared" si="234"/>
        <v>8272.8799999999992</v>
      </c>
      <c r="AA653" s="117" t="s">
        <v>1713</v>
      </c>
      <c r="AB653" s="117" t="s">
        <v>6954</v>
      </c>
    </row>
    <row r="654" spans="3:28" ht="15.75" customHeight="1" x14ac:dyDescent="0.3">
      <c r="C654" s="117" t="s">
        <v>50</v>
      </c>
      <c r="D654" s="117" t="s">
        <v>12</v>
      </c>
      <c r="E654" s="117">
        <v>49241502</v>
      </c>
      <c r="F654" s="134" t="s">
        <v>5873</v>
      </c>
      <c r="G654" s="134" t="s">
        <v>5875</v>
      </c>
      <c r="H654" s="117" t="s">
        <v>46</v>
      </c>
      <c r="I654" s="143">
        <v>35609</v>
      </c>
      <c r="J654" s="242">
        <f t="shared" si="241"/>
        <v>31335.920000000002</v>
      </c>
      <c r="K654" s="127">
        <v>0.1</v>
      </c>
      <c r="L654" s="128">
        <v>5.5E-2</v>
      </c>
      <c r="M654" s="129">
        <f t="shared" si="231"/>
        <v>33059.395600000003</v>
      </c>
      <c r="N654" s="129">
        <v>38246</v>
      </c>
      <c r="O654" s="129">
        <f t="shared" si="240"/>
        <v>33656.480000000003</v>
      </c>
      <c r="P654" s="130">
        <v>0.15</v>
      </c>
      <c r="Q654" s="130">
        <v>0.185</v>
      </c>
      <c r="R654" s="129">
        <f t="shared" si="242"/>
        <v>39882.928800000002</v>
      </c>
      <c r="S654" s="120" t="s">
        <v>804</v>
      </c>
      <c r="T654" s="134" t="s">
        <v>5873</v>
      </c>
      <c r="U654" s="131">
        <v>0.88</v>
      </c>
      <c r="V654" s="131">
        <v>0.2</v>
      </c>
      <c r="W654" s="170">
        <v>0.25</v>
      </c>
      <c r="X654" s="133">
        <f t="shared" si="232"/>
        <v>8414.1200000000008</v>
      </c>
      <c r="Y654" s="133">
        <f t="shared" si="233"/>
        <v>6731.2960000000012</v>
      </c>
      <c r="Z654" s="133">
        <f t="shared" si="234"/>
        <v>8414.1200000000008</v>
      </c>
      <c r="AA654" s="117" t="s">
        <v>1713</v>
      </c>
      <c r="AB654" s="117" t="s">
        <v>6954</v>
      </c>
    </row>
    <row r="655" spans="3:28" ht="15.75" customHeight="1" x14ac:dyDescent="0.3">
      <c r="C655" s="117" t="s">
        <v>50</v>
      </c>
      <c r="D655" s="117" t="s">
        <v>12</v>
      </c>
      <c r="E655" s="117">
        <v>49241502</v>
      </c>
      <c r="F655" s="134" t="s">
        <v>5874</v>
      </c>
      <c r="G655" s="134" t="s">
        <v>5883</v>
      </c>
      <c r="H655" s="117" t="s">
        <v>46</v>
      </c>
      <c r="I655" s="143">
        <v>43724</v>
      </c>
      <c r="J655" s="242">
        <f t="shared" si="241"/>
        <v>38477.120000000003</v>
      </c>
      <c r="K655" s="127">
        <v>0.1</v>
      </c>
      <c r="L655" s="128">
        <v>5.5E-2</v>
      </c>
      <c r="M655" s="129">
        <f t="shared" si="231"/>
        <v>40593.361600000004</v>
      </c>
      <c r="N655" s="129">
        <v>48791</v>
      </c>
      <c r="O655" s="129">
        <f t="shared" si="240"/>
        <v>42936.08</v>
      </c>
      <c r="P655" s="130">
        <v>0.15</v>
      </c>
      <c r="Q655" s="130">
        <v>0.185</v>
      </c>
      <c r="R655" s="129">
        <f t="shared" si="242"/>
        <v>50879.254800000002</v>
      </c>
      <c r="S655" s="120" t="s">
        <v>804</v>
      </c>
      <c r="T655" s="134" t="s">
        <v>5874</v>
      </c>
      <c r="U655" s="131">
        <v>0.88</v>
      </c>
      <c r="V655" s="131">
        <v>0.2</v>
      </c>
      <c r="W655" s="170">
        <v>0.25</v>
      </c>
      <c r="X655" s="133">
        <f t="shared" si="232"/>
        <v>10734.02</v>
      </c>
      <c r="Y655" s="133">
        <f t="shared" si="233"/>
        <v>8587.2160000000003</v>
      </c>
      <c r="Z655" s="133">
        <f t="shared" si="234"/>
        <v>10734.02</v>
      </c>
      <c r="AA655" s="117" t="s">
        <v>1713</v>
      </c>
      <c r="AB655" s="117" t="s">
        <v>6954</v>
      </c>
    </row>
    <row r="656" spans="3:28" ht="15.75" customHeight="1" x14ac:dyDescent="0.3">
      <c r="C656" s="117" t="s">
        <v>50</v>
      </c>
      <c r="D656" s="117" t="s">
        <v>12</v>
      </c>
      <c r="E656" s="117">
        <v>49241502</v>
      </c>
      <c r="F656" s="134" t="s">
        <v>5876</v>
      </c>
      <c r="G656" s="134" t="s">
        <v>5883</v>
      </c>
      <c r="H656" s="117" t="s">
        <v>46</v>
      </c>
      <c r="I656" s="143">
        <v>19585</v>
      </c>
      <c r="J656" s="242">
        <f t="shared" si="241"/>
        <v>17234.8</v>
      </c>
      <c r="K656" s="127">
        <v>0.1</v>
      </c>
      <c r="L656" s="128">
        <v>5.5E-2</v>
      </c>
      <c r="M656" s="129">
        <f t="shared" si="231"/>
        <v>18182.714</v>
      </c>
      <c r="N656" s="129">
        <v>21994</v>
      </c>
      <c r="O656" s="129">
        <f t="shared" si="240"/>
        <v>19354.72</v>
      </c>
      <c r="P656" s="130">
        <v>0.15</v>
      </c>
      <c r="Q656" s="130">
        <v>0.185</v>
      </c>
      <c r="R656" s="129">
        <f t="shared" si="242"/>
        <v>22935.343200000003</v>
      </c>
      <c r="S656" s="120" t="s">
        <v>804</v>
      </c>
      <c r="T656" s="134" t="s">
        <v>5876</v>
      </c>
      <c r="U656" s="131">
        <v>0.88</v>
      </c>
      <c r="V656" s="131">
        <v>0.2</v>
      </c>
      <c r="W656" s="170">
        <v>0.25</v>
      </c>
      <c r="X656" s="133">
        <f t="shared" si="232"/>
        <v>4838.68</v>
      </c>
      <c r="Y656" s="133">
        <f t="shared" si="233"/>
        <v>3870.9440000000004</v>
      </c>
      <c r="Z656" s="133">
        <f t="shared" si="234"/>
        <v>4838.68</v>
      </c>
      <c r="AA656" s="117" t="s">
        <v>1713</v>
      </c>
      <c r="AB656" s="117" t="s">
        <v>6954</v>
      </c>
    </row>
    <row r="657" spans="3:28" ht="15.75" customHeight="1" x14ac:dyDescent="0.3">
      <c r="C657" s="117" t="s">
        <v>50</v>
      </c>
      <c r="D657" s="117" t="s">
        <v>12</v>
      </c>
      <c r="E657" s="117">
        <v>49241502</v>
      </c>
      <c r="F657" s="134" t="s">
        <v>5877</v>
      </c>
      <c r="G657" s="134" t="s">
        <v>5883</v>
      </c>
      <c r="H657" s="117" t="s">
        <v>46</v>
      </c>
      <c r="I657" s="143">
        <v>36482</v>
      </c>
      <c r="J657" s="242">
        <f t="shared" si="241"/>
        <v>32104.16</v>
      </c>
      <c r="K657" s="127">
        <v>0.1</v>
      </c>
      <c r="L657" s="128">
        <v>5.5E-2</v>
      </c>
      <c r="M657" s="129">
        <f t="shared" si="231"/>
        <v>33869.888800000001</v>
      </c>
      <c r="N657" s="129">
        <v>38891</v>
      </c>
      <c r="O657" s="129">
        <f t="shared" si="240"/>
        <v>34224.080000000002</v>
      </c>
      <c r="P657" s="130">
        <v>0.15</v>
      </c>
      <c r="Q657" s="130">
        <v>0.185</v>
      </c>
      <c r="R657" s="129">
        <f t="shared" si="242"/>
        <v>40555.534800000001</v>
      </c>
      <c r="S657" s="120" t="s">
        <v>804</v>
      </c>
      <c r="T657" s="134" t="s">
        <v>5877</v>
      </c>
      <c r="U657" s="131">
        <v>0.88</v>
      </c>
      <c r="V657" s="131">
        <v>0.2</v>
      </c>
      <c r="W657" s="170">
        <v>0.25</v>
      </c>
      <c r="X657" s="133">
        <f t="shared" si="232"/>
        <v>8556.02</v>
      </c>
      <c r="Y657" s="133">
        <f t="shared" si="233"/>
        <v>6844.8160000000007</v>
      </c>
      <c r="Z657" s="133">
        <f t="shared" si="234"/>
        <v>8556.02</v>
      </c>
      <c r="AA657" s="117" t="s">
        <v>1713</v>
      </c>
      <c r="AB657" s="117" t="s">
        <v>6954</v>
      </c>
    </row>
    <row r="658" spans="3:28" ht="15.75" customHeight="1" x14ac:dyDescent="0.3">
      <c r="C658" s="117" t="s">
        <v>50</v>
      </c>
      <c r="D658" s="117" t="s">
        <v>12</v>
      </c>
      <c r="E658" s="117">
        <v>49241502</v>
      </c>
      <c r="F658" s="134" t="s">
        <v>5878</v>
      </c>
      <c r="G658" s="134" t="s">
        <v>5883</v>
      </c>
      <c r="H658" s="117" t="s">
        <v>46</v>
      </c>
      <c r="I658" s="143">
        <v>31545</v>
      </c>
      <c r="J658" s="242">
        <f t="shared" si="241"/>
        <v>27759.599999999999</v>
      </c>
      <c r="K658" s="127">
        <v>0.1</v>
      </c>
      <c r="L658" s="128">
        <v>5.5E-2</v>
      </c>
      <c r="M658" s="129">
        <f t="shared" si="231"/>
        <v>29286.377999999997</v>
      </c>
      <c r="N658" s="129">
        <v>34052</v>
      </c>
      <c r="O658" s="129">
        <f t="shared" si="240"/>
        <v>29965.759999999998</v>
      </c>
      <c r="P658" s="130">
        <v>0.15</v>
      </c>
      <c r="Q658" s="130">
        <v>0.185</v>
      </c>
      <c r="R658" s="129">
        <f t="shared" si="242"/>
        <v>35509.425599999995</v>
      </c>
      <c r="S658" s="120" t="s">
        <v>804</v>
      </c>
      <c r="T658" s="134" t="s">
        <v>5878</v>
      </c>
      <c r="U658" s="131">
        <v>0.88</v>
      </c>
      <c r="V658" s="131">
        <v>0.2</v>
      </c>
      <c r="W658" s="170">
        <v>0.25</v>
      </c>
      <c r="X658" s="133">
        <f t="shared" si="232"/>
        <v>7491.44</v>
      </c>
      <c r="Y658" s="133">
        <f t="shared" si="233"/>
        <v>5993.152</v>
      </c>
      <c r="Z658" s="133">
        <f t="shared" si="234"/>
        <v>7491.44</v>
      </c>
      <c r="AA658" s="117" t="s">
        <v>1713</v>
      </c>
      <c r="AB658" s="117" t="s">
        <v>6954</v>
      </c>
    </row>
    <row r="659" spans="3:28" ht="15.75" customHeight="1" x14ac:dyDescent="0.3">
      <c r="C659" s="117" t="s">
        <v>50</v>
      </c>
      <c r="D659" s="117" t="s">
        <v>12</v>
      </c>
      <c r="E659" s="117">
        <v>49241502</v>
      </c>
      <c r="F659" s="134" t="s">
        <v>5879</v>
      </c>
      <c r="G659" s="134" t="s">
        <v>5883</v>
      </c>
      <c r="H659" s="117" t="s">
        <v>46</v>
      </c>
      <c r="I659" s="143">
        <v>25924</v>
      </c>
      <c r="J659" s="242">
        <f t="shared" si="241"/>
        <v>22813.119999999999</v>
      </c>
      <c r="K659" s="127">
        <v>0.1</v>
      </c>
      <c r="L659" s="128">
        <v>5.5E-2</v>
      </c>
      <c r="M659" s="129">
        <f t="shared" si="231"/>
        <v>24067.8416</v>
      </c>
      <c r="N659" s="129">
        <v>28909.54</v>
      </c>
      <c r="O659" s="129">
        <f t="shared" si="240"/>
        <v>25440.395200000003</v>
      </c>
      <c r="P659" s="130">
        <v>0.15</v>
      </c>
      <c r="Q659" s="130">
        <v>0.185</v>
      </c>
      <c r="R659" s="129">
        <f t="shared" si="242"/>
        <v>30146.868312000002</v>
      </c>
      <c r="S659" s="120" t="s">
        <v>804</v>
      </c>
      <c r="T659" s="134" t="s">
        <v>5879</v>
      </c>
      <c r="U659" s="131">
        <v>0.88</v>
      </c>
      <c r="V659" s="131">
        <v>0.2</v>
      </c>
      <c r="W659" s="170">
        <v>0.25</v>
      </c>
      <c r="X659" s="133">
        <f t="shared" si="232"/>
        <v>6360.0988000000007</v>
      </c>
      <c r="Y659" s="133">
        <f t="shared" si="233"/>
        <v>5088.0790400000005</v>
      </c>
      <c r="Z659" s="133">
        <f t="shared" si="234"/>
        <v>6360.0988000000007</v>
      </c>
      <c r="AA659" s="117" t="s">
        <v>1713</v>
      </c>
      <c r="AB659" s="117" t="s">
        <v>6954</v>
      </c>
    </row>
    <row r="660" spans="3:28" ht="15.75" customHeight="1" x14ac:dyDescent="0.3">
      <c r="C660" s="117" t="s">
        <v>50</v>
      </c>
      <c r="D660" s="117" t="s">
        <v>12</v>
      </c>
      <c r="E660" s="117">
        <v>49241502</v>
      </c>
      <c r="F660" s="134" t="s">
        <v>5880</v>
      </c>
      <c r="G660" s="134" t="s">
        <v>5883</v>
      </c>
      <c r="H660" s="117" t="s">
        <v>46</v>
      </c>
      <c r="I660" s="143">
        <v>21179</v>
      </c>
      <c r="J660" s="242">
        <f t="shared" si="241"/>
        <v>18637.52</v>
      </c>
      <c r="K660" s="127">
        <v>0.1</v>
      </c>
      <c r="L660" s="128">
        <v>5.5E-2</v>
      </c>
      <c r="M660" s="129">
        <f t="shared" si="231"/>
        <v>19662.583600000002</v>
      </c>
      <c r="N660" s="129">
        <v>24274</v>
      </c>
      <c r="O660" s="129">
        <f t="shared" si="240"/>
        <v>21361.119999999999</v>
      </c>
      <c r="P660" s="130">
        <v>0.15</v>
      </c>
      <c r="Q660" s="130">
        <v>0.185</v>
      </c>
      <c r="R660" s="129">
        <f t="shared" si="242"/>
        <v>25312.927199999998</v>
      </c>
      <c r="S660" s="120" t="s">
        <v>804</v>
      </c>
      <c r="T660" s="134" t="s">
        <v>5880</v>
      </c>
      <c r="U660" s="131">
        <v>0.88</v>
      </c>
      <c r="V660" s="131">
        <v>0.2</v>
      </c>
      <c r="W660" s="170">
        <v>0.25</v>
      </c>
      <c r="X660" s="133">
        <f t="shared" si="232"/>
        <v>5340.28</v>
      </c>
      <c r="Y660" s="133">
        <f t="shared" si="233"/>
        <v>4272.2240000000002</v>
      </c>
      <c r="Z660" s="133">
        <f t="shared" si="234"/>
        <v>5340.28</v>
      </c>
      <c r="AA660" s="117" t="s">
        <v>1713</v>
      </c>
      <c r="AB660" s="117" t="s">
        <v>6954</v>
      </c>
    </row>
    <row r="661" spans="3:28" ht="15.75" customHeight="1" x14ac:dyDescent="0.3">
      <c r="C661" s="117" t="s">
        <v>50</v>
      </c>
      <c r="D661" s="117" t="s">
        <v>12</v>
      </c>
      <c r="E661" s="117">
        <v>49241502</v>
      </c>
      <c r="F661" s="134" t="s">
        <v>5881</v>
      </c>
      <c r="G661" s="134" t="s">
        <v>5883</v>
      </c>
      <c r="H661" s="117" t="s">
        <v>46</v>
      </c>
      <c r="I661" s="143">
        <v>28209</v>
      </c>
      <c r="J661" s="242">
        <f t="shared" si="241"/>
        <v>24823.920000000002</v>
      </c>
      <c r="K661" s="127">
        <v>0.1</v>
      </c>
      <c r="L661" s="128">
        <v>5.5E-2</v>
      </c>
      <c r="M661" s="129">
        <f t="shared" si="231"/>
        <v>26189.235600000004</v>
      </c>
      <c r="N661" s="129">
        <v>31397.39</v>
      </c>
      <c r="O661" s="129">
        <f t="shared" si="240"/>
        <v>27629.7032</v>
      </c>
      <c r="P661" s="130">
        <v>0.15</v>
      </c>
      <c r="Q661" s="130">
        <v>0.185</v>
      </c>
      <c r="R661" s="129">
        <f t="shared" si="242"/>
        <v>32741.198292000001</v>
      </c>
      <c r="S661" s="120" t="s">
        <v>804</v>
      </c>
      <c r="T661" s="134" t="s">
        <v>5881</v>
      </c>
      <c r="U661" s="131">
        <v>0.88</v>
      </c>
      <c r="V661" s="131">
        <v>0.2</v>
      </c>
      <c r="W661" s="170">
        <v>0.25</v>
      </c>
      <c r="X661" s="133">
        <f t="shared" si="232"/>
        <v>6907.4258</v>
      </c>
      <c r="Y661" s="133">
        <f t="shared" si="233"/>
        <v>5525.9406400000007</v>
      </c>
      <c r="Z661" s="133">
        <f t="shared" si="234"/>
        <v>6907.4258</v>
      </c>
      <c r="AA661" s="117" t="s">
        <v>1713</v>
      </c>
      <c r="AB661" s="117" t="s">
        <v>6954</v>
      </c>
    </row>
    <row r="662" spans="3:28" ht="15.75" customHeight="1" x14ac:dyDescent="0.3">
      <c r="C662" s="117" t="s">
        <v>50</v>
      </c>
      <c r="D662" s="117" t="s">
        <v>12</v>
      </c>
      <c r="E662" s="117">
        <v>49241502</v>
      </c>
      <c r="F662" s="134" t="s">
        <v>5882</v>
      </c>
      <c r="G662" s="134" t="s">
        <v>5883</v>
      </c>
      <c r="H662" s="117" t="s">
        <v>46</v>
      </c>
      <c r="I662" s="143">
        <v>46795</v>
      </c>
      <c r="J662" s="242">
        <f t="shared" si="241"/>
        <v>41179.599999999999</v>
      </c>
      <c r="K662" s="127">
        <v>0.1</v>
      </c>
      <c r="L662" s="128">
        <v>5.5E-2</v>
      </c>
      <c r="M662" s="129">
        <f t="shared" si="231"/>
        <v>43444.477999999996</v>
      </c>
      <c r="N662" s="129">
        <v>49550</v>
      </c>
      <c r="O662" s="129">
        <f t="shared" si="240"/>
        <v>43604</v>
      </c>
      <c r="P662" s="130">
        <v>0.15</v>
      </c>
      <c r="Q662" s="130">
        <v>0.185</v>
      </c>
      <c r="R662" s="129">
        <f t="shared" si="242"/>
        <v>51670.74</v>
      </c>
      <c r="S662" s="120" t="s">
        <v>804</v>
      </c>
      <c r="T662" s="134" t="s">
        <v>5882</v>
      </c>
      <c r="U662" s="131">
        <v>0.88</v>
      </c>
      <c r="V662" s="131">
        <v>0.2</v>
      </c>
      <c r="W662" s="170">
        <v>0.25</v>
      </c>
      <c r="X662" s="133">
        <f t="shared" si="232"/>
        <v>10901</v>
      </c>
      <c r="Y662" s="133">
        <f t="shared" si="233"/>
        <v>8720.8000000000011</v>
      </c>
      <c r="Z662" s="133">
        <f t="shared" si="234"/>
        <v>10901</v>
      </c>
      <c r="AA662" s="117" t="s">
        <v>1713</v>
      </c>
      <c r="AB662" s="117" t="s">
        <v>6954</v>
      </c>
    </row>
    <row r="663" spans="3:28" ht="15.75" customHeight="1" x14ac:dyDescent="0.3">
      <c r="C663" s="117" t="s">
        <v>50</v>
      </c>
      <c r="D663" s="117" t="s">
        <v>12</v>
      </c>
      <c r="E663" s="117">
        <v>49241502</v>
      </c>
      <c r="F663" s="134" t="s">
        <v>5884</v>
      </c>
      <c r="G663" s="134" t="s">
        <v>5892</v>
      </c>
      <c r="H663" s="117" t="s">
        <v>46</v>
      </c>
      <c r="I663" s="143">
        <v>14593</v>
      </c>
      <c r="J663" s="242">
        <f t="shared" si="241"/>
        <v>12841.84</v>
      </c>
      <c r="K663" s="127">
        <v>0.1</v>
      </c>
      <c r="L663" s="128">
        <v>5.5E-2</v>
      </c>
      <c r="M663" s="129">
        <f t="shared" si="231"/>
        <v>13548.1412</v>
      </c>
      <c r="N663" s="129">
        <v>15611</v>
      </c>
      <c r="O663" s="129">
        <f t="shared" si="240"/>
        <v>13737.68</v>
      </c>
      <c r="P663" s="130">
        <v>0.15</v>
      </c>
      <c r="Q663" s="130">
        <v>0.185</v>
      </c>
      <c r="R663" s="129">
        <f t="shared" si="242"/>
        <v>16279.150799999999</v>
      </c>
      <c r="S663" s="120" t="s">
        <v>804</v>
      </c>
      <c r="T663" s="134" t="s">
        <v>5884</v>
      </c>
      <c r="U663" s="131">
        <v>0.88</v>
      </c>
      <c r="V663" s="131">
        <v>0.2</v>
      </c>
      <c r="W663" s="170">
        <v>0.25</v>
      </c>
      <c r="X663" s="133">
        <f t="shared" si="232"/>
        <v>3434.42</v>
      </c>
      <c r="Y663" s="133">
        <f t="shared" si="233"/>
        <v>2747.5360000000001</v>
      </c>
      <c r="Z663" s="133">
        <f t="shared" si="234"/>
        <v>3434.42</v>
      </c>
      <c r="AA663" s="117" t="s">
        <v>1713</v>
      </c>
      <c r="AB663" s="117" t="s">
        <v>6954</v>
      </c>
    </row>
    <row r="664" spans="3:28" ht="15.75" customHeight="1" x14ac:dyDescent="0.3">
      <c r="C664" s="117" t="s">
        <v>50</v>
      </c>
      <c r="D664" s="117" t="s">
        <v>12</v>
      </c>
      <c r="E664" s="117">
        <v>49241502</v>
      </c>
      <c r="F664" s="134" t="s">
        <v>5885</v>
      </c>
      <c r="G664" s="134" t="s">
        <v>5892</v>
      </c>
      <c r="H664" s="117" t="s">
        <v>46</v>
      </c>
      <c r="I664" s="143">
        <v>37352</v>
      </c>
      <c r="J664" s="242">
        <f t="shared" si="241"/>
        <v>32869.760000000002</v>
      </c>
      <c r="K664" s="127">
        <v>0.1</v>
      </c>
      <c r="L664" s="128">
        <v>5.5E-2</v>
      </c>
      <c r="M664" s="129">
        <f t="shared" si="231"/>
        <v>34677.596799999999</v>
      </c>
      <c r="N664" s="129">
        <v>30595</v>
      </c>
      <c r="O664" s="129">
        <f t="shared" si="240"/>
        <v>26923.599999999999</v>
      </c>
      <c r="P664" s="130">
        <v>0.15</v>
      </c>
      <c r="Q664" s="130">
        <v>0.185</v>
      </c>
      <c r="R664" s="129">
        <f t="shared" si="242"/>
        <v>31904.466</v>
      </c>
      <c r="S664" s="120" t="s">
        <v>804</v>
      </c>
      <c r="T664" s="134" t="s">
        <v>5885</v>
      </c>
      <c r="U664" s="131">
        <v>0.88</v>
      </c>
      <c r="V664" s="131">
        <v>0.2</v>
      </c>
      <c r="W664" s="170">
        <v>0.25</v>
      </c>
      <c r="X664" s="133">
        <f t="shared" si="232"/>
        <v>6730.9</v>
      </c>
      <c r="Y664" s="133">
        <f t="shared" si="233"/>
        <v>5384.72</v>
      </c>
      <c r="Z664" s="133">
        <f t="shared" si="234"/>
        <v>6730.9</v>
      </c>
      <c r="AA664" s="117" t="s">
        <v>1713</v>
      </c>
      <c r="AB664" s="117" t="s">
        <v>6954</v>
      </c>
    </row>
    <row r="665" spans="3:28" ht="15.75" customHeight="1" x14ac:dyDescent="0.3">
      <c r="C665" s="117" t="s">
        <v>50</v>
      </c>
      <c r="D665" s="117" t="s">
        <v>12</v>
      </c>
      <c r="E665" s="117">
        <v>49241502</v>
      </c>
      <c r="F665" s="134" t="s">
        <v>5886</v>
      </c>
      <c r="G665" s="134" t="s">
        <v>5892</v>
      </c>
      <c r="H665" s="117" t="s">
        <v>46</v>
      </c>
      <c r="I665" s="143">
        <v>27853</v>
      </c>
      <c r="J665" s="242">
        <f t="shared" si="241"/>
        <v>24510.639999999999</v>
      </c>
      <c r="K665" s="127">
        <v>0.1</v>
      </c>
      <c r="L665" s="128">
        <v>5.5E-2</v>
      </c>
      <c r="M665" s="129">
        <f t="shared" si="231"/>
        <v>25858.725200000001</v>
      </c>
      <c r="N665" s="129">
        <v>28349</v>
      </c>
      <c r="O665" s="129">
        <f t="shared" si="240"/>
        <v>24947.119999999999</v>
      </c>
      <c r="P665" s="130">
        <v>0.15</v>
      </c>
      <c r="Q665" s="130">
        <v>0.185</v>
      </c>
      <c r="R665" s="129">
        <f t="shared" si="242"/>
        <v>29562.337199999998</v>
      </c>
      <c r="S665" s="120" t="s">
        <v>804</v>
      </c>
      <c r="T665" s="134" t="s">
        <v>5886</v>
      </c>
      <c r="U665" s="131">
        <v>0.88</v>
      </c>
      <c r="V665" s="131">
        <v>0.2</v>
      </c>
      <c r="W665" s="170">
        <v>0.25</v>
      </c>
      <c r="X665" s="133">
        <f t="shared" si="232"/>
        <v>6236.78</v>
      </c>
      <c r="Y665" s="133">
        <f t="shared" si="233"/>
        <v>4989.424</v>
      </c>
      <c r="Z665" s="133">
        <f t="shared" si="234"/>
        <v>6236.78</v>
      </c>
      <c r="AA665" s="117" t="s">
        <v>1713</v>
      </c>
      <c r="AB665" s="117" t="s">
        <v>6954</v>
      </c>
    </row>
    <row r="666" spans="3:28" ht="15.75" customHeight="1" x14ac:dyDescent="0.3">
      <c r="C666" s="117" t="s">
        <v>50</v>
      </c>
      <c r="D666" s="117" t="s">
        <v>12</v>
      </c>
      <c r="E666" s="117">
        <v>49241502</v>
      </c>
      <c r="F666" s="134" t="s">
        <v>5887</v>
      </c>
      <c r="G666" s="134" t="s">
        <v>5892</v>
      </c>
      <c r="H666" s="117" t="s">
        <v>46</v>
      </c>
      <c r="I666" s="143">
        <v>21294</v>
      </c>
      <c r="J666" s="242">
        <f t="shared" si="241"/>
        <v>18738.72</v>
      </c>
      <c r="K666" s="127">
        <v>0.1</v>
      </c>
      <c r="L666" s="128">
        <v>5.5E-2</v>
      </c>
      <c r="M666" s="129">
        <f t="shared" si="231"/>
        <v>19769.349600000001</v>
      </c>
      <c r="N666" s="129">
        <v>22824.67</v>
      </c>
      <c r="O666" s="129">
        <f t="shared" si="240"/>
        <v>20085.709599999998</v>
      </c>
      <c r="P666" s="130">
        <v>0.15</v>
      </c>
      <c r="Q666" s="130">
        <v>0.185</v>
      </c>
      <c r="R666" s="129">
        <f t="shared" si="242"/>
        <v>23801.565875999997</v>
      </c>
      <c r="S666" s="120" t="s">
        <v>804</v>
      </c>
      <c r="T666" s="134" t="s">
        <v>5887</v>
      </c>
      <c r="U666" s="131">
        <v>0.88</v>
      </c>
      <c r="V666" s="131">
        <v>0.2</v>
      </c>
      <c r="W666" s="170">
        <v>0.25</v>
      </c>
      <c r="X666" s="133">
        <f t="shared" si="232"/>
        <v>5021.4273999999996</v>
      </c>
      <c r="Y666" s="133">
        <f t="shared" si="233"/>
        <v>4017.14192</v>
      </c>
      <c r="Z666" s="133">
        <f t="shared" si="234"/>
        <v>5021.4273999999996</v>
      </c>
      <c r="AA666" s="117" t="s">
        <v>1713</v>
      </c>
      <c r="AB666" s="117" t="s">
        <v>6954</v>
      </c>
    </row>
    <row r="667" spans="3:28" ht="15.75" customHeight="1" x14ac:dyDescent="0.3">
      <c r="C667" s="117" t="s">
        <v>50</v>
      </c>
      <c r="D667" s="117" t="s">
        <v>12</v>
      </c>
      <c r="E667" s="117">
        <v>49241502</v>
      </c>
      <c r="F667" s="134" t="s">
        <v>5888</v>
      </c>
      <c r="G667" s="134" t="s">
        <v>5892</v>
      </c>
      <c r="H667" s="117" t="s">
        <v>46</v>
      </c>
      <c r="I667" s="143">
        <v>29741</v>
      </c>
      <c r="J667" s="242">
        <f t="shared" si="241"/>
        <v>26172.080000000002</v>
      </c>
      <c r="K667" s="127">
        <v>0.1</v>
      </c>
      <c r="L667" s="128">
        <v>5.5E-2</v>
      </c>
      <c r="M667" s="129">
        <f t="shared" ref="M667:M703" si="243">J667+(J667*L667)</f>
        <v>27611.544400000002</v>
      </c>
      <c r="N667" s="129">
        <v>29851</v>
      </c>
      <c r="O667" s="129">
        <f t="shared" ref="O667:O703" si="244">SUM(N667*0.88)</f>
        <v>26268.880000000001</v>
      </c>
      <c r="P667" s="130">
        <v>0.15</v>
      </c>
      <c r="Q667" s="130">
        <v>0.185</v>
      </c>
      <c r="R667" s="129">
        <f t="shared" si="242"/>
        <v>31128.622800000001</v>
      </c>
      <c r="S667" s="120" t="s">
        <v>804</v>
      </c>
      <c r="T667" s="134" t="s">
        <v>5888</v>
      </c>
      <c r="U667" s="131">
        <v>0.88</v>
      </c>
      <c r="V667" s="131">
        <v>0.2</v>
      </c>
      <c r="W667" s="170">
        <v>0.25</v>
      </c>
      <c r="X667" s="133">
        <f t="shared" ref="X667:X703" si="245">O667*W667</f>
        <v>6567.22</v>
      </c>
      <c r="Y667" s="133">
        <f t="shared" ref="Y667:Y703" si="246">O667*V667</f>
        <v>5253.7760000000007</v>
      </c>
      <c r="Z667" s="133">
        <f t="shared" ref="Z667:Z703" si="247">O667*W667</f>
        <v>6567.22</v>
      </c>
      <c r="AA667" s="117" t="s">
        <v>1713</v>
      </c>
      <c r="AB667" s="117" t="s">
        <v>6954</v>
      </c>
    </row>
    <row r="668" spans="3:28" ht="15.75" customHeight="1" x14ac:dyDescent="0.3">
      <c r="C668" s="117" t="s">
        <v>50</v>
      </c>
      <c r="D668" s="117" t="s">
        <v>12</v>
      </c>
      <c r="E668" s="117">
        <v>49241502</v>
      </c>
      <c r="F668" s="134" t="s">
        <v>5889</v>
      </c>
      <c r="G668" s="134" t="s">
        <v>5892</v>
      </c>
      <c r="H668" s="117" t="s">
        <v>46</v>
      </c>
      <c r="I668" s="143">
        <v>23969</v>
      </c>
      <c r="J668" s="242">
        <f t="shared" si="241"/>
        <v>21092.720000000001</v>
      </c>
      <c r="K668" s="127">
        <v>0.1</v>
      </c>
      <c r="L668" s="128">
        <v>5.5E-2</v>
      </c>
      <c r="M668" s="129">
        <f t="shared" si="243"/>
        <v>22252.819600000003</v>
      </c>
      <c r="N668" s="129">
        <v>25071</v>
      </c>
      <c r="O668" s="129">
        <f t="shared" si="244"/>
        <v>22062.48</v>
      </c>
      <c r="P668" s="130">
        <v>0.15</v>
      </c>
      <c r="Q668" s="130">
        <v>0.185</v>
      </c>
      <c r="R668" s="129">
        <f t="shared" si="242"/>
        <v>26144.038799999998</v>
      </c>
      <c r="S668" s="120" t="s">
        <v>804</v>
      </c>
      <c r="T668" s="134" t="s">
        <v>5889</v>
      </c>
      <c r="U668" s="131">
        <v>0.88</v>
      </c>
      <c r="V668" s="131">
        <v>0.2</v>
      </c>
      <c r="W668" s="170">
        <v>0.25</v>
      </c>
      <c r="X668" s="133">
        <f t="shared" si="245"/>
        <v>5515.62</v>
      </c>
      <c r="Y668" s="133">
        <f t="shared" si="246"/>
        <v>4412.4960000000001</v>
      </c>
      <c r="Z668" s="133">
        <f t="shared" si="247"/>
        <v>5515.62</v>
      </c>
      <c r="AA668" s="117" t="s">
        <v>1713</v>
      </c>
      <c r="AB668" s="117" t="s">
        <v>6954</v>
      </c>
    </row>
    <row r="669" spans="3:28" ht="15.75" customHeight="1" x14ac:dyDescent="0.3">
      <c r="C669" s="117" t="s">
        <v>50</v>
      </c>
      <c r="D669" s="117" t="s">
        <v>12</v>
      </c>
      <c r="E669" s="117">
        <v>49241502</v>
      </c>
      <c r="F669" s="134" t="s">
        <v>5890</v>
      </c>
      <c r="G669" s="134" t="s">
        <v>5892</v>
      </c>
      <c r="H669" s="117" t="s">
        <v>46</v>
      </c>
      <c r="I669" s="143">
        <v>26014</v>
      </c>
      <c r="J669" s="242">
        <f t="shared" si="241"/>
        <v>22892.32</v>
      </c>
      <c r="K669" s="127">
        <v>0.1</v>
      </c>
      <c r="L669" s="128">
        <v>5.5E-2</v>
      </c>
      <c r="M669" s="129">
        <f t="shared" si="243"/>
        <v>24151.3976</v>
      </c>
      <c r="N669" s="129">
        <v>28097</v>
      </c>
      <c r="O669" s="129">
        <f t="shared" si="244"/>
        <v>24725.360000000001</v>
      </c>
      <c r="P669" s="130">
        <v>0.15</v>
      </c>
      <c r="Q669" s="130">
        <v>0.185</v>
      </c>
      <c r="R669" s="129">
        <f t="shared" si="242"/>
        <v>29299.551599999999</v>
      </c>
      <c r="S669" s="120" t="s">
        <v>804</v>
      </c>
      <c r="T669" s="134" t="s">
        <v>5890</v>
      </c>
      <c r="U669" s="131">
        <v>0.88</v>
      </c>
      <c r="V669" s="131">
        <v>0.2</v>
      </c>
      <c r="W669" s="170">
        <v>0.25</v>
      </c>
      <c r="X669" s="133">
        <f t="shared" si="245"/>
        <v>6181.34</v>
      </c>
      <c r="Y669" s="133">
        <f t="shared" si="246"/>
        <v>4945.0720000000001</v>
      </c>
      <c r="Z669" s="133">
        <f t="shared" si="247"/>
        <v>6181.34</v>
      </c>
      <c r="AA669" s="117" t="s">
        <v>1713</v>
      </c>
      <c r="AB669" s="117" t="s">
        <v>6954</v>
      </c>
    </row>
    <row r="670" spans="3:28" ht="15.75" customHeight="1" x14ac:dyDescent="0.3">
      <c r="C670" s="117" t="s">
        <v>50</v>
      </c>
      <c r="D670" s="117" t="s">
        <v>12</v>
      </c>
      <c r="E670" s="117">
        <v>49241502</v>
      </c>
      <c r="F670" s="134" t="s">
        <v>5891</v>
      </c>
      <c r="G670" s="134" t="s">
        <v>5892</v>
      </c>
      <c r="H670" s="117" t="s">
        <v>46</v>
      </c>
      <c r="I670" s="143">
        <v>20786</v>
      </c>
      <c r="J670" s="242">
        <f t="shared" si="241"/>
        <v>18291.68</v>
      </c>
      <c r="K670" s="127">
        <v>0.1</v>
      </c>
      <c r="L670" s="128">
        <v>5.5E-2</v>
      </c>
      <c r="M670" s="129">
        <f t="shared" si="243"/>
        <v>19297.722399999999</v>
      </c>
      <c r="N670" s="129">
        <v>23992</v>
      </c>
      <c r="O670" s="129">
        <f t="shared" si="244"/>
        <v>21112.959999999999</v>
      </c>
      <c r="P670" s="130">
        <v>0.15</v>
      </c>
      <c r="Q670" s="130">
        <v>0.185</v>
      </c>
      <c r="R670" s="129">
        <f>N670+(N670*Q670)</f>
        <v>28430.52</v>
      </c>
      <c r="S670" s="120" t="s">
        <v>804</v>
      </c>
      <c r="T670" s="134" t="s">
        <v>5891</v>
      </c>
      <c r="U670" s="131">
        <v>0.88</v>
      </c>
      <c r="V670" s="131">
        <v>0.2</v>
      </c>
      <c r="W670" s="170">
        <v>0.25</v>
      </c>
      <c r="X670" s="133">
        <f>N670*W670</f>
        <v>5998</v>
      </c>
      <c r="Y670" s="133">
        <f>N670*V670</f>
        <v>4798.4000000000005</v>
      </c>
      <c r="Z670" s="133">
        <f>N670*W670</f>
        <v>5998</v>
      </c>
      <c r="AA670" s="117" t="s">
        <v>1713</v>
      </c>
      <c r="AB670" s="117" t="s">
        <v>6954</v>
      </c>
    </row>
    <row r="671" spans="3:28" ht="15.75" customHeight="1" x14ac:dyDescent="0.3">
      <c r="C671" s="117" t="s">
        <v>50</v>
      </c>
      <c r="D671" s="117" t="s">
        <v>12</v>
      </c>
      <c r="E671" s="117">
        <v>49241502</v>
      </c>
      <c r="F671" s="146" t="s">
        <v>5751</v>
      </c>
      <c r="G671" s="134" t="s">
        <v>5754</v>
      </c>
      <c r="H671" s="117" t="s">
        <v>46</v>
      </c>
      <c r="I671" s="143">
        <v>3654.5600000000004</v>
      </c>
      <c r="J671" s="242">
        <f t="shared" si="156"/>
        <v>3216.0128000000004</v>
      </c>
      <c r="K671" s="127">
        <v>0.1</v>
      </c>
      <c r="L671" s="128">
        <v>5.5E-2</v>
      </c>
      <c r="M671" s="129">
        <f t="shared" si="243"/>
        <v>3392.8935040000006</v>
      </c>
      <c r="N671" s="129">
        <v>4222</v>
      </c>
      <c r="O671" s="129">
        <f t="shared" si="244"/>
        <v>3715.36</v>
      </c>
      <c r="P671" s="130">
        <v>0.15</v>
      </c>
      <c r="Q671" s="130">
        <v>0.185</v>
      </c>
      <c r="R671" s="129">
        <f t="shared" si="242"/>
        <v>4402.7016000000003</v>
      </c>
      <c r="S671" s="120" t="s">
        <v>804</v>
      </c>
      <c r="T671" s="146" t="s">
        <v>5751</v>
      </c>
      <c r="U671" s="131">
        <v>0.88</v>
      </c>
      <c r="V671" s="131">
        <v>0.2</v>
      </c>
      <c r="W671" s="170">
        <v>0.25</v>
      </c>
      <c r="X671" s="133">
        <f t="shared" si="245"/>
        <v>928.84</v>
      </c>
      <c r="Y671" s="133">
        <f t="shared" si="246"/>
        <v>743.07200000000012</v>
      </c>
      <c r="Z671" s="133">
        <f t="shared" si="247"/>
        <v>928.84</v>
      </c>
      <c r="AA671" s="117" t="s">
        <v>1713</v>
      </c>
      <c r="AB671" s="117" t="s">
        <v>6954</v>
      </c>
    </row>
    <row r="672" spans="3:28" ht="15.75" customHeight="1" x14ac:dyDescent="0.3">
      <c r="C672" s="117" t="s">
        <v>50</v>
      </c>
      <c r="D672" s="117" t="s">
        <v>128</v>
      </c>
      <c r="E672" s="117">
        <v>49241500</v>
      </c>
      <c r="F672" s="124" t="s">
        <v>4716</v>
      </c>
      <c r="G672" s="124" t="s">
        <v>4721</v>
      </c>
      <c r="H672" s="117" t="s">
        <v>46</v>
      </c>
      <c r="I672" s="125">
        <v>825</v>
      </c>
      <c r="J672" s="242">
        <f t="shared" ref="J672:J707" si="248">SUM(I672*0.88)</f>
        <v>726</v>
      </c>
      <c r="K672" s="127">
        <v>0.1</v>
      </c>
      <c r="L672" s="128">
        <v>5.5E-2</v>
      </c>
      <c r="M672" s="129">
        <f t="shared" si="243"/>
        <v>765.93</v>
      </c>
      <c r="N672" s="129">
        <v>953</v>
      </c>
      <c r="O672" s="129">
        <f t="shared" si="244"/>
        <v>838.64</v>
      </c>
      <c r="P672" s="130">
        <v>0.15</v>
      </c>
      <c r="Q672" s="130">
        <v>0.185</v>
      </c>
      <c r="R672" s="129">
        <f t="shared" si="242"/>
        <v>993.78840000000002</v>
      </c>
      <c r="S672" s="120" t="s">
        <v>804</v>
      </c>
      <c r="T672" s="124" t="s">
        <v>4716</v>
      </c>
      <c r="U672" s="131">
        <v>0.88</v>
      </c>
      <c r="V672" s="131">
        <v>0.2</v>
      </c>
      <c r="W672" s="170">
        <v>0.25</v>
      </c>
      <c r="X672" s="133">
        <f t="shared" si="245"/>
        <v>209.66</v>
      </c>
      <c r="Y672" s="133">
        <f t="shared" si="246"/>
        <v>167.72800000000001</v>
      </c>
      <c r="Z672" s="133">
        <f t="shared" si="247"/>
        <v>209.66</v>
      </c>
      <c r="AA672" s="117" t="s">
        <v>1713</v>
      </c>
      <c r="AB672" s="117" t="s">
        <v>6954</v>
      </c>
    </row>
    <row r="673" spans="3:28" ht="15.75" customHeight="1" x14ac:dyDescent="0.3">
      <c r="C673" s="117" t="s">
        <v>50</v>
      </c>
      <c r="D673" s="117" t="s">
        <v>128</v>
      </c>
      <c r="E673" s="117">
        <v>49241500</v>
      </c>
      <c r="F673" s="124" t="s">
        <v>4717</v>
      </c>
      <c r="G673" s="124" t="s">
        <v>4722</v>
      </c>
      <c r="H673" s="117" t="s">
        <v>46</v>
      </c>
      <c r="I673" s="125">
        <v>697</v>
      </c>
      <c r="J673" s="242">
        <f t="shared" si="248"/>
        <v>613.36</v>
      </c>
      <c r="K673" s="127">
        <v>0.1</v>
      </c>
      <c r="L673" s="128">
        <v>5.5E-2</v>
      </c>
      <c r="M673" s="129">
        <f t="shared" si="243"/>
        <v>647.09479999999996</v>
      </c>
      <c r="N673" s="129">
        <v>786</v>
      </c>
      <c r="O673" s="129">
        <f t="shared" si="244"/>
        <v>691.68</v>
      </c>
      <c r="P673" s="130">
        <v>0.15</v>
      </c>
      <c r="Q673" s="130">
        <v>0.185</v>
      </c>
      <c r="R673" s="129">
        <f t="shared" si="242"/>
        <v>819.6407999999999</v>
      </c>
      <c r="S673" s="120" t="s">
        <v>804</v>
      </c>
      <c r="T673" s="124" t="s">
        <v>4717</v>
      </c>
      <c r="U673" s="131">
        <v>0.88</v>
      </c>
      <c r="V673" s="131">
        <v>0.2</v>
      </c>
      <c r="W673" s="170">
        <v>0.25</v>
      </c>
      <c r="X673" s="133">
        <f t="shared" si="245"/>
        <v>172.92</v>
      </c>
      <c r="Y673" s="133">
        <f t="shared" si="246"/>
        <v>138.33599999999998</v>
      </c>
      <c r="Z673" s="133">
        <f t="shared" si="247"/>
        <v>172.92</v>
      </c>
      <c r="AA673" s="117" t="s">
        <v>1713</v>
      </c>
      <c r="AB673" s="117" t="s">
        <v>6954</v>
      </c>
    </row>
    <row r="674" spans="3:28" ht="15.75" customHeight="1" x14ac:dyDescent="0.3">
      <c r="C674" s="117" t="s">
        <v>50</v>
      </c>
      <c r="D674" s="117" t="s">
        <v>128</v>
      </c>
      <c r="E674" s="117">
        <v>49241500</v>
      </c>
      <c r="F674" s="124" t="s">
        <v>4718</v>
      </c>
      <c r="G674" s="124" t="s">
        <v>4723</v>
      </c>
      <c r="H674" s="117" t="s">
        <v>46</v>
      </c>
      <c r="I674" s="125">
        <v>717.7</v>
      </c>
      <c r="J674" s="242">
        <f t="shared" si="248"/>
        <v>631.57600000000002</v>
      </c>
      <c r="K674" s="127">
        <v>0.1</v>
      </c>
      <c r="L674" s="128">
        <v>5.5E-2</v>
      </c>
      <c r="M674" s="129">
        <f t="shared" si="243"/>
        <v>666.31268</v>
      </c>
      <c r="N674" s="129">
        <v>849</v>
      </c>
      <c r="O674" s="129">
        <f t="shared" si="244"/>
        <v>747.12</v>
      </c>
      <c r="P674" s="130">
        <v>0.15</v>
      </c>
      <c r="Q674" s="130">
        <v>0.185</v>
      </c>
      <c r="R674" s="129">
        <f t="shared" si="242"/>
        <v>885.33719999999994</v>
      </c>
      <c r="S674" s="120" t="s">
        <v>804</v>
      </c>
      <c r="T674" s="124" t="s">
        <v>4718</v>
      </c>
      <c r="U674" s="131">
        <v>0.88</v>
      </c>
      <c r="V674" s="131">
        <v>0.2</v>
      </c>
      <c r="W674" s="170">
        <v>0.25</v>
      </c>
      <c r="X674" s="133">
        <f t="shared" si="245"/>
        <v>186.78</v>
      </c>
      <c r="Y674" s="133">
        <f t="shared" si="246"/>
        <v>149.42400000000001</v>
      </c>
      <c r="Z674" s="133">
        <f t="shared" si="247"/>
        <v>186.78</v>
      </c>
      <c r="AA674" s="117" t="s">
        <v>1713</v>
      </c>
      <c r="AB674" s="117" t="s">
        <v>6954</v>
      </c>
    </row>
    <row r="675" spans="3:28" ht="15.75" customHeight="1" x14ac:dyDescent="0.3">
      <c r="C675" s="117" t="s">
        <v>50</v>
      </c>
      <c r="D675" s="117" t="s">
        <v>128</v>
      </c>
      <c r="E675" s="117">
        <v>49241500</v>
      </c>
      <c r="F675" s="124" t="s">
        <v>4719</v>
      </c>
      <c r="G675" s="124" t="s">
        <v>4724</v>
      </c>
      <c r="H675" s="117" t="s">
        <v>46</v>
      </c>
      <c r="I675" s="125">
        <v>360.7</v>
      </c>
      <c r="J675" s="242">
        <f t="shared" si="248"/>
        <v>317.416</v>
      </c>
      <c r="K675" s="127">
        <v>0.1</v>
      </c>
      <c r="L675" s="128">
        <v>5.5E-2</v>
      </c>
      <c r="M675" s="129">
        <f t="shared" si="243"/>
        <v>334.87387999999999</v>
      </c>
      <c r="N675" s="129">
        <v>413</v>
      </c>
      <c r="O675" s="129">
        <f t="shared" si="244"/>
        <v>363.44</v>
      </c>
      <c r="P675" s="130">
        <v>0.15</v>
      </c>
      <c r="Q675" s="130">
        <v>0.185</v>
      </c>
      <c r="R675" s="129">
        <f t="shared" si="242"/>
        <v>430.6764</v>
      </c>
      <c r="S675" s="120" t="s">
        <v>804</v>
      </c>
      <c r="T675" s="124" t="s">
        <v>4719</v>
      </c>
      <c r="U675" s="131">
        <v>0.88</v>
      </c>
      <c r="V675" s="131">
        <v>0.2</v>
      </c>
      <c r="W675" s="170">
        <v>0.25</v>
      </c>
      <c r="X675" s="133">
        <f t="shared" si="245"/>
        <v>90.86</v>
      </c>
      <c r="Y675" s="133">
        <f t="shared" si="246"/>
        <v>72.688000000000002</v>
      </c>
      <c r="Z675" s="133">
        <f t="shared" si="247"/>
        <v>90.86</v>
      </c>
      <c r="AA675" s="117" t="s">
        <v>1713</v>
      </c>
      <c r="AB675" s="117" t="s">
        <v>6954</v>
      </c>
    </row>
    <row r="676" spans="3:28" ht="15.75" customHeight="1" x14ac:dyDescent="0.3">
      <c r="C676" s="117" t="s">
        <v>50</v>
      </c>
      <c r="D676" s="117" t="s">
        <v>128</v>
      </c>
      <c r="E676" s="117">
        <v>49241500</v>
      </c>
      <c r="F676" s="124" t="s">
        <v>4720</v>
      </c>
      <c r="G676" s="124" t="s">
        <v>4725</v>
      </c>
      <c r="H676" s="117" t="s">
        <v>46</v>
      </c>
      <c r="I676" s="125">
        <v>360.7</v>
      </c>
      <c r="J676" s="242">
        <f t="shared" si="248"/>
        <v>317.416</v>
      </c>
      <c r="K676" s="127">
        <v>0.1</v>
      </c>
      <c r="L676" s="128">
        <v>5.5E-2</v>
      </c>
      <c r="M676" s="129">
        <f t="shared" si="243"/>
        <v>334.87387999999999</v>
      </c>
      <c r="N676" s="129">
        <v>417</v>
      </c>
      <c r="O676" s="129">
        <f t="shared" si="244"/>
        <v>366.96</v>
      </c>
      <c r="P676" s="130">
        <v>0.15</v>
      </c>
      <c r="Q676" s="130">
        <v>0.185</v>
      </c>
      <c r="R676" s="129">
        <f t="shared" si="242"/>
        <v>434.84759999999994</v>
      </c>
      <c r="S676" s="120" t="s">
        <v>804</v>
      </c>
      <c r="T676" s="124" t="s">
        <v>4720</v>
      </c>
      <c r="U676" s="131">
        <v>0.88</v>
      </c>
      <c r="V676" s="131">
        <v>0.2</v>
      </c>
      <c r="W676" s="170">
        <v>0.25</v>
      </c>
      <c r="X676" s="133">
        <f t="shared" si="245"/>
        <v>91.74</v>
      </c>
      <c r="Y676" s="133">
        <f t="shared" si="246"/>
        <v>73.391999999999996</v>
      </c>
      <c r="Z676" s="133">
        <f t="shared" si="247"/>
        <v>91.74</v>
      </c>
      <c r="AA676" s="117" t="s">
        <v>1713</v>
      </c>
      <c r="AB676" s="117" t="s">
        <v>6954</v>
      </c>
    </row>
    <row r="677" spans="3:28" ht="15.75" customHeight="1" x14ac:dyDescent="0.3">
      <c r="C677" s="117" t="s">
        <v>50</v>
      </c>
      <c r="D677" s="117" t="s">
        <v>128</v>
      </c>
      <c r="E677" s="117">
        <v>49241500</v>
      </c>
      <c r="F677" s="124">
        <v>158332</v>
      </c>
      <c r="G677" s="191" t="s">
        <v>4726</v>
      </c>
      <c r="H677" s="117" t="s">
        <v>46</v>
      </c>
      <c r="I677" s="125">
        <v>458.72</v>
      </c>
      <c r="J677" s="242">
        <f t="shared" si="248"/>
        <v>403.67360000000002</v>
      </c>
      <c r="K677" s="127">
        <v>0.1</v>
      </c>
      <c r="L677" s="128">
        <v>5.5E-2</v>
      </c>
      <c r="M677" s="129">
        <f t="shared" si="243"/>
        <v>425.87564800000001</v>
      </c>
      <c r="N677" s="129">
        <v>530</v>
      </c>
      <c r="O677" s="129">
        <f t="shared" si="244"/>
        <v>466.4</v>
      </c>
      <c r="P677" s="130">
        <v>0.15</v>
      </c>
      <c r="Q677" s="130">
        <v>0.185</v>
      </c>
      <c r="R677" s="129">
        <f t="shared" si="242"/>
        <v>552.68399999999997</v>
      </c>
      <c r="S677" s="120" t="s">
        <v>804</v>
      </c>
      <c r="T677" s="124">
        <v>158332</v>
      </c>
      <c r="U677" s="131">
        <v>0.88</v>
      </c>
      <c r="V677" s="131">
        <v>0.2</v>
      </c>
      <c r="W677" s="170">
        <v>0.25</v>
      </c>
      <c r="X677" s="133">
        <f t="shared" si="245"/>
        <v>116.6</v>
      </c>
      <c r="Y677" s="133">
        <f t="shared" si="246"/>
        <v>93.28</v>
      </c>
      <c r="Z677" s="133">
        <f t="shared" si="247"/>
        <v>116.6</v>
      </c>
      <c r="AA677" s="117" t="s">
        <v>1713</v>
      </c>
      <c r="AB677" s="117" t="s">
        <v>6954</v>
      </c>
    </row>
    <row r="678" spans="3:28" ht="15.75" customHeight="1" x14ac:dyDescent="0.3">
      <c r="C678" s="117" t="s">
        <v>50</v>
      </c>
      <c r="D678" s="117" t="s">
        <v>128</v>
      </c>
      <c r="E678" s="117">
        <v>49241500</v>
      </c>
      <c r="F678" s="124" t="s">
        <v>4727</v>
      </c>
      <c r="G678" s="124" t="s">
        <v>4733</v>
      </c>
      <c r="H678" s="117" t="s">
        <v>46</v>
      </c>
      <c r="I678" s="125">
        <v>1062</v>
      </c>
      <c r="J678" s="242">
        <f t="shared" si="248"/>
        <v>934.56000000000006</v>
      </c>
      <c r="K678" s="127">
        <v>0.1</v>
      </c>
      <c r="L678" s="128">
        <v>5.5E-2</v>
      </c>
      <c r="M678" s="129">
        <f t="shared" si="243"/>
        <v>985.96080000000006</v>
      </c>
      <c r="N678" s="129">
        <v>1226</v>
      </c>
      <c r="O678" s="129">
        <f t="shared" si="244"/>
        <v>1078.8800000000001</v>
      </c>
      <c r="P678" s="130">
        <v>0.15</v>
      </c>
      <c r="Q678" s="130">
        <v>0.185</v>
      </c>
      <c r="R678" s="129">
        <f t="shared" si="242"/>
        <v>1278.4728</v>
      </c>
      <c r="S678" s="120" t="s">
        <v>804</v>
      </c>
      <c r="T678" s="124" t="s">
        <v>4727</v>
      </c>
      <c r="U678" s="131">
        <v>0.88</v>
      </c>
      <c r="V678" s="131">
        <v>0.2</v>
      </c>
      <c r="W678" s="170">
        <v>0.25</v>
      </c>
      <c r="X678" s="133">
        <f t="shared" si="245"/>
        <v>269.72000000000003</v>
      </c>
      <c r="Y678" s="133">
        <f t="shared" si="246"/>
        <v>215.77600000000004</v>
      </c>
      <c r="Z678" s="133">
        <f t="shared" si="247"/>
        <v>269.72000000000003</v>
      </c>
      <c r="AA678" s="117" t="s">
        <v>1713</v>
      </c>
      <c r="AB678" s="117" t="s">
        <v>6954</v>
      </c>
    </row>
    <row r="679" spans="3:28" ht="15.75" customHeight="1" x14ac:dyDescent="0.3">
      <c r="C679" s="117" t="s">
        <v>50</v>
      </c>
      <c r="D679" s="117" t="s">
        <v>128</v>
      </c>
      <c r="E679" s="117">
        <v>49241500</v>
      </c>
      <c r="F679" s="124" t="s">
        <v>4728</v>
      </c>
      <c r="G679" s="124" t="s">
        <v>4734</v>
      </c>
      <c r="H679" s="117" t="s">
        <v>46</v>
      </c>
      <c r="I679" s="125">
        <v>1184</v>
      </c>
      <c r="J679" s="242">
        <f t="shared" si="248"/>
        <v>1041.92</v>
      </c>
      <c r="K679" s="127">
        <v>0.1</v>
      </c>
      <c r="L679" s="128">
        <v>5.5E-2</v>
      </c>
      <c r="M679" s="129">
        <f t="shared" si="243"/>
        <v>1099.2256</v>
      </c>
      <c r="N679" s="129">
        <v>1368</v>
      </c>
      <c r="O679" s="129">
        <f t="shared" si="244"/>
        <v>1203.8399999999999</v>
      </c>
      <c r="P679" s="130">
        <v>0.15</v>
      </c>
      <c r="Q679" s="130">
        <v>0.185</v>
      </c>
      <c r="R679" s="129">
        <f t="shared" si="242"/>
        <v>1426.5503999999999</v>
      </c>
      <c r="S679" s="120" t="s">
        <v>804</v>
      </c>
      <c r="T679" s="124" t="s">
        <v>4728</v>
      </c>
      <c r="U679" s="131">
        <v>0.88</v>
      </c>
      <c r="V679" s="131">
        <v>0.2</v>
      </c>
      <c r="W679" s="170">
        <v>0.25</v>
      </c>
      <c r="X679" s="133">
        <f t="shared" si="245"/>
        <v>300.95999999999998</v>
      </c>
      <c r="Y679" s="133">
        <f t="shared" si="246"/>
        <v>240.768</v>
      </c>
      <c r="Z679" s="133">
        <f t="shared" si="247"/>
        <v>300.95999999999998</v>
      </c>
      <c r="AA679" s="117" t="s">
        <v>1713</v>
      </c>
      <c r="AB679" s="117" t="s">
        <v>6954</v>
      </c>
    </row>
    <row r="680" spans="3:28" ht="15.75" customHeight="1" x14ac:dyDescent="0.3">
      <c r="C680" s="117" t="s">
        <v>50</v>
      </c>
      <c r="D680" s="117" t="s">
        <v>128</v>
      </c>
      <c r="E680" s="117">
        <v>49241500</v>
      </c>
      <c r="F680" s="124" t="s">
        <v>4729</v>
      </c>
      <c r="G680" s="124" t="s">
        <v>4735</v>
      </c>
      <c r="H680" s="117" t="s">
        <v>46</v>
      </c>
      <c r="I680" s="125">
        <v>1246</v>
      </c>
      <c r="J680" s="242">
        <f t="shared" si="248"/>
        <v>1096.48</v>
      </c>
      <c r="K680" s="127">
        <v>0.1</v>
      </c>
      <c r="L680" s="128">
        <v>5.5E-2</v>
      </c>
      <c r="M680" s="129">
        <f t="shared" si="243"/>
        <v>1156.7864</v>
      </c>
      <c r="N680" s="129">
        <v>1440</v>
      </c>
      <c r="O680" s="129">
        <f t="shared" si="244"/>
        <v>1267.2</v>
      </c>
      <c r="P680" s="130">
        <v>0.15</v>
      </c>
      <c r="Q680" s="130">
        <v>0.185</v>
      </c>
      <c r="R680" s="129">
        <f t="shared" si="242"/>
        <v>1501.6320000000001</v>
      </c>
      <c r="S680" s="120" t="s">
        <v>804</v>
      </c>
      <c r="T680" s="124" t="s">
        <v>4729</v>
      </c>
      <c r="U680" s="131">
        <v>0.88</v>
      </c>
      <c r="V680" s="131">
        <v>0.2</v>
      </c>
      <c r="W680" s="170">
        <v>0.25</v>
      </c>
      <c r="X680" s="133">
        <f t="shared" si="245"/>
        <v>316.8</v>
      </c>
      <c r="Y680" s="133">
        <f t="shared" si="246"/>
        <v>253.44000000000003</v>
      </c>
      <c r="Z680" s="133">
        <f t="shared" si="247"/>
        <v>316.8</v>
      </c>
      <c r="AA680" s="117" t="s">
        <v>1713</v>
      </c>
      <c r="AB680" s="117" t="s">
        <v>6954</v>
      </c>
    </row>
    <row r="681" spans="3:28" ht="15.75" customHeight="1" x14ac:dyDescent="0.3">
      <c r="C681" s="117" t="s">
        <v>50</v>
      </c>
      <c r="D681" s="117" t="s">
        <v>128</v>
      </c>
      <c r="E681" s="117">
        <v>49241500</v>
      </c>
      <c r="F681" s="124" t="s">
        <v>4730</v>
      </c>
      <c r="G681" s="124" t="s">
        <v>4736</v>
      </c>
      <c r="H681" s="117" t="s">
        <v>46</v>
      </c>
      <c r="I681" s="125">
        <v>1307</v>
      </c>
      <c r="J681" s="242">
        <f t="shared" si="248"/>
        <v>1150.1600000000001</v>
      </c>
      <c r="K681" s="127">
        <v>0.1</v>
      </c>
      <c r="L681" s="128">
        <v>5.5E-2</v>
      </c>
      <c r="M681" s="129">
        <f t="shared" si="243"/>
        <v>1213.4188000000001</v>
      </c>
      <c r="N681" s="129">
        <v>1510</v>
      </c>
      <c r="O681" s="129">
        <f t="shared" si="244"/>
        <v>1328.8</v>
      </c>
      <c r="P681" s="130">
        <v>0.15</v>
      </c>
      <c r="Q681" s="130">
        <v>0.185</v>
      </c>
      <c r="R681" s="129">
        <f t="shared" si="242"/>
        <v>1574.6279999999999</v>
      </c>
      <c r="S681" s="120" t="s">
        <v>804</v>
      </c>
      <c r="T681" s="124" t="s">
        <v>4730</v>
      </c>
      <c r="U681" s="131">
        <v>0.88</v>
      </c>
      <c r="V681" s="131">
        <v>0.2</v>
      </c>
      <c r="W681" s="170">
        <v>0.25</v>
      </c>
      <c r="X681" s="133">
        <f t="shared" si="245"/>
        <v>332.2</v>
      </c>
      <c r="Y681" s="133">
        <f t="shared" si="246"/>
        <v>265.76</v>
      </c>
      <c r="Z681" s="133">
        <f t="shared" si="247"/>
        <v>332.2</v>
      </c>
      <c r="AA681" s="117" t="s">
        <v>1713</v>
      </c>
      <c r="AB681" s="117" t="s">
        <v>6954</v>
      </c>
    </row>
    <row r="682" spans="3:28" ht="15.75" customHeight="1" x14ac:dyDescent="0.3">
      <c r="C682" s="117" t="s">
        <v>50</v>
      </c>
      <c r="D682" s="117" t="s">
        <v>128</v>
      </c>
      <c r="E682" s="117">
        <v>49241500</v>
      </c>
      <c r="F682" s="124" t="s">
        <v>4731</v>
      </c>
      <c r="G682" s="124" t="s">
        <v>4737</v>
      </c>
      <c r="H682" s="117" t="s">
        <v>46</v>
      </c>
      <c r="I682" s="125">
        <v>1443</v>
      </c>
      <c r="J682" s="242">
        <f t="shared" si="248"/>
        <v>1269.8399999999999</v>
      </c>
      <c r="K682" s="127">
        <v>0.1</v>
      </c>
      <c r="L682" s="128">
        <v>5.5E-2</v>
      </c>
      <c r="M682" s="129">
        <f t="shared" si="243"/>
        <v>1339.6812</v>
      </c>
      <c r="N682" s="129">
        <v>1667</v>
      </c>
      <c r="O682" s="129">
        <f t="shared" si="244"/>
        <v>1466.96</v>
      </c>
      <c r="P682" s="130">
        <v>0.15</v>
      </c>
      <c r="Q682" s="130">
        <v>0.185</v>
      </c>
      <c r="R682" s="129">
        <f t="shared" si="242"/>
        <v>1738.3476000000001</v>
      </c>
      <c r="S682" s="120" t="s">
        <v>804</v>
      </c>
      <c r="T682" s="124" t="s">
        <v>4731</v>
      </c>
      <c r="U682" s="131">
        <v>0.88</v>
      </c>
      <c r="V682" s="131">
        <v>0.2</v>
      </c>
      <c r="W682" s="170">
        <v>0.25</v>
      </c>
      <c r="X682" s="133">
        <f t="shared" si="245"/>
        <v>366.74</v>
      </c>
      <c r="Y682" s="133">
        <f t="shared" si="246"/>
        <v>293.392</v>
      </c>
      <c r="Z682" s="133">
        <f t="shared" si="247"/>
        <v>366.74</v>
      </c>
      <c r="AA682" s="117" t="s">
        <v>1713</v>
      </c>
      <c r="AB682" s="117" t="s">
        <v>6954</v>
      </c>
    </row>
    <row r="683" spans="3:28" ht="15.75" customHeight="1" x14ac:dyDescent="0.3">
      <c r="C683" s="117" t="s">
        <v>50</v>
      </c>
      <c r="D683" s="117" t="s">
        <v>128</v>
      </c>
      <c r="E683" s="117">
        <v>49241500</v>
      </c>
      <c r="F683" s="124" t="s">
        <v>4732</v>
      </c>
      <c r="G683" s="124" t="s">
        <v>4738</v>
      </c>
      <c r="H683" s="117" t="s">
        <v>46</v>
      </c>
      <c r="I683" s="125">
        <v>2070</v>
      </c>
      <c r="J683" s="242">
        <f t="shared" si="248"/>
        <v>1821.6</v>
      </c>
      <c r="K683" s="127">
        <v>0.1</v>
      </c>
      <c r="L683" s="128">
        <v>5.5E-2</v>
      </c>
      <c r="M683" s="129">
        <f t="shared" si="243"/>
        <v>1921.788</v>
      </c>
      <c r="N683" s="129">
        <v>2391</v>
      </c>
      <c r="O683" s="129">
        <f t="shared" si="244"/>
        <v>2104.08</v>
      </c>
      <c r="P683" s="130">
        <v>0.15</v>
      </c>
      <c r="Q683" s="130">
        <v>0.185</v>
      </c>
      <c r="R683" s="129">
        <f t="shared" si="242"/>
        <v>2493.3348000000001</v>
      </c>
      <c r="S683" s="120" t="s">
        <v>804</v>
      </c>
      <c r="T683" s="124" t="s">
        <v>4732</v>
      </c>
      <c r="U683" s="131">
        <v>0.88</v>
      </c>
      <c r="V683" s="131">
        <v>0.2</v>
      </c>
      <c r="W683" s="170">
        <v>0.25</v>
      </c>
      <c r="X683" s="133">
        <f t="shared" si="245"/>
        <v>526.02</v>
      </c>
      <c r="Y683" s="133">
        <f t="shared" si="246"/>
        <v>420.81600000000003</v>
      </c>
      <c r="Z683" s="133">
        <f t="shared" si="247"/>
        <v>526.02</v>
      </c>
      <c r="AA683" s="117" t="s">
        <v>1713</v>
      </c>
      <c r="AB683" s="117" t="s">
        <v>6954</v>
      </c>
    </row>
    <row r="684" spans="3:28" ht="15.75" customHeight="1" x14ac:dyDescent="0.3">
      <c r="C684" s="117" t="s">
        <v>50</v>
      </c>
      <c r="D684" s="117" t="s">
        <v>128</v>
      </c>
      <c r="E684" s="117">
        <v>49241500</v>
      </c>
      <c r="F684" s="124" t="s">
        <v>4739</v>
      </c>
      <c r="G684" s="124" t="s">
        <v>4742</v>
      </c>
      <c r="H684" s="117" t="s">
        <v>46</v>
      </c>
      <c r="I684" s="125">
        <v>740</v>
      </c>
      <c r="J684" s="242">
        <f t="shared" si="248"/>
        <v>651.20000000000005</v>
      </c>
      <c r="K684" s="127">
        <v>0.1</v>
      </c>
      <c r="L684" s="128">
        <v>5.5E-2</v>
      </c>
      <c r="M684" s="129">
        <f t="shared" si="243"/>
        <v>687.01600000000008</v>
      </c>
      <c r="N684" s="129">
        <v>855</v>
      </c>
      <c r="O684" s="129">
        <f t="shared" si="244"/>
        <v>752.4</v>
      </c>
      <c r="P684" s="130">
        <v>0.15</v>
      </c>
      <c r="Q684" s="130">
        <v>0.185</v>
      </c>
      <c r="R684" s="129">
        <f t="shared" si="242"/>
        <v>891.59399999999994</v>
      </c>
      <c r="S684" s="120" t="s">
        <v>804</v>
      </c>
      <c r="T684" s="124" t="s">
        <v>4739</v>
      </c>
      <c r="U684" s="131">
        <v>0.88</v>
      </c>
      <c r="V684" s="131">
        <v>0.2</v>
      </c>
      <c r="W684" s="170">
        <v>0.25</v>
      </c>
      <c r="X684" s="133">
        <f t="shared" si="245"/>
        <v>188.1</v>
      </c>
      <c r="Y684" s="133">
        <f t="shared" si="246"/>
        <v>150.47999999999999</v>
      </c>
      <c r="Z684" s="133">
        <f t="shared" si="247"/>
        <v>188.1</v>
      </c>
      <c r="AA684" s="117" t="s">
        <v>1713</v>
      </c>
      <c r="AB684" s="117" t="s">
        <v>6954</v>
      </c>
    </row>
    <row r="685" spans="3:28" ht="15.75" customHeight="1" x14ac:dyDescent="0.3">
      <c r="C685" s="117" t="s">
        <v>50</v>
      </c>
      <c r="D685" s="117" t="s">
        <v>128</v>
      </c>
      <c r="E685" s="117">
        <v>49241500</v>
      </c>
      <c r="F685" s="124" t="s">
        <v>4740</v>
      </c>
      <c r="G685" s="124" t="s">
        <v>4743</v>
      </c>
      <c r="H685" s="117" t="s">
        <v>46</v>
      </c>
      <c r="I685" s="125">
        <v>2475.1</v>
      </c>
      <c r="J685" s="242">
        <f t="shared" si="248"/>
        <v>2178.0879999999997</v>
      </c>
      <c r="K685" s="127">
        <v>0.1</v>
      </c>
      <c r="L685" s="128">
        <v>5.5E-2</v>
      </c>
      <c r="M685" s="129">
        <f t="shared" si="243"/>
        <v>2297.8828399999998</v>
      </c>
      <c r="N685" s="129">
        <v>2859</v>
      </c>
      <c r="O685" s="129">
        <f t="shared" si="244"/>
        <v>2515.92</v>
      </c>
      <c r="P685" s="130">
        <v>0.15</v>
      </c>
      <c r="Q685" s="130">
        <v>0.185</v>
      </c>
      <c r="R685" s="129">
        <f t="shared" si="242"/>
        <v>2981.3652000000002</v>
      </c>
      <c r="S685" s="120" t="s">
        <v>804</v>
      </c>
      <c r="T685" s="124" t="s">
        <v>4740</v>
      </c>
      <c r="U685" s="131">
        <v>0.88</v>
      </c>
      <c r="V685" s="131">
        <v>0.2</v>
      </c>
      <c r="W685" s="170">
        <v>0.25</v>
      </c>
      <c r="X685" s="133">
        <f t="shared" si="245"/>
        <v>628.98</v>
      </c>
      <c r="Y685" s="133">
        <f t="shared" si="246"/>
        <v>503.18400000000003</v>
      </c>
      <c r="Z685" s="133">
        <f t="shared" si="247"/>
        <v>628.98</v>
      </c>
      <c r="AA685" s="117" t="s">
        <v>1713</v>
      </c>
      <c r="AB685" s="117" t="s">
        <v>6954</v>
      </c>
    </row>
    <row r="686" spans="3:28" ht="15.75" customHeight="1" x14ac:dyDescent="0.3">
      <c r="C686" s="117" t="s">
        <v>50</v>
      </c>
      <c r="D686" s="117" t="s">
        <v>128</v>
      </c>
      <c r="E686" s="117">
        <v>49241500</v>
      </c>
      <c r="F686" s="124" t="s">
        <v>4741</v>
      </c>
      <c r="G686" s="124" t="s">
        <v>4744</v>
      </c>
      <c r="H686" s="117" t="s">
        <v>46</v>
      </c>
      <c r="I686" s="125">
        <v>2192.35</v>
      </c>
      <c r="J686" s="242">
        <f t="shared" si="248"/>
        <v>1929.268</v>
      </c>
      <c r="K686" s="127">
        <v>0.1</v>
      </c>
      <c r="L686" s="128">
        <v>5.5E-2</v>
      </c>
      <c r="M686" s="129">
        <f t="shared" si="243"/>
        <v>2035.3777400000001</v>
      </c>
      <c r="N686" s="129">
        <v>2533</v>
      </c>
      <c r="O686" s="129">
        <f t="shared" si="244"/>
        <v>2229.04</v>
      </c>
      <c r="P686" s="130">
        <v>0.15</v>
      </c>
      <c r="Q686" s="130">
        <v>0.185</v>
      </c>
      <c r="R686" s="129">
        <f t="shared" si="242"/>
        <v>2641.4124000000002</v>
      </c>
      <c r="S686" s="120" t="s">
        <v>804</v>
      </c>
      <c r="T686" s="124" t="s">
        <v>4741</v>
      </c>
      <c r="U686" s="131">
        <v>0.88</v>
      </c>
      <c r="V686" s="131">
        <v>0.2</v>
      </c>
      <c r="W686" s="170">
        <v>0.25</v>
      </c>
      <c r="X686" s="133">
        <f t="shared" si="245"/>
        <v>557.26</v>
      </c>
      <c r="Y686" s="133">
        <f t="shared" si="246"/>
        <v>445.80799999999999</v>
      </c>
      <c r="Z686" s="133">
        <f t="shared" si="247"/>
        <v>557.26</v>
      </c>
      <c r="AA686" s="117" t="s">
        <v>1713</v>
      </c>
      <c r="AB686" s="117" t="s">
        <v>6954</v>
      </c>
    </row>
    <row r="687" spans="3:28" ht="15.75" customHeight="1" x14ac:dyDescent="0.3">
      <c r="C687" s="117" t="s">
        <v>50</v>
      </c>
      <c r="D687" s="117" t="s">
        <v>128</v>
      </c>
      <c r="E687" s="117">
        <v>49241500</v>
      </c>
      <c r="F687" s="124">
        <v>49227</v>
      </c>
      <c r="G687" s="124" t="s">
        <v>4978</v>
      </c>
      <c r="H687" s="117" t="s">
        <v>46</v>
      </c>
      <c r="I687" s="125">
        <v>4412.55</v>
      </c>
      <c r="J687" s="242">
        <f t="shared" si="248"/>
        <v>3883.0440000000003</v>
      </c>
      <c r="K687" s="127">
        <v>0.1</v>
      </c>
      <c r="L687" s="128">
        <v>5.5E-2</v>
      </c>
      <c r="M687" s="129">
        <f t="shared" si="243"/>
        <v>4096.6114200000002</v>
      </c>
      <c r="N687" s="129">
        <v>4388</v>
      </c>
      <c r="O687" s="129">
        <f t="shared" si="244"/>
        <v>3861.44</v>
      </c>
      <c r="P687" s="130">
        <v>0.15</v>
      </c>
      <c r="Q687" s="130">
        <v>0.185</v>
      </c>
      <c r="R687" s="129">
        <f t="shared" si="242"/>
        <v>4575.8064000000004</v>
      </c>
      <c r="S687" s="120" t="s">
        <v>804</v>
      </c>
      <c r="T687" s="124">
        <v>49227</v>
      </c>
      <c r="U687" s="131">
        <v>0.88</v>
      </c>
      <c r="V687" s="131">
        <v>0.2</v>
      </c>
      <c r="W687" s="170">
        <v>0.25</v>
      </c>
      <c r="X687" s="133">
        <f t="shared" si="245"/>
        <v>965.36</v>
      </c>
      <c r="Y687" s="133">
        <f t="shared" si="246"/>
        <v>772.28800000000001</v>
      </c>
      <c r="Z687" s="133">
        <f t="shared" si="247"/>
        <v>965.36</v>
      </c>
      <c r="AA687" s="117" t="s">
        <v>1713</v>
      </c>
      <c r="AB687" s="117" t="s">
        <v>6954</v>
      </c>
    </row>
    <row r="688" spans="3:28" ht="15.75" customHeight="1" x14ac:dyDescent="0.3">
      <c r="C688" s="117" t="s">
        <v>50</v>
      </c>
      <c r="D688" s="117" t="s">
        <v>128</v>
      </c>
      <c r="E688" s="117">
        <v>49241500</v>
      </c>
      <c r="F688" s="124" t="s">
        <v>4979</v>
      </c>
      <c r="G688" s="124" t="s">
        <v>4980</v>
      </c>
      <c r="H688" s="117" t="s">
        <v>46</v>
      </c>
      <c r="I688" s="125">
        <v>1131.5999999999999</v>
      </c>
      <c r="J688" s="242">
        <f t="shared" si="248"/>
        <v>995.80799999999988</v>
      </c>
      <c r="K688" s="127">
        <v>0.1</v>
      </c>
      <c r="L688" s="128">
        <v>5.5E-2</v>
      </c>
      <c r="M688" s="129">
        <f t="shared" si="243"/>
        <v>1050.5774399999998</v>
      </c>
      <c r="N688" s="129">
        <v>1282</v>
      </c>
      <c r="O688" s="129">
        <f t="shared" si="244"/>
        <v>1128.1600000000001</v>
      </c>
      <c r="P688" s="130">
        <v>0.15</v>
      </c>
      <c r="Q688" s="130">
        <v>0.185</v>
      </c>
      <c r="R688" s="129">
        <f t="shared" si="242"/>
        <v>1336.8696</v>
      </c>
      <c r="S688" s="120" t="s">
        <v>804</v>
      </c>
      <c r="T688" s="124" t="s">
        <v>4979</v>
      </c>
      <c r="U688" s="131">
        <v>0.88</v>
      </c>
      <c r="V688" s="131">
        <v>0.2</v>
      </c>
      <c r="W688" s="170">
        <v>0.25</v>
      </c>
      <c r="X688" s="133">
        <f t="shared" si="245"/>
        <v>282.04000000000002</v>
      </c>
      <c r="Y688" s="133">
        <f t="shared" si="246"/>
        <v>225.63200000000003</v>
      </c>
      <c r="Z688" s="133">
        <f t="shared" si="247"/>
        <v>282.04000000000002</v>
      </c>
      <c r="AA688" s="117" t="s">
        <v>1713</v>
      </c>
      <c r="AB688" s="117" t="s">
        <v>6954</v>
      </c>
    </row>
    <row r="689" spans="3:28" ht="15.75" customHeight="1" x14ac:dyDescent="0.3">
      <c r="C689" s="117" t="s">
        <v>50</v>
      </c>
      <c r="D689" s="117" t="s">
        <v>128</v>
      </c>
      <c r="E689" s="117">
        <v>49241500</v>
      </c>
      <c r="F689" s="124">
        <v>49387</v>
      </c>
      <c r="G689" s="124" t="s">
        <v>4981</v>
      </c>
      <c r="H689" s="117" t="s">
        <v>46</v>
      </c>
      <c r="I689" s="125">
        <v>593.6</v>
      </c>
      <c r="J689" s="242">
        <f t="shared" si="248"/>
        <v>522.36800000000005</v>
      </c>
      <c r="K689" s="127">
        <v>0.1</v>
      </c>
      <c r="L689" s="128">
        <v>5.5E-2</v>
      </c>
      <c r="M689" s="129">
        <f t="shared" si="243"/>
        <v>551.09824000000003</v>
      </c>
      <c r="N689" s="129">
        <v>715</v>
      </c>
      <c r="O689" s="129">
        <f t="shared" si="244"/>
        <v>629.20000000000005</v>
      </c>
      <c r="P689" s="130">
        <v>0.15</v>
      </c>
      <c r="Q689" s="130">
        <v>0.185</v>
      </c>
      <c r="R689" s="129">
        <f t="shared" si="242"/>
        <v>745.60200000000009</v>
      </c>
      <c r="S689" s="120" t="s">
        <v>804</v>
      </c>
      <c r="T689" s="124">
        <v>49387</v>
      </c>
      <c r="U689" s="131">
        <v>0.88</v>
      </c>
      <c r="V689" s="131">
        <v>0.2</v>
      </c>
      <c r="W689" s="170">
        <v>0.25</v>
      </c>
      <c r="X689" s="133">
        <f t="shared" si="245"/>
        <v>157.30000000000001</v>
      </c>
      <c r="Y689" s="133">
        <f t="shared" si="246"/>
        <v>125.84000000000002</v>
      </c>
      <c r="Z689" s="133">
        <f t="shared" si="247"/>
        <v>157.30000000000001</v>
      </c>
      <c r="AA689" s="117" t="s">
        <v>1713</v>
      </c>
      <c r="AB689" s="117" t="s">
        <v>6954</v>
      </c>
    </row>
    <row r="690" spans="3:28" s="174" customFormat="1" ht="15.75" customHeight="1" x14ac:dyDescent="0.3">
      <c r="C690" s="174" t="s">
        <v>50</v>
      </c>
      <c r="D690" s="174" t="s">
        <v>128</v>
      </c>
      <c r="E690" s="174">
        <v>49241500</v>
      </c>
      <c r="F690" s="250" t="s">
        <v>6887</v>
      </c>
      <c r="G690" s="250" t="s">
        <v>6953</v>
      </c>
      <c r="H690" s="174" t="s">
        <v>46</v>
      </c>
      <c r="I690" s="239"/>
      <c r="J690" s="245"/>
      <c r="K690" s="177"/>
      <c r="L690" s="178"/>
      <c r="M690" s="179"/>
      <c r="N690" s="179">
        <v>3833</v>
      </c>
      <c r="O690" s="179">
        <f t="shared" ref="O690" si="249">SUM(N690*0.88)</f>
        <v>3373.04</v>
      </c>
      <c r="P690" s="180">
        <v>0.15</v>
      </c>
      <c r="Q690" s="130">
        <v>0.185</v>
      </c>
      <c r="R690" s="179">
        <f t="shared" ref="R690" si="250">O690+(O690*Q690)</f>
        <v>3997.0524</v>
      </c>
      <c r="S690" s="181" t="s">
        <v>804</v>
      </c>
      <c r="T690" s="250" t="s">
        <v>6887</v>
      </c>
      <c r="U690" s="255">
        <v>0.88</v>
      </c>
      <c r="V690" s="255">
        <v>0.2</v>
      </c>
      <c r="W690" s="256">
        <v>0.25</v>
      </c>
      <c r="X690" s="257">
        <f t="shared" ref="X690" si="251">O690*W690</f>
        <v>843.26</v>
      </c>
      <c r="Y690" s="257">
        <f t="shared" ref="Y690" si="252">O690*V690</f>
        <v>674.60800000000006</v>
      </c>
      <c r="Z690" s="257">
        <f t="shared" ref="Z690" si="253">O690*W690</f>
        <v>843.26</v>
      </c>
      <c r="AA690" s="174" t="s">
        <v>1713</v>
      </c>
      <c r="AB690" s="117" t="s">
        <v>6954</v>
      </c>
    </row>
    <row r="691" spans="3:28" ht="15.75" customHeight="1" x14ac:dyDescent="0.3">
      <c r="C691" s="117" t="s">
        <v>50</v>
      </c>
      <c r="D691" s="117" t="s">
        <v>128</v>
      </c>
      <c r="E691" s="117">
        <v>49241500</v>
      </c>
      <c r="F691" s="124" t="s">
        <v>5052</v>
      </c>
      <c r="G691" s="124" t="s">
        <v>5065</v>
      </c>
      <c r="H691" s="117" t="s">
        <v>46</v>
      </c>
      <c r="I691" s="125">
        <v>21</v>
      </c>
      <c r="J691" s="242">
        <f t="shared" si="248"/>
        <v>18.48</v>
      </c>
      <c r="K691" s="127">
        <v>0.1</v>
      </c>
      <c r="L691" s="128">
        <v>5.5E-2</v>
      </c>
      <c r="M691" s="129">
        <f t="shared" si="243"/>
        <v>19.496400000000001</v>
      </c>
      <c r="N691" s="129">
        <v>23</v>
      </c>
      <c r="O691" s="129">
        <f t="shared" si="244"/>
        <v>20.239999999999998</v>
      </c>
      <c r="P691" s="130">
        <v>0.15</v>
      </c>
      <c r="Q691" s="130">
        <v>0.105</v>
      </c>
      <c r="R691" s="129">
        <f t="shared" ref="R691:R728" si="254">O691+(O691*Q691)</f>
        <v>22.365199999999998</v>
      </c>
      <c r="S691" s="120" t="s">
        <v>804</v>
      </c>
      <c r="T691" s="124" t="s">
        <v>5052</v>
      </c>
      <c r="U691" s="131">
        <v>0.88</v>
      </c>
      <c r="V691" s="131">
        <v>0.2</v>
      </c>
      <c r="W691" s="170">
        <v>0.25</v>
      </c>
      <c r="X691" s="133">
        <f t="shared" si="245"/>
        <v>5.0599999999999996</v>
      </c>
      <c r="Y691" s="133">
        <f t="shared" si="246"/>
        <v>4.048</v>
      </c>
      <c r="Z691" s="133">
        <f t="shared" si="247"/>
        <v>5.0599999999999996</v>
      </c>
      <c r="AA691" s="117" t="s">
        <v>1713</v>
      </c>
      <c r="AB691" s="117" t="s">
        <v>6954</v>
      </c>
    </row>
    <row r="692" spans="3:28" ht="15.75" customHeight="1" x14ac:dyDescent="0.3">
      <c r="C692" s="117" t="s">
        <v>50</v>
      </c>
      <c r="D692" s="117" t="s">
        <v>128</v>
      </c>
      <c r="E692" s="117">
        <v>49241500</v>
      </c>
      <c r="F692" s="124" t="s">
        <v>5053</v>
      </c>
      <c r="G692" s="124" t="s">
        <v>5066</v>
      </c>
      <c r="H692" s="117" t="s">
        <v>46</v>
      </c>
      <c r="I692" s="125">
        <v>27</v>
      </c>
      <c r="J692" s="242">
        <f t="shared" si="248"/>
        <v>23.76</v>
      </c>
      <c r="K692" s="127">
        <v>0.1</v>
      </c>
      <c r="L692" s="128">
        <v>5.5E-2</v>
      </c>
      <c r="M692" s="129">
        <f t="shared" si="243"/>
        <v>25.066800000000001</v>
      </c>
      <c r="N692" s="129">
        <v>30</v>
      </c>
      <c r="O692" s="129">
        <f t="shared" si="244"/>
        <v>26.4</v>
      </c>
      <c r="P692" s="130">
        <v>0.15</v>
      </c>
      <c r="Q692" s="130">
        <v>0.105</v>
      </c>
      <c r="R692" s="129">
        <f t="shared" si="254"/>
        <v>29.171999999999997</v>
      </c>
      <c r="S692" s="120" t="s">
        <v>804</v>
      </c>
      <c r="T692" s="124" t="s">
        <v>5053</v>
      </c>
      <c r="U692" s="131">
        <v>0.88</v>
      </c>
      <c r="V692" s="131">
        <v>0.2</v>
      </c>
      <c r="W692" s="170">
        <v>0.25</v>
      </c>
      <c r="X692" s="133">
        <f t="shared" si="245"/>
        <v>6.6</v>
      </c>
      <c r="Y692" s="133">
        <f t="shared" si="246"/>
        <v>5.28</v>
      </c>
      <c r="Z692" s="133">
        <f t="shared" si="247"/>
        <v>6.6</v>
      </c>
      <c r="AA692" s="117" t="s">
        <v>1713</v>
      </c>
      <c r="AB692" s="117" t="s">
        <v>6954</v>
      </c>
    </row>
    <row r="693" spans="3:28" ht="15.75" customHeight="1" x14ac:dyDescent="0.3">
      <c r="C693" s="117" t="s">
        <v>50</v>
      </c>
      <c r="D693" s="117" t="s">
        <v>128</v>
      </c>
      <c r="E693" s="117">
        <v>49241500</v>
      </c>
      <c r="F693" s="124" t="s">
        <v>5054</v>
      </c>
      <c r="G693" s="124" t="s">
        <v>5067</v>
      </c>
      <c r="H693" s="117" t="s">
        <v>46</v>
      </c>
      <c r="I693" s="125">
        <v>27</v>
      </c>
      <c r="J693" s="242">
        <f t="shared" si="248"/>
        <v>23.76</v>
      </c>
      <c r="K693" s="127">
        <v>0.1</v>
      </c>
      <c r="L693" s="128">
        <v>5.5E-2</v>
      </c>
      <c r="M693" s="129">
        <f t="shared" si="243"/>
        <v>25.066800000000001</v>
      </c>
      <c r="N693" s="129">
        <v>30</v>
      </c>
      <c r="O693" s="129">
        <f t="shared" si="244"/>
        <v>26.4</v>
      </c>
      <c r="P693" s="130">
        <v>0.15</v>
      </c>
      <c r="Q693" s="130">
        <v>0.105</v>
      </c>
      <c r="R693" s="129">
        <f t="shared" si="254"/>
        <v>29.171999999999997</v>
      </c>
      <c r="S693" s="120" t="s">
        <v>804</v>
      </c>
      <c r="T693" s="124" t="s">
        <v>5054</v>
      </c>
      <c r="U693" s="131">
        <v>0.88</v>
      </c>
      <c r="V693" s="131">
        <v>0.2</v>
      </c>
      <c r="W693" s="170">
        <v>0.25</v>
      </c>
      <c r="X693" s="133">
        <f t="shared" si="245"/>
        <v>6.6</v>
      </c>
      <c r="Y693" s="133">
        <f t="shared" si="246"/>
        <v>5.28</v>
      </c>
      <c r="Z693" s="133">
        <f t="shared" si="247"/>
        <v>6.6</v>
      </c>
      <c r="AA693" s="117" t="s">
        <v>1713</v>
      </c>
      <c r="AB693" s="117" t="s">
        <v>6954</v>
      </c>
    </row>
    <row r="694" spans="3:28" ht="15.75" customHeight="1" x14ac:dyDescent="0.3">
      <c r="C694" s="117" t="s">
        <v>50</v>
      </c>
      <c r="D694" s="117" t="s">
        <v>128</v>
      </c>
      <c r="E694" s="117">
        <v>49241500</v>
      </c>
      <c r="F694" s="124" t="s">
        <v>5055</v>
      </c>
      <c r="G694" s="124" t="s">
        <v>5068</v>
      </c>
      <c r="H694" s="117" t="s">
        <v>46</v>
      </c>
      <c r="I694" s="125">
        <v>27</v>
      </c>
      <c r="J694" s="242">
        <f t="shared" si="248"/>
        <v>23.76</v>
      </c>
      <c r="K694" s="127">
        <v>0.1</v>
      </c>
      <c r="L694" s="128">
        <v>5.5E-2</v>
      </c>
      <c r="M694" s="129">
        <f t="shared" si="243"/>
        <v>25.066800000000001</v>
      </c>
      <c r="N694" s="129">
        <v>30</v>
      </c>
      <c r="O694" s="129">
        <f t="shared" si="244"/>
        <v>26.4</v>
      </c>
      <c r="P694" s="130">
        <v>0.15</v>
      </c>
      <c r="Q694" s="130">
        <v>0.105</v>
      </c>
      <c r="R694" s="129">
        <f t="shared" si="254"/>
        <v>29.171999999999997</v>
      </c>
      <c r="S694" s="120" t="s">
        <v>804</v>
      </c>
      <c r="T694" s="124" t="s">
        <v>5055</v>
      </c>
      <c r="U694" s="131">
        <v>0.88</v>
      </c>
      <c r="V694" s="131">
        <v>0.2</v>
      </c>
      <c r="W694" s="170">
        <v>0.25</v>
      </c>
      <c r="X694" s="133">
        <f t="shared" si="245"/>
        <v>6.6</v>
      </c>
      <c r="Y694" s="133">
        <f t="shared" si="246"/>
        <v>5.28</v>
      </c>
      <c r="Z694" s="133">
        <f t="shared" si="247"/>
        <v>6.6</v>
      </c>
      <c r="AA694" s="117" t="s">
        <v>1713</v>
      </c>
      <c r="AB694" s="117" t="s">
        <v>6954</v>
      </c>
    </row>
    <row r="695" spans="3:28" ht="15.75" customHeight="1" x14ac:dyDescent="0.3">
      <c r="C695" s="117" t="s">
        <v>50</v>
      </c>
      <c r="D695" s="117" t="s">
        <v>128</v>
      </c>
      <c r="E695" s="117">
        <v>49241500</v>
      </c>
      <c r="F695" s="124" t="s">
        <v>5056</v>
      </c>
      <c r="G695" s="124" t="s">
        <v>5069</v>
      </c>
      <c r="H695" s="117" t="s">
        <v>46</v>
      </c>
      <c r="I695" s="125">
        <v>14</v>
      </c>
      <c r="J695" s="242">
        <f t="shared" si="248"/>
        <v>12.32</v>
      </c>
      <c r="K695" s="127">
        <v>0.1</v>
      </c>
      <c r="L695" s="128">
        <v>5.5E-2</v>
      </c>
      <c r="M695" s="129">
        <f t="shared" si="243"/>
        <v>12.9976</v>
      </c>
      <c r="N695" s="129">
        <v>16</v>
      </c>
      <c r="O695" s="129">
        <f t="shared" si="244"/>
        <v>14.08</v>
      </c>
      <c r="P695" s="130">
        <v>0.15</v>
      </c>
      <c r="Q695" s="130">
        <v>0.105</v>
      </c>
      <c r="R695" s="129">
        <f t="shared" si="254"/>
        <v>15.558400000000001</v>
      </c>
      <c r="S695" s="120" t="s">
        <v>804</v>
      </c>
      <c r="T695" s="124" t="s">
        <v>5056</v>
      </c>
      <c r="U695" s="131">
        <v>0.88</v>
      </c>
      <c r="V695" s="131">
        <v>0.2</v>
      </c>
      <c r="W695" s="170">
        <v>0.25</v>
      </c>
      <c r="X695" s="133">
        <f t="shared" si="245"/>
        <v>3.52</v>
      </c>
      <c r="Y695" s="133">
        <f t="shared" si="246"/>
        <v>2.8160000000000003</v>
      </c>
      <c r="Z695" s="133">
        <f t="shared" si="247"/>
        <v>3.52</v>
      </c>
      <c r="AA695" s="117" t="s">
        <v>1713</v>
      </c>
      <c r="AB695" s="117" t="s">
        <v>6954</v>
      </c>
    </row>
    <row r="696" spans="3:28" ht="15.75" customHeight="1" x14ac:dyDescent="0.3">
      <c r="C696" s="117" t="s">
        <v>50</v>
      </c>
      <c r="D696" s="117" t="s">
        <v>128</v>
      </c>
      <c r="E696" s="117">
        <v>49241500</v>
      </c>
      <c r="F696" s="124" t="s">
        <v>5057</v>
      </c>
      <c r="G696" s="124" t="s">
        <v>5070</v>
      </c>
      <c r="H696" s="117" t="s">
        <v>46</v>
      </c>
      <c r="I696" s="125">
        <v>18.5</v>
      </c>
      <c r="J696" s="242">
        <f t="shared" si="248"/>
        <v>16.28</v>
      </c>
      <c r="K696" s="127">
        <v>0.1</v>
      </c>
      <c r="L696" s="128">
        <v>5.5E-2</v>
      </c>
      <c r="M696" s="129">
        <f t="shared" si="243"/>
        <v>17.1754</v>
      </c>
      <c r="N696" s="129">
        <v>22</v>
      </c>
      <c r="O696" s="129">
        <f t="shared" si="244"/>
        <v>19.36</v>
      </c>
      <c r="P696" s="130">
        <v>0.15</v>
      </c>
      <c r="Q696" s="130">
        <v>0.105</v>
      </c>
      <c r="R696" s="129">
        <f t="shared" si="254"/>
        <v>21.392800000000001</v>
      </c>
      <c r="S696" s="120" t="s">
        <v>804</v>
      </c>
      <c r="T696" s="124" t="s">
        <v>5057</v>
      </c>
      <c r="U696" s="131">
        <v>0.88</v>
      </c>
      <c r="V696" s="131">
        <v>0.2</v>
      </c>
      <c r="W696" s="170">
        <v>0.25</v>
      </c>
      <c r="X696" s="133">
        <f t="shared" si="245"/>
        <v>4.84</v>
      </c>
      <c r="Y696" s="133">
        <f t="shared" si="246"/>
        <v>3.8719999999999999</v>
      </c>
      <c r="Z696" s="133">
        <f t="shared" si="247"/>
        <v>4.84</v>
      </c>
      <c r="AA696" s="117" t="s">
        <v>1713</v>
      </c>
      <c r="AB696" s="117" t="s">
        <v>6954</v>
      </c>
    </row>
    <row r="697" spans="3:28" ht="15.75" customHeight="1" x14ac:dyDescent="0.3">
      <c r="C697" s="117" t="s">
        <v>50</v>
      </c>
      <c r="D697" s="117" t="s">
        <v>128</v>
      </c>
      <c r="E697" s="117">
        <v>49241500</v>
      </c>
      <c r="F697" s="124" t="s">
        <v>5058</v>
      </c>
      <c r="G697" s="124" t="s">
        <v>5071</v>
      </c>
      <c r="H697" s="117" t="s">
        <v>46</v>
      </c>
      <c r="I697" s="125">
        <v>18.5</v>
      </c>
      <c r="J697" s="242">
        <f t="shared" si="248"/>
        <v>16.28</v>
      </c>
      <c r="K697" s="127">
        <v>0.1</v>
      </c>
      <c r="L697" s="128">
        <v>5.5E-2</v>
      </c>
      <c r="M697" s="129">
        <f t="shared" si="243"/>
        <v>17.1754</v>
      </c>
      <c r="N697" s="129">
        <v>22</v>
      </c>
      <c r="O697" s="129">
        <f t="shared" si="244"/>
        <v>19.36</v>
      </c>
      <c r="P697" s="130">
        <v>0.15</v>
      </c>
      <c r="Q697" s="130">
        <v>0.105</v>
      </c>
      <c r="R697" s="129">
        <f t="shared" si="254"/>
        <v>21.392800000000001</v>
      </c>
      <c r="S697" s="120" t="s">
        <v>804</v>
      </c>
      <c r="T697" s="124" t="s">
        <v>5058</v>
      </c>
      <c r="U697" s="131">
        <v>0.88</v>
      </c>
      <c r="V697" s="131">
        <v>0.2</v>
      </c>
      <c r="W697" s="170">
        <v>0.25</v>
      </c>
      <c r="X697" s="133">
        <f t="shared" si="245"/>
        <v>4.84</v>
      </c>
      <c r="Y697" s="133">
        <f t="shared" si="246"/>
        <v>3.8719999999999999</v>
      </c>
      <c r="Z697" s="133">
        <f t="shared" si="247"/>
        <v>4.84</v>
      </c>
      <c r="AA697" s="117" t="s">
        <v>1713</v>
      </c>
      <c r="AB697" s="117" t="s">
        <v>6954</v>
      </c>
    </row>
    <row r="698" spans="3:28" ht="15.75" customHeight="1" x14ac:dyDescent="0.3">
      <c r="C698" s="117" t="s">
        <v>50</v>
      </c>
      <c r="D698" s="117" t="s">
        <v>128</v>
      </c>
      <c r="E698" s="117">
        <v>49241500</v>
      </c>
      <c r="F698" s="124" t="s">
        <v>5059</v>
      </c>
      <c r="G698" s="124" t="s">
        <v>5072</v>
      </c>
      <c r="H698" s="117" t="s">
        <v>46</v>
      </c>
      <c r="I698" s="125">
        <v>19</v>
      </c>
      <c r="J698" s="242">
        <f t="shared" si="248"/>
        <v>16.72</v>
      </c>
      <c r="K698" s="127">
        <v>0.1</v>
      </c>
      <c r="L698" s="128">
        <v>5.5E-2</v>
      </c>
      <c r="M698" s="129">
        <f t="shared" si="243"/>
        <v>17.639599999999998</v>
      </c>
      <c r="N698" s="129">
        <v>22</v>
      </c>
      <c r="O698" s="129">
        <f t="shared" si="244"/>
        <v>19.36</v>
      </c>
      <c r="P698" s="130">
        <v>0.15</v>
      </c>
      <c r="Q698" s="130">
        <v>0.105</v>
      </c>
      <c r="R698" s="129">
        <f t="shared" si="254"/>
        <v>21.392800000000001</v>
      </c>
      <c r="S698" s="120" t="s">
        <v>804</v>
      </c>
      <c r="T698" s="124" t="s">
        <v>5059</v>
      </c>
      <c r="U698" s="131">
        <v>0.88</v>
      </c>
      <c r="V698" s="131">
        <v>0.2</v>
      </c>
      <c r="W698" s="170">
        <v>0.25</v>
      </c>
      <c r="X698" s="133">
        <f t="shared" si="245"/>
        <v>4.84</v>
      </c>
      <c r="Y698" s="133">
        <f t="shared" si="246"/>
        <v>3.8719999999999999</v>
      </c>
      <c r="Z698" s="133">
        <f t="shared" si="247"/>
        <v>4.84</v>
      </c>
      <c r="AA698" s="117" t="s">
        <v>1713</v>
      </c>
      <c r="AB698" s="117" t="s">
        <v>6954</v>
      </c>
    </row>
    <row r="699" spans="3:28" ht="15.75" customHeight="1" x14ac:dyDescent="0.3">
      <c r="C699" s="117" t="s">
        <v>50</v>
      </c>
      <c r="D699" s="117" t="s">
        <v>128</v>
      </c>
      <c r="E699" s="117">
        <v>49241500</v>
      </c>
      <c r="F699" s="124" t="s">
        <v>5060</v>
      </c>
      <c r="G699" s="124" t="s">
        <v>5073</v>
      </c>
      <c r="H699" s="117" t="s">
        <v>46</v>
      </c>
      <c r="I699" s="125">
        <v>14</v>
      </c>
      <c r="J699" s="242">
        <f t="shared" si="248"/>
        <v>12.32</v>
      </c>
      <c r="K699" s="127">
        <v>0.1</v>
      </c>
      <c r="L699" s="128">
        <v>5.5E-2</v>
      </c>
      <c r="M699" s="129">
        <f t="shared" si="243"/>
        <v>12.9976</v>
      </c>
      <c r="N699" s="129">
        <v>16</v>
      </c>
      <c r="O699" s="129">
        <f t="shared" si="244"/>
        <v>14.08</v>
      </c>
      <c r="P699" s="130">
        <v>0.15</v>
      </c>
      <c r="Q699" s="130">
        <v>0.105</v>
      </c>
      <c r="R699" s="129">
        <f t="shared" si="254"/>
        <v>15.558400000000001</v>
      </c>
      <c r="S699" s="120" t="s">
        <v>804</v>
      </c>
      <c r="T699" s="124" t="s">
        <v>5060</v>
      </c>
      <c r="U699" s="131">
        <v>0.88</v>
      </c>
      <c r="V699" s="131">
        <v>0.2</v>
      </c>
      <c r="W699" s="170">
        <v>0.25</v>
      </c>
      <c r="X699" s="133">
        <f t="shared" si="245"/>
        <v>3.52</v>
      </c>
      <c r="Y699" s="133">
        <f t="shared" si="246"/>
        <v>2.8160000000000003</v>
      </c>
      <c r="Z699" s="133">
        <f t="shared" si="247"/>
        <v>3.52</v>
      </c>
      <c r="AA699" s="117" t="s">
        <v>1713</v>
      </c>
      <c r="AB699" s="117" t="s">
        <v>6954</v>
      </c>
    </row>
    <row r="700" spans="3:28" ht="15.75" customHeight="1" x14ac:dyDescent="0.3">
      <c r="C700" s="117" t="s">
        <v>50</v>
      </c>
      <c r="D700" s="117" t="s">
        <v>128</v>
      </c>
      <c r="E700" s="117">
        <v>49241500</v>
      </c>
      <c r="F700" s="124" t="s">
        <v>5061</v>
      </c>
      <c r="G700" s="124" t="s">
        <v>5074</v>
      </c>
      <c r="H700" s="117" t="s">
        <v>46</v>
      </c>
      <c r="I700" s="125">
        <v>18.5</v>
      </c>
      <c r="J700" s="242">
        <f t="shared" si="248"/>
        <v>16.28</v>
      </c>
      <c r="K700" s="127">
        <v>0.1</v>
      </c>
      <c r="L700" s="128">
        <v>5.5E-2</v>
      </c>
      <c r="M700" s="129">
        <f t="shared" si="243"/>
        <v>17.1754</v>
      </c>
      <c r="N700" s="129">
        <v>22</v>
      </c>
      <c r="O700" s="129">
        <f t="shared" si="244"/>
        <v>19.36</v>
      </c>
      <c r="P700" s="130">
        <v>0.15</v>
      </c>
      <c r="Q700" s="130">
        <v>0.105</v>
      </c>
      <c r="R700" s="129">
        <f t="shared" si="254"/>
        <v>21.392800000000001</v>
      </c>
      <c r="S700" s="120" t="s">
        <v>804</v>
      </c>
      <c r="T700" s="124" t="s">
        <v>5061</v>
      </c>
      <c r="U700" s="131">
        <v>0.88</v>
      </c>
      <c r="V700" s="131">
        <v>0.2</v>
      </c>
      <c r="W700" s="170">
        <v>0.25</v>
      </c>
      <c r="X700" s="133">
        <f t="shared" si="245"/>
        <v>4.84</v>
      </c>
      <c r="Y700" s="133">
        <f t="shared" si="246"/>
        <v>3.8719999999999999</v>
      </c>
      <c r="Z700" s="133">
        <f t="shared" si="247"/>
        <v>4.84</v>
      </c>
      <c r="AA700" s="117" t="s">
        <v>1713</v>
      </c>
      <c r="AB700" s="117" t="s">
        <v>6954</v>
      </c>
    </row>
    <row r="701" spans="3:28" ht="15.75" customHeight="1" x14ac:dyDescent="0.3">
      <c r="C701" s="117" t="s">
        <v>50</v>
      </c>
      <c r="D701" s="117" t="s">
        <v>128</v>
      </c>
      <c r="E701" s="117">
        <v>49241500</v>
      </c>
      <c r="F701" s="124" t="s">
        <v>5062</v>
      </c>
      <c r="G701" s="124" t="s">
        <v>5075</v>
      </c>
      <c r="H701" s="117" t="s">
        <v>46</v>
      </c>
      <c r="I701" s="125">
        <v>18.5</v>
      </c>
      <c r="J701" s="242">
        <f t="shared" si="248"/>
        <v>16.28</v>
      </c>
      <c r="K701" s="127">
        <v>0.1</v>
      </c>
      <c r="L701" s="128">
        <v>5.5E-2</v>
      </c>
      <c r="M701" s="129">
        <f t="shared" si="243"/>
        <v>17.1754</v>
      </c>
      <c r="N701" s="129">
        <v>22</v>
      </c>
      <c r="O701" s="129">
        <f t="shared" si="244"/>
        <v>19.36</v>
      </c>
      <c r="P701" s="130">
        <v>0.15</v>
      </c>
      <c r="Q701" s="130">
        <v>0.105</v>
      </c>
      <c r="R701" s="129">
        <f t="shared" si="254"/>
        <v>21.392800000000001</v>
      </c>
      <c r="S701" s="120" t="s">
        <v>804</v>
      </c>
      <c r="T701" s="124" t="s">
        <v>5062</v>
      </c>
      <c r="U701" s="131">
        <v>0.88</v>
      </c>
      <c r="V701" s="131">
        <v>0.2</v>
      </c>
      <c r="W701" s="170">
        <v>0.25</v>
      </c>
      <c r="X701" s="133">
        <f t="shared" si="245"/>
        <v>4.84</v>
      </c>
      <c r="Y701" s="133">
        <f t="shared" si="246"/>
        <v>3.8719999999999999</v>
      </c>
      <c r="Z701" s="133">
        <f t="shared" si="247"/>
        <v>4.84</v>
      </c>
      <c r="AA701" s="117" t="s">
        <v>1713</v>
      </c>
      <c r="AB701" s="117" t="s">
        <v>6954</v>
      </c>
    </row>
    <row r="702" spans="3:28" ht="15.75" customHeight="1" x14ac:dyDescent="0.3">
      <c r="C702" s="117" t="s">
        <v>50</v>
      </c>
      <c r="D702" s="117" t="s">
        <v>128</v>
      </c>
      <c r="E702" s="117">
        <v>49241500</v>
      </c>
      <c r="F702" s="124" t="s">
        <v>5063</v>
      </c>
      <c r="G702" s="124" t="s">
        <v>5076</v>
      </c>
      <c r="H702" s="117" t="s">
        <v>46</v>
      </c>
      <c r="I702" s="125">
        <v>18.5</v>
      </c>
      <c r="J702" s="242">
        <f t="shared" si="248"/>
        <v>16.28</v>
      </c>
      <c r="K702" s="127">
        <v>0.1</v>
      </c>
      <c r="L702" s="128">
        <v>5.5E-2</v>
      </c>
      <c r="M702" s="129">
        <f t="shared" si="243"/>
        <v>17.1754</v>
      </c>
      <c r="N702" s="129">
        <v>22</v>
      </c>
      <c r="O702" s="129">
        <f t="shared" si="244"/>
        <v>19.36</v>
      </c>
      <c r="P702" s="130">
        <v>0.15</v>
      </c>
      <c r="Q702" s="130">
        <v>0.105</v>
      </c>
      <c r="R702" s="129">
        <f t="shared" si="254"/>
        <v>21.392800000000001</v>
      </c>
      <c r="S702" s="120" t="s">
        <v>804</v>
      </c>
      <c r="T702" s="124" t="s">
        <v>5063</v>
      </c>
      <c r="U702" s="131">
        <v>0.88</v>
      </c>
      <c r="V702" s="131">
        <v>0.2</v>
      </c>
      <c r="W702" s="170">
        <v>0.25</v>
      </c>
      <c r="X702" s="133">
        <f t="shared" si="245"/>
        <v>4.84</v>
      </c>
      <c r="Y702" s="133">
        <f t="shared" si="246"/>
        <v>3.8719999999999999</v>
      </c>
      <c r="Z702" s="133">
        <f t="shared" si="247"/>
        <v>4.84</v>
      </c>
      <c r="AA702" s="117" t="s">
        <v>1713</v>
      </c>
      <c r="AB702" s="117" t="s">
        <v>6954</v>
      </c>
    </row>
    <row r="703" spans="3:28" ht="15.75" customHeight="1" x14ac:dyDescent="0.3">
      <c r="C703" s="117" t="s">
        <v>50</v>
      </c>
      <c r="D703" s="117" t="s">
        <v>128</v>
      </c>
      <c r="E703" s="117">
        <v>49241500</v>
      </c>
      <c r="F703" s="124" t="s">
        <v>5064</v>
      </c>
      <c r="G703" s="124" t="s">
        <v>5077</v>
      </c>
      <c r="H703" s="117" t="s">
        <v>46</v>
      </c>
      <c r="I703" s="125">
        <v>63.68</v>
      </c>
      <c r="J703" s="242">
        <f t="shared" si="248"/>
        <v>56.038400000000003</v>
      </c>
      <c r="K703" s="127">
        <v>0.1</v>
      </c>
      <c r="L703" s="128">
        <v>5.5E-2</v>
      </c>
      <c r="M703" s="129">
        <f t="shared" si="243"/>
        <v>59.120512000000005</v>
      </c>
      <c r="N703" s="129">
        <v>73</v>
      </c>
      <c r="O703" s="129">
        <f t="shared" si="244"/>
        <v>64.239999999999995</v>
      </c>
      <c r="P703" s="130">
        <v>0.15</v>
      </c>
      <c r="Q703" s="130">
        <v>0.105</v>
      </c>
      <c r="R703" s="129">
        <f t="shared" si="254"/>
        <v>70.985199999999992</v>
      </c>
      <c r="S703" s="120" t="s">
        <v>804</v>
      </c>
      <c r="T703" s="124" t="s">
        <v>5064</v>
      </c>
      <c r="U703" s="131">
        <v>0.88</v>
      </c>
      <c r="V703" s="131">
        <v>0.2</v>
      </c>
      <c r="W703" s="170">
        <v>0.25</v>
      </c>
      <c r="X703" s="133">
        <f t="shared" si="245"/>
        <v>16.059999999999999</v>
      </c>
      <c r="Y703" s="133">
        <f t="shared" si="246"/>
        <v>12.847999999999999</v>
      </c>
      <c r="Z703" s="133">
        <f t="shared" si="247"/>
        <v>16.059999999999999</v>
      </c>
      <c r="AA703" s="117" t="s">
        <v>1713</v>
      </c>
      <c r="AB703" s="117" t="s">
        <v>6954</v>
      </c>
    </row>
    <row r="704" spans="3:28" ht="15.75" customHeight="1" x14ac:dyDescent="0.3">
      <c r="C704" s="117" t="s">
        <v>50</v>
      </c>
      <c r="D704" s="117" t="s">
        <v>128</v>
      </c>
      <c r="E704" s="117">
        <v>49241500</v>
      </c>
      <c r="F704" s="124" t="s">
        <v>5078</v>
      </c>
      <c r="G704" s="124" t="s">
        <v>5082</v>
      </c>
      <c r="H704" s="117" t="s">
        <v>46</v>
      </c>
      <c r="I704" s="125">
        <v>156</v>
      </c>
      <c r="J704" s="242">
        <f t="shared" si="248"/>
        <v>137.28</v>
      </c>
      <c r="K704" s="127">
        <v>0.1</v>
      </c>
      <c r="L704" s="128">
        <v>5.5E-2</v>
      </c>
      <c r="M704" s="129">
        <f t="shared" ref="M704:M740" si="255">J704+(J704*L704)</f>
        <v>144.8304</v>
      </c>
      <c r="N704" s="129">
        <v>181</v>
      </c>
      <c r="O704" s="129">
        <f t="shared" ref="O704:O740" si="256">SUM(N704*0.88)</f>
        <v>159.28</v>
      </c>
      <c r="P704" s="130">
        <v>0.15</v>
      </c>
      <c r="Q704" s="130">
        <v>0.105</v>
      </c>
      <c r="R704" s="129">
        <f t="shared" si="254"/>
        <v>176.0044</v>
      </c>
      <c r="S704" s="120" t="s">
        <v>804</v>
      </c>
      <c r="T704" s="124" t="s">
        <v>5078</v>
      </c>
      <c r="U704" s="131">
        <v>0.88</v>
      </c>
      <c r="V704" s="131">
        <v>0.2</v>
      </c>
      <c r="W704" s="170">
        <v>0.25</v>
      </c>
      <c r="X704" s="133">
        <f t="shared" ref="X704:X740" si="257">O704*W704</f>
        <v>39.82</v>
      </c>
      <c r="Y704" s="133">
        <f t="shared" ref="Y704:Y740" si="258">O704*V704</f>
        <v>31.856000000000002</v>
      </c>
      <c r="Z704" s="133">
        <f t="shared" ref="Z704:Z740" si="259">O704*W704</f>
        <v>39.82</v>
      </c>
      <c r="AA704" s="117" t="s">
        <v>1713</v>
      </c>
      <c r="AB704" s="117" t="s">
        <v>6954</v>
      </c>
    </row>
    <row r="705" spans="3:28" ht="15.75" customHeight="1" x14ac:dyDescent="0.3">
      <c r="C705" s="117" t="s">
        <v>50</v>
      </c>
      <c r="D705" s="117" t="s">
        <v>128</v>
      </c>
      <c r="E705" s="117">
        <v>49241500</v>
      </c>
      <c r="F705" s="124" t="s">
        <v>5079</v>
      </c>
      <c r="G705" s="124" t="s">
        <v>5083</v>
      </c>
      <c r="H705" s="117" t="s">
        <v>46</v>
      </c>
      <c r="I705" s="125">
        <v>156</v>
      </c>
      <c r="J705" s="242">
        <f t="shared" si="248"/>
        <v>137.28</v>
      </c>
      <c r="K705" s="127">
        <v>0.1</v>
      </c>
      <c r="L705" s="128">
        <v>5.5E-2</v>
      </c>
      <c r="M705" s="129">
        <f t="shared" si="255"/>
        <v>144.8304</v>
      </c>
      <c r="N705" s="129">
        <v>181</v>
      </c>
      <c r="O705" s="129">
        <f t="shared" si="256"/>
        <v>159.28</v>
      </c>
      <c r="P705" s="130">
        <v>0.15</v>
      </c>
      <c r="Q705" s="130">
        <v>0.105</v>
      </c>
      <c r="R705" s="129">
        <f t="shared" si="254"/>
        <v>176.0044</v>
      </c>
      <c r="S705" s="120" t="s">
        <v>804</v>
      </c>
      <c r="T705" s="124" t="s">
        <v>5079</v>
      </c>
      <c r="U705" s="131">
        <v>0.88</v>
      </c>
      <c r="V705" s="131">
        <v>0.2</v>
      </c>
      <c r="W705" s="170">
        <v>0.25</v>
      </c>
      <c r="X705" s="133">
        <f t="shared" si="257"/>
        <v>39.82</v>
      </c>
      <c r="Y705" s="133">
        <f t="shared" si="258"/>
        <v>31.856000000000002</v>
      </c>
      <c r="Z705" s="133">
        <f t="shared" si="259"/>
        <v>39.82</v>
      </c>
      <c r="AA705" s="117" t="s">
        <v>1713</v>
      </c>
      <c r="AB705" s="117" t="s">
        <v>6954</v>
      </c>
    </row>
    <row r="706" spans="3:28" ht="15.75" customHeight="1" x14ac:dyDescent="0.3">
      <c r="C706" s="117" t="s">
        <v>50</v>
      </c>
      <c r="D706" s="117" t="s">
        <v>128</v>
      </c>
      <c r="E706" s="117">
        <v>49241500</v>
      </c>
      <c r="F706" s="124" t="s">
        <v>5080</v>
      </c>
      <c r="G706" s="124" t="s">
        <v>5084</v>
      </c>
      <c r="H706" s="117" t="s">
        <v>46</v>
      </c>
      <c r="I706" s="125">
        <v>564</v>
      </c>
      <c r="J706" s="242">
        <f t="shared" si="248"/>
        <v>496.32</v>
      </c>
      <c r="K706" s="127">
        <v>0.1</v>
      </c>
      <c r="L706" s="128">
        <v>5.5E-2</v>
      </c>
      <c r="M706" s="129">
        <f t="shared" si="255"/>
        <v>523.61760000000004</v>
      </c>
      <c r="N706" s="129">
        <v>652</v>
      </c>
      <c r="O706" s="129">
        <f t="shared" si="256"/>
        <v>573.76</v>
      </c>
      <c r="P706" s="130">
        <v>0.15</v>
      </c>
      <c r="Q706" s="130">
        <v>0.105</v>
      </c>
      <c r="R706" s="129">
        <f t="shared" si="254"/>
        <v>634.00479999999993</v>
      </c>
      <c r="S706" s="120" t="s">
        <v>804</v>
      </c>
      <c r="T706" s="124" t="s">
        <v>5080</v>
      </c>
      <c r="U706" s="131">
        <v>0.88</v>
      </c>
      <c r="V706" s="131">
        <v>0.2</v>
      </c>
      <c r="W706" s="170">
        <v>0.25</v>
      </c>
      <c r="X706" s="133">
        <f t="shared" si="257"/>
        <v>143.44</v>
      </c>
      <c r="Y706" s="133">
        <f t="shared" si="258"/>
        <v>114.75200000000001</v>
      </c>
      <c r="Z706" s="133">
        <f t="shared" si="259"/>
        <v>143.44</v>
      </c>
      <c r="AA706" s="117" t="s">
        <v>1713</v>
      </c>
      <c r="AB706" s="117" t="s">
        <v>6954</v>
      </c>
    </row>
    <row r="707" spans="3:28" ht="15.75" customHeight="1" x14ac:dyDescent="0.3">
      <c r="C707" s="117" t="s">
        <v>50</v>
      </c>
      <c r="D707" s="117" t="s">
        <v>128</v>
      </c>
      <c r="E707" s="117">
        <v>49241500</v>
      </c>
      <c r="F707" s="124" t="s">
        <v>5081</v>
      </c>
      <c r="G707" s="124" t="s">
        <v>5085</v>
      </c>
      <c r="H707" s="117" t="s">
        <v>46</v>
      </c>
      <c r="I707" s="125">
        <v>838</v>
      </c>
      <c r="J707" s="242">
        <f t="shared" si="248"/>
        <v>737.44</v>
      </c>
      <c r="K707" s="127">
        <v>0.1</v>
      </c>
      <c r="L707" s="128">
        <v>5.5E-2</v>
      </c>
      <c r="M707" s="129">
        <f t="shared" si="255"/>
        <v>777.99920000000009</v>
      </c>
      <c r="N707" s="129">
        <v>968</v>
      </c>
      <c r="O707" s="129">
        <f t="shared" si="256"/>
        <v>851.84</v>
      </c>
      <c r="P707" s="130">
        <v>0.15</v>
      </c>
      <c r="Q707" s="130">
        <v>0.185</v>
      </c>
      <c r="R707" s="129">
        <f t="shared" si="254"/>
        <v>1009.4304000000001</v>
      </c>
      <c r="S707" s="120" t="s">
        <v>804</v>
      </c>
      <c r="T707" s="124" t="s">
        <v>5081</v>
      </c>
      <c r="U707" s="131">
        <v>0.88</v>
      </c>
      <c r="V707" s="131">
        <v>0.2</v>
      </c>
      <c r="W707" s="170">
        <v>0.25</v>
      </c>
      <c r="X707" s="133">
        <f t="shared" si="257"/>
        <v>212.96</v>
      </c>
      <c r="Y707" s="133">
        <f t="shared" si="258"/>
        <v>170.36800000000002</v>
      </c>
      <c r="Z707" s="133">
        <f t="shared" si="259"/>
        <v>212.96</v>
      </c>
      <c r="AA707" s="117" t="s">
        <v>1713</v>
      </c>
      <c r="AB707" s="117" t="s">
        <v>6954</v>
      </c>
    </row>
    <row r="708" spans="3:28" ht="15.75" customHeight="1" x14ac:dyDescent="0.3">
      <c r="C708" s="117" t="s">
        <v>50</v>
      </c>
      <c r="D708" s="117" t="s">
        <v>128</v>
      </c>
      <c r="E708" s="117">
        <v>49241500</v>
      </c>
      <c r="F708" s="124" t="s">
        <v>121</v>
      </c>
      <c r="G708" s="124" t="s">
        <v>5086</v>
      </c>
      <c r="H708" s="117" t="s">
        <v>46</v>
      </c>
      <c r="I708" s="125">
        <v>132</v>
      </c>
      <c r="J708" s="242">
        <f t="shared" ref="J708:J746" si="260">SUM(I708*0.88)</f>
        <v>116.16</v>
      </c>
      <c r="K708" s="127">
        <v>0.1</v>
      </c>
      <c r="L708" s="128">
        <v>5.5E-2</v>
      </c>
      <c r="M708" s="129">
        <f t="shared" si="255"/>
        <v>122.5488</v>
      </c>
      <c r="N708" s="129">
        <v>152</v>
      </c>
      <c r="O708" s="129">
        <f t="shared" si="256"/>
        <v>133.76</v>
      </c>
      <c r="P708" s="130">
        <v>0.15</v>
      </c>
      <c r="Q708" s="130">
        <v>0.185</v>
      </c>
      <c r="R708" s="129">
        <f t="shared" si="254"/>
        <v>158.50559999999999</v>
      </c>
      <c r="S708" s="120" t="s">
        <v>804</v>
      </c>
      <c r="T708" s="124" t="s">
        <v>121</v>
      </c>
      <c r="U708" s="131">
        <v>0.88</v>
      </c>
      <c r="V708" s="131">
        <v>0.2</v>
      </c>
      <c r="W708" s="170">
        <v>0.25</v>
      </c>
      <c r="X708" s="133">
        <f t="shared" si="257"/>
        <v>33.44</v>
      </c>
      <c r="Y708" s="133">
        <f t="shared" si="258"/>
        <v>26.751999999999999</v>
      </c>
      <c r="Z708" s="133">
        <f t="shared" si="259"/>
        <v>33.44</v>
      </c>
      <c r="AA708" s="117" t="s">
        <v>1713</v>
      </c>
      <c r="AB708" s="117" t="s">
        <v>6954</v>
      </c>
    </row>
    <row r="709" spans="3:28" ht="15.75" customHeight="1" x14ac:dyDescent="0.3">
      <c r="C709" s="117" t="s">
        <v>50</v>
      </c>
      <c r="D709" s="117" t="s">
        <v>128</v>
      </c>
      <c r="E709" s="117">
        <v>49241500</v>
      </c>
      <c r="F709" s="124" t="s">
        <v>255</v>
      </c>
      <c r="G709" s="124" t="s">
        <v>5090</v>
      </c>
      <c r="H709" s="117" t="s">
        <v>46</v>
      </c>
      <c r="I709" s="125">
        <v>30.51</v>
      </c>
      <c r="J709" s="242">
        <f t="shared" si="260"/>
        <v>26.848800000000001</v>
      </c>
      <c r="K709" s="127">
        <v>0.1</v>
      </c>
      <c r="L709" s="128">
        <v>5.5E-2</v>
      </c>
      <c r="M709" s="129">
        <f t="shared" si="255"/>
        <v>28.325483999999999</v>
      </c>
      <c r="N709" s="129">
        <v>34</v>
      </c>
      <c r="O709" s="129">
        <f t="shared" si="256"/>
        <v>29.92</v>
      </c>
      <c r="P709" s="130">
        <v>0.15</v>
      </c>
      <c r="Q709" s="130">
        <v>0.185</v>
      </c>
      <c r="R709" s="129">
        <f t="shared" si="254"/>
        <v>35.455200000000005</v>
      </c>
      <c r="S709" s="120" t="s">
        <v>804</v>
      </c>
      <c r="T709" s="124" t="s">
        <v>255</v>
      </c>
      <c r="U709" s="131">
        <v>0.88</v>
      </c>
      <c r="V709" s="131">
        <v>0.2</v>
      </c>
      <c r="W709" s="170">
        <v>0.25</v>
      </c>
      <c r="X709" s="133">
        <f t="shared" si="257"/>
        <v>7.48</v>
      </c>
      <c r="Y709" s="133">
        <f t="shared" si="258"/>
        <v>5.9840000000000009</v>
      </c>
      <c r="Z709" s="133">
        <f t="shared" si="259"/>
        <v>7.48</v>
      </c>
      <c r="AA709" s="117" t="s">
        <v>1713</v>
      </c>
      <c r="AB709" s="117" t="s">
        <v>6954</v>
      </c>
    </row>
    <row r="710" spans="3:28" ht="15.75" customHeight="1" x14ac:dyDescent="0.3">
      <c r="C710" s="117" t="s">
        <v>50</v>
      </c>
      <c r="D710" s="117" t="s">
        <v>128</v>
      </c>
      <c r="E710" s="117">
        <v>49241500</v>
      </c>
      <c r="F710" s="124" t="s">
        <v>257</v>
      </c>
      <c r="G710" s="124" t="s">
        <v>5091</v>
      </c>
      <c r="H710" s="117" t="s">
        <v>46</v>
      </c>
      <c r="I710" s="125">
        <v>55.35</v>
      </c>
      <c r="J710" s="242">
        <f t="shared" si="260"/>
        <v>48.707999999999998</v>
      </c>
      <c r="K710" s="127">
        <v>0.1</v>
      </c>
      <c r="L710" s="128">
        <v>5.5E-2</v>
      </c>
      <c r="M710" s="129">
        <f t="shared" si="255"/>
        <v>51.386939999999996</v>
      </c>
      <c r="N710" s="129">
        <v>64</v>
      </c>
      <c r="O710" s="129">
        <f t="shared" si="256"/>
        <v>56.32</v>
      </c>
      <c r="P710" s="130">
        <v>0.15</v>
      </c>
      <c r="Q710" s="130">
        <v>0.185</v>
      </c>
      <c r="R710" s="129">
        <f t="shared" si="254"/>
        <v>66.739199999999997</v>
      </c>
      <c r="S710" s="120" t="s">
        <v>804</v>
      </c>
      <c r="T710" s="124" t="s">
        <v>257</v>
      </c>
      <c r="U710" s="131">
        <v>0.88</v>
      </c>
      <c r="V710" s="131">
        <v>0.2</v>
      </c>
      <c r="W710" s="170">
        <v>0.25</v>
      </c>
      <c r="X710" s="133">
        <f t="shared" si="257"/>
        <v>14.08</v>
      </c>
      <c r="Y710" s="133">
        <f t="shared" si="258"/>
        <v>11.264000000000001</v>
      </c>
      <c r="Z710" s="133">
        <f t="shared" si="259"/>
        <v>14.08</v>
      </c>
      <c r="AA710" s="117" t="s">
        <v>1713</v>
      </c>
      <c r="AB710" s="117" t="s">
        <v>6954</v>
      </c>
    </row>
    <row r="711" spans="3:28" ht="15.75" customHeight="1" x14ac:dyDescent="0.3">
      <c r="C711" s="117" t="s">
        <v>50</v>
      </c>
      <c r="D711" s="117" t="s">
        <v>128</v>
      </c>
      <c r="E711" s="117">
        <v>49241500</v>
      </c>
      <c r="F711" s="124" t="s">
        <v>256</v>
      </c>
      <c r="G711" s="124" t="s">
        <v>5092</v>
      </c>
      <c r="H711" s="117" t="s">
        <v>46</v>
      </c>
      <c r="I711" s="125">
        <v>33.93</v>
      </c>
      <c r="J711" s="242">
        <f t="shared" si="260"/>
        <v>29.8584</v>
      </c>
      <c r="K711" s="127">
        <v>0.1</v>
      </c>
      <c r="L711" s="128">
        <v>5.5E-2</v>
      </c>
      <c r="M711" s="129">
        <f t="shared" si="255"/>
        <v>31.500612</v>
      </c>
      <c r="N711" s="129">
        <v>39</v>
      </c>
      <c r="O711" s="129">
        <f t="shared" si="256"/>
        <v>34.32</v>
      </c>
      <c r="P711" s="130">
        <v>0.15</v>
      </c>
      <c r="Q711" s="130">
        <v>0.185</v>
      </c>
      <c r="R711" s="129">
        <f t="shared" si="254"/>
        <v>40.669200000000004</v>
      </c>
      <c r="S711" s="120" t="s">
        <v>804</v>
      </c>
      <c r="T711" s="124" t="s">
        <v>256</v>
      </c>
      <c r="U711" s="131">
        <v>0.88</v>
      </c>
      <c r="V711" s="131">
        <v>0.2</v>
      </c>
      <c r="W711" s="170">
        <v>0.25</v>
      </c>
      <c r="X711" s="133">
        <f t="shared" si="257"/>
        <v>8.58</v>
      </c>
      <c r="Y711" s="133">
        <f t="shared" si="258"/>
        <v>6.8640000000000008</v>
      </c>
      <c r="Z711" s="133">
        <f t="shared" si="259"/>
        <v>8.58</v>
      </c>
      <c r="AA711" s="117" t="s">
        <v>1713</v>
      </c>
      <c r="AB711" s="117" t="s">
        <v>6954</v>
      </c>
    </row>
    <row r="712" spans="3:28" ht="15.75" customHeight="1" x14ac:dyDescent="0.3">
      <c r="C712" s="117" t="s">
        <v>50</v>
      </c>
      <c r="D712" s="117" t="s">
        <v>128</v>
      </c>
      <c r="E712" s="117">
        <v>49241500</v>
      </c>
      <c r="F712" s="124" t="s">
        <v>5087</v>
      </c>
      <c r="G712" s="124" t="s">
        <v>5093</v>
      </c>
      <c r="H712" s="117" t="s">
        <v>46</v>
      </c>
      <c r="I712" s="125">
        <v>671</v>
      </c>
      <c r="J712" s="242">
        <f t="shared" si="260"/>
        <v>590.48</v>
      </c>
      <c r="K712" s="127">
        <v>0.1</v>
      </c>
      <c r="L712" s="128">
        <v>5.5E-2</v>
      </c>
      <c r="M712" s="129">
        <f t="shared" si="255"/>
        <v>622.95640000000003</v>
      </c>
      <c r="N712" s="129">
        <v>775</v>
      </c>
      <c r="O712" s="129">
        <f t="shared" si="256"/>
        <v>682</v>
      </c>
      <c r="P712" s="130">
        <v>0.15</v>
      </c>
      <c r="Q712" s="130">
        <v>0.185</v>
      </c>
      <c r="R712" s="129">
        <f t="shared" si="254"/>
        <v>808.17</v>
      </c>
      <c r="S712" s="120" t="s">
        <v>804</v>
      </c>
      <c r="T712" s="124" t="s">
        <v>5087</v>
      </c>
      <c r="U712" s="131">
        <v>0.88</v>
      </c>
      <c r="V712" s="131">
        <v>0.2</v>
      </c>
      <c r="W712" s="170">
        <v>0.25</v>
      </c>
      <c r="X712" s="133">
        <f t="shared" si="257"/>
        <v>170.5</v>
      </c>
      <c r="Y712" s="133">
        <f t="shared" si="258"/>
        <v>136.4</v>
      </c>
      <c r="Z712" s="133">
        <f t="shared" si="259"/>
        <v>170.5</v>
      </c>
      <c r="AA712" s="117" t="s">
        <v>1713</v>
      </c>
      <c r="AB712" s="117" t="s">
        <v>6954</v>
      </c>
    </row>
    <row r="713" spans="3:28" ht="15.75" customHeight="1" x14ac:dyDescent="0.3">
      <c r="C713" s="117" t="s">
        <v>50</v>
      </c>
      <c r="D713" s="117" t="s">
        <v>128</v>
      </c>
      <c r="E713" s="117">
        <v>49241500</v>
      </c>
      <c r="F713" s="146" t="s">
        <v>5930</v>
      </c>
      <c r="G713" s="134" t="s">
        <v>5931</v>
      </c>
      <c r="H713" s="117" t="s">
        <v>46</v>
      </c>
      <c r="I713" s="125">
        <v>59</v>
      </c>
      <c r="J713" s="242">
        <f t="shared" si="260"/>
        <v>51.92</v>
      </c>
      <c r="K713" s="127">
        <v>0.1</v>
      </c>
      <c r="L713" s="128">
        <v>5.5E-2</v>
      </c>
      <c r="M713" s="129">
        <f t="shared" si="255"/>
        <v>54.775600000000004</v>
      </c>
      <c r="N713" s="129">
        <v>69</v>
      </c>
      <c r="O713" s="129">
        <f t="shared" si="256"/>
        <v>60.72</v>
      </c>
      <c r="P713" s="130">
        <v>0.15</v>
      </c>
      <c r="Q713" s="130">
        <v>0.185</v>
      </c>
      <c r="R713" s="129">
        <f t="shared" si="254"/>
        <v>71.953199999999995</v>
      </c>
      <c r="S713" s="120" t="s">
        <v>804</v>
      </c>
      <c r="T713" s="146" t="s">
        <v>5930</v>
      </c>
      <c r="U713" s="131">
        <v>0.88</v>
      </c>
      <c r="V713" s="131">
        <v>0.2</v>
      </c>
      <c r="W713" s="170">
        <v>0.25</v>
      </c>
      <c r="X713" s="133">
        <f t="shared" si="257"/>
        <v>15.18</v>
      </c>
      <c r="Y713" s="133">
        <f t="shared" si="258"/>
        <v>12.144</v>
      </c>
      <c r="Z713" s="133">
        <f t="shared" si="259"/>
        <v>15.18</v>
      </c>
      <c r="AA713" s="117" t="s">
        <v>1713</v>
      </c>
      <c r="AB713" s="117" t="s">
        <v>6954</v>
      </c>
    </row>
    <row r="714" spans="3:28" ht="15.75" customHeight="1" x14ac:dyDescent="0.3">
      <c r="C714" s="117" t="s">
        <v>50</v>
      </c>
      <c r="D714" s="117" t="s">
        <v>128</v>
      </c>
      <c r="E714" s="117">
        <v>49241500</v>
      </c>
      <c r="F714" s="146" t="s">
        <v>5932</v>
      </c>
      <c r="G714" s="134" t="s">
        <v>5933</v>
      </c>
      <c r="H714" s="117" t="s">
        <v>46</v>
      </c>
      <c r="I714" s="125">
        <v>92</v>
      </c>
      <c r="J714" s="242">
        <f t="shared" si="260"/>
        <v>80.959999999999994</v>
      </c>
      <c r="K714" s="127">
        <v>0.1</v>
      </c>
      <c r="L714" s="128">
        <v>5.5E-2</v>
      </c>
      <c r="M714" s="129">
        <f t="shared" si="255"/>
        <v>85.41279999999999</v>
      </c>
      <c r="N714" s="129">
        <v>106</v>
      </c>
      <c r="O714" s="129">
        <f t="shared" si="256"/>
        <v>93.28</v>
      </c>
      <c r="P714" s="130">
        <v>0.15</v>
      </c>
      <c r="Q714" s="130">
        <v>0.185</v>
      </c>
      <c r="R714" s="129">
        <f t="shared" si="254"/>
        <v>110.5368</v>
      </c>
      <c r="S714" s="120" t="s">
        <v>804</v>
      </c>
      <c r="T714" s="146" t="s">
        <v>5932</v>
      </c>
      <c r="U714" s="131">
        <v>0.88</v>
      </c>
      <c r="V714" s="131">
        <v>0.2</v>
      </c>
      <c r="W714" s="170">
        <v>0.25</v>
      </c>
      <c r="X714" s="133">
        <f t="shared" si="257"/>
        <v>23.32</v>
      </c>
      <c r="Y714" s="133">
        <f t="shared" si="258"/>
        <v>18.656000000000002</v>
      </c>
      <c r="Z714" s="133">
        <f t="shared" si="259"/>
        <v>23.32</v>
      </c>
      <c r="AA714" s="117" t="s">
        <v>1713</v>
      </c>
      <c r="AB714" s="117" t="s">
        <v>6954</v>
      </c>
    </row>
    <row r="715" spans="3:28" ht="15.75" customHeight="1" x14ac:dyDescent="0.3">
      <c r="C715" s="117" t="s">
        <v>50</v>
      </c>
      <c r="D715" s="117" t="s">
        <v>128</v>
      </c>
      <c r="E715" s="117">
        <v>49241500</v>
      </c>
      <c r="F715" s="146" t="s">
        <v>5937</v>
      </c>
      <c r="G715" s="134" t="s">
        <v>5939</v>
      </c>
      <c r="H715" s="117" t="s">
        <v>46</v>
      </c>
      <c r="I715" s="125">
        <v>1253</v>
      </c>
      <c r="J715" s="242">
        <f t="shared" si="260"/>
        <v>1102.6400000000001</v>
      </c>
      <c r="K715" s="127">
        <v>0.1</v>
      </c>
      <c r="L715" s="128">
        <v>5.5E-2</v>
      </c>
      <c r="M715" s="129">
        <f t="shared" si="255"/>
        <v>1163.2852</v>
      </c>
      <c r="N715" s="129">
        <v>1448</v>
      </c>
      <c r="O715" s="129">
        <f t="shared" si="256"/>
        <v>1274.24</v>
      </c>
      <c r="P715" s="130">
        <v>0.15</v>
      </c>
      <c r="Q715" s="130">
        <v>0.185</v>
      </c>
      <c r="R715" s="129">
        <f t="shared" si="254"/>
        <v>1509.9744000000001</v>
      </c>
      <c r="S715" s="120" t="s">
        <v>804</v>
      </c>
      <c r="T715" s="146" t="s">
        <v>5937</v>
      </c>
      <c r="U715" s="131">
        <v>0.88</v>
      </c>
      <c r="V715" s="131">
        <v>0.2</v>
      </c>
      <c r="W715" s="170">
        <v>0.25</v>
      </c>
      <c r="X715" s="133">
        <f t="shared" si="257"/>
        <v>318.56</v>
      </c>
      <c r="Y715" s="133">
        <f t="shared" si="258"/>
        <v>254.84800000000001</v>
      </c>
      <c r="Z715" s="133">
        <f t="shared" si="259"/>
        <v>318.56</v>
      </c>
      <c r="AA715" s="117" t="s">
        <v>1713</v>
      </c>
      <c r="AB715" s="117" t="s">
        <v>6954</v>
      </c>
    </row>
    <row r="716" spans="3:28" ht="15.75" customHeight="1" x14ac:dyDescent="0.3">
      <c r="C716" s="117" t="s">
        <v>50</v>
      </c>
      <c r="D716" s="117" t="s">
        <v>128</v>
      </c>
      <c r="E716" s="117">
        <v>49241500</v>
      </c>
      <c r="F716" s="146" t="s">
        <v>5938</v>
      </c>
      <c r="G716" s="134" t="s">
        <v>5940</v>
      </c>
      <c r="H716" s="117" t="s">
        <v>46</v>
      </c>
      <c r="I716" s="125">
        <v>752</v>
      </c>
      <c r="J716" s="242">
        <f t="shared" si="260"/>
        <v>661.76</v>
      </c>
      <c r="K716" s="127">
        <v>0.1</v>
      </c>
      <c r="L716" s="128">
        <v>5.5E-2</v>
      </c>
      <c r="M716" s="129">
        <f t="shared" si="255"/>
        <v>698.15679999999998</v>
      </c>
      <c r="N716" s="129">
        <v>868</v>
      </c>
      <c r="O716" s="129">
        <f t="shared" si="256"/>
        <v>763.84</v>
      </c>
      <c r="P716" s="130">
        <v>0.15</v>
      </c>
      <c r="Q716" s="130">
        <v>0.185</v>
      </c>
      <c r="R716" s="129">
        <f t="shared" si="254"/>
        <v>905.15039999999999</v>
      </c>
      <c r="S716" s="120" t="s">
        <v>804</v>
      </c>
      <c r="T716" s="146" t="s">
        <v>5938</v>
      </c>
      <c r="U716" s="131">
        <v>0.88</v>
      </c>
      <c r="V716" s="131">
        <v>0.2</v>
      </c>
      <c r="W716" s="170">
        <v>0.25</v>
      </c>
      <c r="X716" s="133">
        <f t="shared" si="257"/>
        <v>190.96</v>
      </c>
      <c r="Y716" s="133">
        <f t="shared" si="258"/>
        <v>152.768</v>
      </c>
      <c r="Z716" s="133">
        <f t="shared" si="259"/>
        <v>190.96</v>
      </c>
      <c r="AA716" s="117" t="s">
        <v>1713</v>
      </c>
      <c r="AB716" s="117" t="s">
        <v>6954</v>
      </c>
    </row>
    <row r="717" spans="3:28" ht="15.75" customHeight="1" x14ac:dyDescent="0.3">
      <c r="C717" s="117" t="s">
        <v>50</v>
      </c>
      <c r="D717" s="117" t="s">
        <v>128</v>
      </c>
      <c r="E717" s="117">
        <v>49241500</v>
      </c>
      <c r="F717" s="124" t="s">
        <v>5088</v>
      </c>
      <c r="G717" s="124" t="s">
        <v>5094</v>
      </c>
      <c r="H717" s="117" t="s">
        <v>46</v>
      </c>
      <c r="I717" s="125">
        <v>1119</v>
      </c>
      <c r="J717" s="242">
        <f t="shared" si="260"/>
        <v>984.72</v>
      </c>
      <c r="K717" s="127">
        <v>0.1</v>
      </c>
      <c r="L717" s="128">
        <v>5.5E-2</v>
      </c>
      <c r="M717" s="129">
        <f t="shared" si="255"/>
        <v>1038.8796</v>
      </c>
      <c r="N717" s="129">
        <v>1293</v>
      </c>
      <c r="O717" s="129">
        <f t="shared" si="256"/>
        <v>1137.8399999999999</v>
      </c>
      <c r="P717" s="130">
        <v>0.15</v>
      </c>
      <c r="Q717" s="130">
        <v>0.185</v>
      </c>
      <c r="R717" s="129">
        <f t="shared" si="254"/>
        <v>1348.3403999999998</v>
      </c>
      <c r="S717" s="120" t="s">
        <v>804</v>
      </c>
      <c r="T717" s="124" t="s">
        <v>5088</v>
      </c>
      <c r="U717" s="131">
        <v>0.88</v>
      </c>
      <c r="V717" s="131">
        <v>0.2</v>
      </c>
      <c r="W717" s="170">
        <v>0.25</v>
      </c>
      <c r="X717" s="133">
        <f t="shared" si="257"/>
        <v>284.45999999999998</v>
      </c>
      <c r="Y717" s="133">
        <f t="shared" si="258"/>
        <v>227.56799999999998</v>
      </c>
      <c r="Z717" s="133">
        <f t="shared" si="259"/>
        <v>284.45999999999998</v>
      </c>
      <c r="AA717" s="117" t="s">
        <v>1713</v>
      </c>
      <c r="AB717" s="117" t="s">
        <v>6954</v>
      </c>
    </row>
    <row r="718" spans="3:28" ht="15.75" customHeight="1" x14ac:dyDescent="0.3">
      <c r="C718" s="117" t="s">
        <v>50</v>
      </c>
      <c r="D718" s="117" t="s">
        <v>128</v>
      </c>
      <c r="E718" s="117">
        <v>49241500</v>
      </c>
      <c r="F718" s="146" t="s">
        <v>5935</v>
      </c>
      <c r="G718" s="134" t="s">
        <v>5936</v>
      </c>
      <c r="H718" s="117" t="s">
        <v>46</v>
      </c>
      <c r="I718" s="125">
        <v>54</v>
      </c>
      <c r="J718" s="242">
        <f t="shared" si="260"/>
        <v>47.52</v>
      </c>
      <c r="K718" s="127">
        <v>0.1</v>
      </c>
      <c r="L718" s="128">
        <v>5.5E-2</v>
      </c>
      <c r="M718" s="129">
        <f t="shared" si="255"/>
        <v>50.133600000000001</v>
      </c>
      <c r="N718" s="129">
        <v>62</v>
      </c>
      <c r="O718" s="129">
        <f t="shared" si="256"/>
        <v>54.56</v>
      </c>
      <c r="P718" s="130">
        <v>0.15</v>
      </c>
      <c r="Q718" s="130">
        <v>0.185</v>
      </c>
      <c r="R718" s="129">
        <f t="shared" si="254"/>
        <v>64.653599999999997</v>
      </c>
      <c r="S718" s="120" t="s">
        <v>804</v>
      </c>
      <c r="T718" s="146" t="s">
        <v>5935</v>
      </c>
      <c r="U718" s="131">
        <v>0.88</v>
      </c>
      <c r="V718" s="131">
        <v>0.2</v>
      </c>
      <c r="W718" s="170">
        <v>0.25</v>
      </c>
      <c r="X718" s="133">
        <f t="shared" si="257"/>
        <v>13.64</v>
      </c>
      <c r="Y718" s="133">
        <f t="shared" si="258"/>
        <v>10.912000000000001</v>
      </c>
      <c r="Z718" s="133">
        <f t="shared" si="259"/>
        <v>13.64</v>
      </c>
      <c r="AA718" s="117" t="s">
        <v>1713</v>
      </c>
      <c r="AB718" s="117" t="s">
        <v>6954</v>
      </c>
    </row>
    <row r="719" spans="3:28" ht="15.75" customHeight="1" x14ac:dyDescent="0.3">
      <c r="C719" s="117" t="s">
        <v>50</v>
      </c>
      <c r="D719" s="117" t="s">
        <v>128</v>
      </c>
      <c r="E719" s="117">
        <v>49241500</v>
      </c>
      <c r="F719" s="124" t="s">
        <v>5089</v>
      </c>
      <c r="G719" s="134" t="s">
        <v>5934</v>
      </c>
      <c r="H719" s="117" t="s">
        <v>46</v>
      </c>
      <c r="I719" s="125">
        <v>31</v>
      </c>
      <c r="J719" s="242">
        <f t="shared" si="260"/>
        <v>27.28</v>
      </c>
      <c r="K719" s="127">
        <v>0.1</v>
      </c>
      <c r="L719" s="128">
        <v>5.5E-2</v>
      </c>
      <c r="M719" s="129">
        <f t="shared" si="255"/>
        <v>28.7804</v>
      </c>
      <c r="N719" s="129">
        <v>36</v>
      </c>
      <c r="O719" s="129">
        <f t="shared" si="256"/>
        <v>31.68</v>
      </c>
      <c r="P719" s="130">
        <v>0.15</v>
      </c>
      <c r="Q719" s="130">
        <v>0.185</v>
      </c>
      <c r="R719" s="129">
        <f t="shared" si="254"/>
        <v>37.540799999999997</v>
      </c>
      <c r="S719" s="120" t="s">
        <v>804</v>
      </c>
      <c r="T719" s="124" t="s">
        <v>5089</v>
      </c>
      <c r="U719" s="131">
        <v>0.88</v>
      </c>
      <c r="V719" s="131">
        <v>0.2</v>
      </c>
      <c r="W719" s="170">
        <v>0.25</v>
      </c>
      <c r="X719" s="133">
        <f t="shared" si="257"/>
        <v>7.92</v>
      </c>
      <c r="Y719" s="133">
        <f t="shared" si="258"/>
        <v>6.3360000000000003</v>
      </c>
      <c r="Z719" s="133">
        <f t="shared" si="259"/>
        <v>7.92</v>
      </c>
      <c r="AA719" s="117" t="s">
        <v>1713</v>
      </c>
      <c r="AB719" s="117" t="s">
        <v>6954</v>
      </c>
    </row>
    <row r="720" spans="3:28" ht="15.75" customHeight="1" x14ac:dyDescent="0.3">
      <c r="C720" s="117" t="s">
        <v>50</v>
      </c>
      <c r="D720" s="117" t="s">
        <v>128</v>
      </c>
      <c r="E720" s="117">
        <v>49241500</v>
      </c>
      <c r="F720" s="124" t="s">
        <v>258</v>
      </c>
      <c r="G720" s="124" t="s">
        <v>5095</v>
      </c>
      <c r="H720" s="117" t="s">
        <v>46</v>
      </c>
      <c r="I720" s="125">
        <v>10</v>
      </c>
      <c r="J720" s="242">
        <f t="shared" si="260"/>
        <v>8.8000000000000007</v>
      </c>
      <c r="K720" s="127">
        <v>0.1</v>
      </c>
      <c r="L720" s="128">
        <v>5.5E-2</v>
      </c>
      <c r="M720" s="129">
        <f t="shared" si="255"/>
        <v>9.2840000000000007</v>
      </c>
      <c r="N720" s="129">
        <v>11</v>
      </c>
      <c r="O720" s="129">
        <f t="shared" si="256"/>
        <v>9.68</v>
      </c>
      <c r="P720" s="130">
        <v>0.15</v>
      </c>
      <c r="Q720" s="130">
        <v>0.185</v>
      </c>
      <c r="R720" s="129">
        <f t="shared" si="254"/>
        <v>11.470800000000001</v>
      </c>
      <c r="S720" s="120" t="s">
        <v>804</v>
      </c>
      <c r="T720" s="124" t="s">
        <v>258</v>
      </c>
      <c r="U720" s="131">
        <v>0.88</v>
      </c>
      <c r="V720" s="131">
        <v>0.2</v>
      </c>
      <c r="W720" s="170">
        <v>0.25</v>
      </c>
      <c r="X720" s="133">
        <f t="shared" si="257"/>
        <v>2.42</v>
      </c>
      <c r="Y720" s="133">
        <f t="shared" si="258"/>
        <v>1.9359999999999999</v>
      </c>
      <c r="Z720" s="133">
        <f t="shared" si="259"/>
        <v>2.42</v>
      </c>
      <c r="AA720" s="117" t="s">
        <v>1713</v>
      </c>
      <c r="AB720" s="117" t="s">
        <v>6954</v>
      </c>
    </row>
    <row r="721" spans="3:28" ht="15.75" customHeight="1" x14ac:dyDescent="0.3">
      <c r="C721" s="117" t="s">
        <v>50</v>
      </c>
      <c r="D721" s="117" t="s">
        <v>128</v>
      </c>
      <c r="E721" s="117">
        <v>49241500</v>
      </c>
      <c r="F721" s="124" t="s">
        <v>259</v>
      </c>
      <c r="G721" s="124" t="s">
        <v>5096</v>
      </c>
      <c r="H721" s="117" t="s">
        <v>46</v>
      </c>
      <c r="I721" s="125">
        <v>8</v>
      </c>
      <c r="J721" s="242">
        <f t="shared" si="260"/>
        <v>7.04</v>
      </c>
      <c r="K721" s="127">
        <v>0.1</v>
      </c>
      <c r="L721" s="128">
        <v>5.5E-2</v>
      </c>
      <c r="M721" s="129">
        <f t="shared" si="255"/>
        <v>7.4272</v>
      </c>
      <c r="N721" s="129">
        <v>8.8000000000000007</v>
      </c>
      <c r="O721" s="129">
        <f t="shared" si="256"/>
        <v>7.7440000000000007</v>
      </c>
      <c r="P721" s="130">
        <v>0.15</v>
      </c>
      <c r="Q721" s="130">
        <v>0.185</v>
      </c>
      <c r="R721" s="129">
        <f t="shared" si="254"/>
        <v>9.1766400000000008</v>
      </c>
      <c r="S721" s="120" t="s">
        <v>804</v>
      </c>
      <c r="T721" s="124" t="s">
        <v>259</v>
      </c>
      <c r="U721" s="131">
        <v>0.88</v>
      </c>
      <c r="V721" s="131">
        <v>0.2</v>
      </c>
      <c r="W721" s="170">
        <v>0.25</v>
      </c>
      <c r="X721" s="133">
        <f t="shared" si="257"/>
        <v>1.9360000000000002</v>
      </c>
      <c r="Y721" s="133">
        <f t="shared" si="258"/>
        <v>1.5488000000000002</v>
      </c>
      <c r="Z721" s="133">
        <f t="shared" si="259"/>
        <v>1.9360000000000002</v>
      </c>
      <c r="AA721" s="117" t="s">
        <v>1713</v>
      </c>
      <c r="AB721" s="117" t="s">
        <v>6954</v>
      </c>
    </row>
    <row r="722" spans="3:28" ht="15.75" customHeight="1" x14ac:dyDescent="0.3">
      <c r="C722" s="117" t="s">
        <v>50</v>
      </c>
      <c r="D722" s="117" t="s">
        <v>128</v>
      </c>
      <c r="E722" s="117">
        <v>49241500</v>
      </c>
      <c r="F722" s="124" t="s">
        <v>5097</v>
      </c>
      <c r="G722" s="124" t="s">
        <v>5104</v>
      </c>
      <c r="H722" s="117" t="s">
        <v>46</v>
      </c>
      <c r="I722" s="125">
        <v>138</v>
      </c>
      <c r="J722" s="242">
        <f t="shared" si="260"/>
        <v>121.44</v>
      </c>
      <c r="K722" s="127">
        <v>0.1</v>
      </c>
      <c r="L722" s="128">
        <v>5.5E-2</v>
      </c>
      <c r="M722" s="129">
        <f t="shared" si="255"/>
        <v>128.11920000000001</v>
      </c>
      <c r="N722" s="129">
        <v>200</v>
      </c>
      <c r="O722" s="129">
        <f t="shared" si="256"/>
        <v>176</v>
      </c>
      <c r="P722" s="130">
        <v>0.15</v>
      </c>
      <c r="Q722" s="130">
        <v>0.15</v>
      </c>
      <c r="R722" s="129">
        <f t="shared" si="254"/>
        <v>202.4</v>
      </c>
      <c r="S722" s="120" t="s">
        <v>804</v>
      </c>
      <c r="T722" s="124" t="s">
        <v>5097</v>
      </c>
      <c r="U722" s="131">
        <v>0.88</v>
      </c>
      <c r="V722" s="131">
        <v>0.2</v>
      </c>
      <c r="W722" s="170">
        <v>0.25</v>
      </c>
      <c r="X722" s="133">
        <f t="shared" si="257"/>
        <v>44</v>
      </c>
      <c r="Y722" s="133">
        <f t="shared" si="258"/>
        <v>35.200000000000003</v>
      </c>
      <c r="Z722" s="133">
        <f t="shared" si="259"/>
        <v>44</v>
      </c>
      <c r="AA722" s="117" t="s">
        <v>1713</v>
      </c>
      <c r="AB722" s="117" t="s">
        <v>6954</v>
      </c>
    </row>
    <row r="723" spans="3:28" ht="15.75" customHeight="1" x14ac:dyDescent="0.3">
      <c r="C723" s="117" t="s">
        <v>50</v>
      </c>
      <c r="D723" s="117" t="s">
        <v>128</v>
      </c>
      <c r="E723" s="117">
        <v>49241500</v>
      </c>
      <c r="F723" s="124" t="s">
        <v>5098</v>
      </c>
      <c r="G723" s="124" t="s">
        <v>5105</v>
      </c>
      <c r="H723" s="117" t="s">
        <v>46</v>
      </c>
      <c r="I723" s="125">
        <v>148</v>
      </c>
      <c r="J723" s="242">
        <f t="shared" si="260"/>
        <v>130.24</v>
      </c>
      <c r="K723" s="127">
        <v>0.1</v>
      </c>
      <c r="L723" s="128">
        <v>5.5E-2</v>
      </c>
      <c r="M723" s="129">
        <f t="shared" si="255"/>
        <v>137.4032</v>
      </c>
      <c r="N723" s="129">
        <v>412</v>
      </c>
      <c r="O723" s="129">
        <f t="shared" si="256"/>
        <v>362.56</v>
      </c>
      <c r="P723" s="130">
        <v>0.15</v>
      </c>
      <c r="Q723" s="130">
        <v>0.15</v>
      </c>
      <c r="R723" s="129">
        <f t="shared" si="254"/>
        <v>416.94400000000002</v>
      </c>
      <c r="S723" s="120" t="s">
        <v>804</v>
      </c>
      <c r="T723" s="124" t="s">
        <v>5098</v>
      </c>
      <c r="U723" s="131">
        <v>0.88</v>
      </c>
      <c r="V723" s="131">
        <v>0.2</v>
      </c>
      <c r="W723" s="170">
        <v>0.25</v>
      </c>
      <c r="X723" s="133">
        <f t="shared" si="257"/>
        <v>90.64</v>
      </c>
      <c r="Y723" s="133">
        <f t="shared" si="258"/>
        <v>72.512</v>
      </c>
      <c r="Z723" s="133">
        <f t="shared" si="259"/>
        <v>90.64</v>
      </c>
      <c r="AA723" s="117" t="s">
        <v>1713</v>
      </c>
      <c r="AB723" s="117" t="s">
        <v>6954</v>
      </c>
    </row>
    <row r="724" spans="3:28" ht="15.75" customHeight="1" x14ac:dyDescent="0.3">
      <c r="C724" s="117" t="s">
        <v>50</v>
      </c>
      <c r="D724" s="117" t="s">
        <v>128</v>
      </c>
      <c r="E724" s="117">
        <v>49241500</v>
      </c>
      <c r="F724" s="124" t="s">
        <v>5099</v>
      </c>
      <c r="G724" s="124" t="s">
        <v>5106</v>
      </c>
      <c r="H724" s="117" t="s">
        <v>46</v>
      </c>
      <c r="I724" s="125">
        <v>130</v>
      </c>
      <c r="J724" s="242">
        <f t="shared" si="260"/>
        <v>114.4</v>
      </c>
      <c r="K724" s="127">
        <v>0.1</v>
      </c>
      <c r="L724" s="128">
        <v>5.5E-2</v>
      </c>
      <c r="M724" s="129">
        <f t="shared" si="255"/>
        <v>120.69200000000001</v>
      </c>
      <c r="N724" s="129">
        <v>180</v>
      </c>
      <c r="O724" s="129">
        <f t="shared" si="256"/>
        <v>158.4</v>
      </c>
      <c r="P724" s="130">
        <v>0.15</v>
      </c>
      <c r="Q724" s="130">
        <v>0.15</v>
      </c>
      <c r="R724" s="129">
        <f t="shared" si="254"/>
        <v>182.16</v>
      </c>
      <c r="S724" s="120" t="s">
        <v>804</v>
      </c>
      <c r="T724" s="124" t="s">
        <v>5099</v>
      </c>
      <c r="U724" s="131">
        <v>0.88</v>
      </c>
      <c r="V724" s="131">
        <v>0.2</v>
      </c>
      <c r="W724" s="170">
        <v>0.25</v>
      </c>
      <c r="X724" s="133">
        <f t="shared" si="257"/>
        <v>39.6</v>
      </c>
      <c r="Y724" s="133">
        <f t="shared" si="258"/>
        <v>31.680000000000003</v>
      </c>
      <c r="Z724" s="133">
        <f t="shared" si="259"/>
        <v>39.6</v>
      </c>
      <c r="AA724" s="117" t="s">
        <v>1713</v>
      </c>
      <c r="AB724" s="117" t="s">
        <v>6954</v>
      </c>
    </row>
    <row r="725" spans="3:28" ht="15.75" customHeight="1" x14ac:dyDescent="0.3">
      <c r="C725" s="117" t="s">
        <v>50</v>
      </c>
      <c r="D725" s="117" t="s">
        <v>128</v>
      </c>
      <c r="E725" s="117">
        <v>49241500</v>
      </c>
      <c r="F725" s="124" t="s">
        <v>5100</v>
      </c>
      <c r="G725" s="124" t="s">
        <v>5107</v>
      </c>
      <c r="H725" s="117" t="s">
        <v>46</v>
      </c>
      <c r="I725" s="125">
        <v>270</v>
      </c>
      <c r="J725" s="242">
        <f t="shared" si="260"/>
        <v>237.6</v>
      </c>
      <c r="K725" s="127">
        <v>0.1</v>
      </c>
      <c r="L725" s="128">
        <v>5.5E-2</v>
      </c>
      <c r="M725" s="129">
        <f t="shared" si="255"/>
        <v>250.66800000000001</v>
      </c>
      <c r="N725" s="129">
        <v>312</v>
      </c>
      <c r="O725" s="129">
        <f t="shared" si="256"/>
        <v>274.56</v>
      </c>
      <c r="P725" s="130">
        <v>0.15</v>
      </c>
      <c r="Q725" s="130">
        <v>0.15</v>
      </c>
      <c r="R725" s="129">
        <f t="shared" si="254"/>
        <v>315.74400000000003</v>
      </c>
      <c r="S725" s="120" t="s">
        <v>804</v>
      </c>
      <c r="T725" s="124" t="s">
        <v>5100</v>
      </c>
      <c r="U725" s="131">
        <v>0.88</v>
      </c>
      <c r="V725" s="131">
        <v>0.2</v>
      </c>
      <c r="W725" s="170">
        <v>0.25</v>
      </c>
      <c r="X725" s="133">
        <f t="shared" si="257"/>
        <v>68.64</v>
      </c>
      <c r="Y725" s="133">
        <f t="shared" si="258"/>
        <v>54.912000000000006</v>
      </c>
      <c r="Z725" s="133">
        <f t="shared" si="259"/>
        <v>68.64</v>
      </c>
      <c r="AA725" s="117" t="s">
        <v>1713</v>
      </c>
      <c r="AB725" s="117" t="s">
        <v>6954</v>
      </c>
    </row>
    <row r="726" spans="3:28" ht="15.75" customHeight="1" x14ac:dyDescent="0.3">
      <c r="C726" s="117" t="s">
        <v>50</v>
      </c>
      <c r="D726" s="117" t="s">
        <v>128</v>
      </c>
      <c r="E726" s="117">
        <v>49241500</v>
      </c>
      <c r="F726" s="124" t="s">
        <v>5101</v>
      </c>
      <c r="G726" s="124" t="s">
        <v>5108</v>
      </c>
      <c r="H726" s="117" t="s">
        <v>46</v>
      </c>
      <c r="I726" s="125">
        <v>97</v>
      </c>
      <c r="J726" s="242">
        <f t="shared" si="260"/>
        <v>85.36</v>
      </c>
      <c r="K726" s="127">
        <v>0.1</v>
      </c>
      <c r="L726" s="128">
        <v>5.5E-2</v>
      </c>
      <c r="M726" s="129">
        <f t="shared" si="255"/>
        <v>90.0548</v>
      </c>
      <c r="N726" s="129">
        <v>112</v>
      </c>
      <c r="O726" s="129">
        <f t="shared" si="256"/>
        <v>98.56</v>
      </c>
      <c r="P726" s="130">
        <v>0.15</v>
      </c>
      <c r="Q726" s="130">
        <v>0.15</v>
      </c>
      <c r="R726" s="129">
        <f t="shared" si="254"/>
        <v>113.34399999999999</v>
      </c>
      <c r="S726" s="120" t="s">
        <v>804</v>
      </c>
      <c r="T726" s="124" t="s">
        <v>5101</v>
      </c>
      <c r="U726" s="131">
        <v>0.88</v>
      </c>
      <c r="V726" s="131">
        <v>0.2</v>
      </c>
      <c r="W726" s="170">
        <v>0.25</v>
      </c>
      <c r="X726" s="133">
        <f t="shared" si="257"/>
        <v>24.64</v>
      </c>
      <c r="Y726" s="133">
        <f t="shared" si="258"/>
        <v>19.712000000000003</v>
      </c>
      <c r="Z726" s="133">
        <f t="shared" si="259"/>
        <v>24.64</v>
      </c>
      <c r="AA726" s="117" t="s">
        <v>1713</v>
      </c>
      <c r="AB726" s="117" t="s">
        <v>6954</v>
      </c>
    </row>
    <row r="727" spans="3:28" ht="15.75" customHeight="1" x14ac:dyDescent="0.3">
      <c r="C727" s="117" t="s">
        <v>50</v>
      </c>
      <c r="D727" s="117" t="s">
        <v>128</v>
      </c>
      <c r="E727" s="117">
        <v>49241500</v>
      </c>
      <c r="F727" s="124" t="s">
        <v>5102</v>
      </c>
      <c r="G727" s="124" t="s">
        <v>5109</v>
      </c>
      <c r="H727" s="117" t="s">
        <v>46</v>
      </c>
      <c r="I727" s="125">
        <v>230</v>
      </c>
      <c r="J727" s="242">
        <f t="shared" si="260"/>
        <v>202.4</v>
      </c>
      <c r="K727" s="127">
        <v>0.1</v>
      </c>
      <c r="L727" s="128">
        <v>5.5E-2</v>
      </c>
      <c r="M727" s="129">
        <f t="shared" si="255"/>
        <v>213.53200000000001</v>
      </c>
      <c r="N727" s="129">
        <v>266</v>
      </c>
      <c r="O727" s="129">
        <f t="shared" si="256"/>
        <v>234.08</v>
      </c>
      <c r="P727" s="130">
        <v>0.15</v>
      </c>
      <c r="Q727" s="130">
        <v>0.15</v>
      </c>
      <c r="R727" s="129">
        <f t="shared" si="254"/>
        <v>269.19200000000001</v>
      </c>
      <c r="S727" s="120" t="s">
        <v>804</v>
      </c>
      <c r="T727" s="124" t="s">
        <v>5102</v>
      </c>
      <c r="U727" s="131">
        <v>0.88</v>
      </c>
      <c r="V727" s="131">
        <v>0.2</v>
      </c>
      <c r="W727" s="170">
        <v>0.25</v>
      </c>
      <c r="X727" s="133">
        <f t="shared" si="257"/>
        <v>58.52</v>
      </c>
      <c r="Y727" s="133">
        <f t="shared" si="258"/>
        <v>46.816000000000003</v>
      </c>
      <c r="Z727" s="133">
        <f t="shared" si="259"/>
        <v>58.52</v>
      </c>
      <c r="AA727" s="117" t="s">
        <v>1713</v>
      </c>
      <c r="AB727" s="117" t="s">
        <v>6954</v>
      </c>
    </row>
    <row r="728" spans="3:28" ht="15.75" customHeight="1" x14ac:dyDescent="0.3">
      <c r="C728" s="117" t="s">
        <v>50</v>
      </c>
      <c r="D728" s="117" t="s">
        <v>128</v>
      </c>
      <c r="E728" s="117">
        <v>49241500</v>
      </c>
      <c r="F728" s="124" t="s">
        <v>5103</v>
      </c>
      <c r="G728" s="124" t="s">
        <v>5110</v>
      </c>
      <c r="H728" s="117" t="s">
        <v>46</v>
      </c>
      <c r="I728" s="125">
        <v>361</v>
      </c>
      <c r="J728" s="242">
        <f t="shared" si="260"/>
        <v>317.68</v>
      </c>
      <c r="K728" s="127">
        <v>0.1</v>
      </c>
      <c r="L728" s="128">
        <v>5.5E-2</v>
      </c>
      <c r="M728" s="129">
        <f t="shared" si="255"/>
        <v>335.1524</v>
      </c>
      <c r="N728" s="129">
        <v>417</v>
      </c>
      <c r="O728" s="129">
        <f t="shared" si="256"/>
        <v>366.96</v>
      </c>
      <c r="P728" s="130">
        <v>0.15</v>
      </c>
      <c r="Q728" s="130">
        <v>0.15</v>
      </c>
      <c r="R728" s="129">
        <f t="shared" si="254"/>
        <v>422.00399999999996</v>
      </c>
      <c r="S728" s="120" t="s">
        <v>804</v>
      </c>
      <c r="T728" s="124" t="s">
        <v>5103</v>
      </c>
      <c r="U728" s="131">
        <v>0.88</v>
      </c>
      <c r="V728" s="131">
        <v>0.2</v>
      </c>
      <c r="W728" s="170">
        <v>0.25</v>
      </c>
      <c r="X728" s="133">
        <f t="shared" si="257"/>
        <v>91.74</v>
      </c>
      <c r="Y728" s="133">
        <f t="shared" si="258"/>
        <v>73.391999999999996</v>
      </c>
      <c r="Z728" s="133">
        <f t="shared" si="259"/>
        <v>91.74</v>
      </c>
      <c r="AA728" s="117" t="s">
        <v>1713</v>
      </c>
      <c r="AB728" s="117" t="s">
        <v>6954</v>
      </c>
    </row>
    <row r="729" spans="3:28" ht="15.75" customHeight="1" x14ac:dyDescent="0.3">
      <c r="C729" s="117" t="s">
        <v>50</v>
      </c>
      <c r="D729" s="117" t="s">
        <v>128</v>
      </c>
      <c r="E729" s="117">
        <v>49241500</v>
      </c>
      <c r="F729" s="149" t="s">
        <v>5385</v>
      </c>
      <c r="G729" s="154" t="s">
        <v>5397</v>
      </c>
      <c r="H729" s="117" t="s">
        <v>46</v>
      </c>
      <c r="I729" s="143">
        <v>10398.299999999999</v>
      </c>
      <c r="J729" s="242">
        <f t="shared" si="260"/>
        <v>9150.503999999999</v>
      </c>
      <c r="K729" s="127">
        <v>0.1</v>
      </c>
      <c r="L729" s="128">
        <v>5.5E-2</v>
      </c>
      <c r="M729" s="129">
        <f t="shared" si="255"/>
        <v>9653.781719999999</v>
      </c>
      <c r="N729" s="129">
        <v>11785</v>
      </c>
      <c r="O729" s="129">
        <f t="shared" si="256"/>
        <v>10370.799999999999</v>
      </c>
      <c r="P729" s="130">
        <v>0.15</v>
      </c>
      <c r="Q729" s="130">
        <v>0.185</v>
      </c>
      <c r="R729" s="129">
        <f t="shared" ref="R729:R764" si="261">O729+(O729*Q729)</f>
        <v>12289.397999999999</v>
      </c>
      <c r="S729" s="120" t="s">
        <v>804</v>
      </c>
      <c r="T729" s="149" t="s">
        <v>5385</v>
      </c>
      <c r="U729" s="131">
        <v>0.88</v>
      </c>
      <c r="V729" s="131">
        <v>0.2</v>
      </c>
      <c r="W729" s="170">
        <v>0.25</v>
      </c>
      <c r="X729" s="133">
        <f t="shared" si="257"/>
        <v>2592.6999999999998</v>
      </c>
      <c r="Y729" s="133">
        <f t="shared" si="258"/>
        <v>2074.16</v>
      </c>
      <c r="Z729" s="133">
        <f t="shared" si="259"/>
        <v>2592.6999999999998</v>
      </c>
      <c r="AA729" s="117" t="s">
        <v>1713</v>
      </c>
      <c r="AB729" s="117" t="s">
        <v>6954</v>
      </c>
    </row>
    <row r="730" spans="3:28" ht="15.75" customHeight="1" x14ac:dyDescent="0.3">
      <c r="C730" s="117" t="s">
        <v>50</v>
      </c>
      <c r="D730" s="117" t="s">
        <v>128</v>
      </c>
      <c r="E730" s="117">
        <v>49241500</v>
      </c>
      <c r="F730" s="149" t="s">
        <v>5386</v>
      </c>
      <c r="G730" s="154" t="s">
        <v>5398</v>
      </c>
      <c r="H730" s="117" t="s">
        <v>46</v>
      </c>
      <c r="I730" s="143">
        <v>7716.4999999999991</v>
      </c>
      <c r="J730" s="242">
        <f t="shared" si="260"/>
        <v>6790.5199999999995</v>
      </c>
      <c r="K730" s="127">
        <v>0.1</v>
      </c>
      <c r="L730" s="128">
        <v>5.5E-2</v>
      </c>
      <c r="M730" s="129">
        <f t="shared" si="255"/>
        <v>7163.9985999999999</v>
      </c>
      <c r="N730" s="129">
        <v>11784</v>
      </c>
      <c r="O730" s="129">
        <f t="shared" si="256"/>
        <v>10369.92</v>
      </c>
      <c r="P730" s="130">
        <v>0.15</v>
      </c>
      <c r="Q730" s="130">
        <v>0.185</v>
      </c>
      <c r="R730" s="129">
        <f t="shared" si="261"/>
        <v>12288.3552</v>
      </c>
      <c r="S730" s="120" t="s">
        <v>804</v>
      </c>
      <c r="T730" s="149" t="s">
        <v>5386</v>
      </c>
      <c r="U730" s="131">
        <v>0.88</v>
      </c>
      <c r="V730" s="131">
        <v>0.2</v>
      </c>
      <c r="W730" s="170">
        <v>0.25</v>
      </c>
      <c r="X730" s="133">
        <f t="shared" si="257"/>
        <v>2592.48</v>
      </c>
      <c r="Y730" s="133">
        <f t="shared" si="258"/>
        <v>2073.9839999999999</v>
      </c>
      <c r="Z730" s="133">
        <f t="shared" si="259"/>
        <v>2592.48</v>
      </c>
      <c r="AA730" s="117" t="s">
        <v>1713</v>
      </c>
      <c r="AB730" s="117" t="s">
        <v>6954</v>
      </c>
    </row>
    <row r="731" spans="3:28" ht="15.75" customHeight="1" x14ac:dyDescent="0.3">
      <c r="C731" s="117" t="s">
        <v>50</v>
      </c>
      <c r="D731" s="117" t="s">
        <v>128</v>
      </c>
      <c r="E731" s="117">
        <v>49241500</v>
      </c>
      <c r="F731" s="149" t="s">
        <v>5387</v>
      </c>
      <c r="G731" s="154" t="s">
        <v>5399</v>
      </c>
      <c r="H731" s="117" t="s">
        <v>46</v>
      </c>
      <c r="I731" s="143">
        <v>10008.449999999999</v>
      </c>
      <c r="J731" s="242">
        <f t="shared" si="260"/>
        <v>8807.4359999999997</v>
      </c>
      <c r="K731" s="127">
        <v>0.1</v>
      </c>
      <c r="L731" s="128">
        <v>5.5E-2</v>
      </c>
      <c r="M731" s="129">
        <f t="shared" si="255"/>
        <v>9291.8449799999999</v>
      </c>
      <c r="N731" s="150">
        <v>8746</v>
      </c>
      <c r="O731" s="129">
        <f t="shared" si="256"/>
        <v>7696.4800000000005</v>
      </c>
      <c r="P731" s="130">
        <v>0.15</v>
      </c>
      <c r="Q731" s="130">
        <v>0.185</v>
      </c>
      <c r="R731" s="129">
        <f t="shared" si="261"/>
        <v>9120.3288000000011</v>
      </c>
      <c r="S731" s="120" t="s">
        <v>804</v>
      </c>
      <c r="T731" s="149" t="s">
        <v>5387</v>
      </c>
      <c r="U731" s="131">
        <v>0.88</v>
      </c>
      <c r="V731" s="131">
        <v>0.2</v>
      </c>
      <c r="W731" s="170">
        <v>0.25</v>
      </c>
      <c r="X731" s="133">
        <f t="shared" si="257"/>
        <v>1924.1200000000001</v>
      </c>
      <c r="Y731" s="133">
        <f t="shared" si="258"/>
        <v>1539.2960000000003</v>
      </c>
      <c r="Z731" s="133">
        <f t="shared" si="259"/>
        <v>1924.1200000000001</v>
      </c>
      <c r="AA731" s="117" t="s">
        <v>1713</v>
      </c>
      <c r="AB731" s="117" t="s">
        <v>6954</v>
      </c>
    </row>
    <row r="732" spans="3:28" ht="15.75" customHeight="1" x14ac:dyDescent="0.3">
      <c r="C732" s="117" t="s">
        <v>50</v>
      </c>
      <c r="D732" s="117" t="s">
        <v>128</v>
      </c>
      <c r="E732" s="117">
        <v>49241500</v>
      </c>
      <c r="F732" s="147" t="s">
        <v>5388</v>
      </c>
      <c r="G732" s="154" t="s">
        <v>5400</v>
      </c>
      <c r="H732" s="117" t="s">
        <v>46</v>
      </c>
      <c r="I732" s="143">
        <v>7188.65</v>
      </c>
      <c r="J732" s="242">
        <f t="shared" si="260"/>
        <v>6326.0119999999997</v>
      </c>
      <c r="K732" s="127">
        <v>0.1</v>
      </c>
      <c r="L732" s="128">
        <v>5.5E-2</v>
      </c>
      <c r="M732" s="129">
        <f t="shared" si="255"/>
        <v>6673.9426599999997</v>
      </c>
      <c r="N732" s="150">
        <v>11343</v>
      </c>
      <c r="O732" s="129">
        <f t="shared" si="256"/>
        <v>9981.84</v>
      </c>
      <c r="P732" s="130">
        <v>0.15</v>
      </c>
      <c r="Q732" s="130">
        <v>0.185</v>
      </c>
      <c r="R732" s="129">
        <f t="shared" si="261"/>
        <v>11828.4804</v>
      </c>
      <c r="S732" s="120" t="s">
        <v>804</v>
      </c>
      <c r="T732" s="147" t="s">
        <v>5388</v>
      </c>
      <c r="U732" s="131">
        <v>0.88</v>
      </c>
      <c r="V732" s="131">
        <v>0.2</v>
      </c>
      <c r="W732" s="170">
        <v>0.25</v>
      </c>
      <c r="X732" s="133">
        <f t="shared" si="257"/>
        <v>2495.46</v>
      </c>
      <c r="Y732" s="133">
        <f t="shared" si="258"/>
        <v>1996.3680000000002</v>
      </c>
      <c r="Z732" s="133">
        <f t="shared" si="259"/>
        <v>2495.46</v>
      </c>
      <c r="AA732" s="117" t="s">
        <v>1713</v>
      </c>
      <c r="AB732" s="117" t="s">
        <v>6954</v>
      </c>
    </row>
    <row r="733" spans="3:28" ht="15.75" customHeight="1" x14ac:dyDescent="0.3">
      <c r="C733" s="117" t="s">
        <v>50</v>
      </c>
      <c r="D733" s="117" t="s">
        <v>128</v>
      </c>
      <c r="E733" s="117">
        <v>49241500</v>
      </c>
      <c r="F733" s="149" t="s">
        <v>5389</v>
      </c>
      <c r="G733" s="154" t="s">
        <v>5401</v>
      </c>
      <c r="H733" s="117" t="s">
        <v>46</v>
      </c>
      <c r="I733" s="143">
        <v>7718.7999999999993</v>
      </c>
      <c r="J733" s="242">
        <f t="shared" si="260"/>
        <v>6792.543999999999</v>
      </c>
      <c r="K733" s="127">
        <v>0.1</v>
      </c>
      <c r="L733" s="128">
        <v>5.5E-2</v>
      </c>
      <c r="M733" s="129">
        <f t="shared" si="255"/>
        <v>7166.1339199999993</v>
      </c>
      <c r="N733" s="150">
        <v>8147</v>
      </c>
      <c r="O733" s="129">
        <f t="shared" si="256"/>
        <v>7169.36</v>
      </c>
      <c r="P733" s="130">
        <v>0.15</v>
      </c>
      <c r="Q733" s="130">
        <v>0.185</v>
      </c>
      <c r="R733" s="129">
        <f t="shared" si="261"/>
        <v>8495.6916000000001</v>
      </c>
      <c r="S733" s="120" t="s">
        <v>804</v>
      </c>
      <c r="T733" s="149" t="s">
        <v>5389</v>
      </c>
      <c r="U733" s="131">
        <v>0.88</v>
      </c>
      <c r="V733" s="131">
        <v>0.2</v>
      </c>
      <c r="W733" s="170">
        <v>0.25</v>
      </c>
      <c r="X733" s="133">
        <f t="shared" si="257"/>
        <v>1792.34</v>
      </c>
      <c r="Y733" s="133">
        <f t="shared" si="258"/>
        <v>1433.8720000000001</v>
      </c>
      <c r="Z733" s="133">
        <f t="shared" si="259"/>
        <v>1792.34</v>
      </c>
      <c r="AA733" s="117" t="s">
        <v>1713</v>
      </c>
      <c r="AB733" s="117" t="s">
        <v>6954</v>
      </c>
    </row>
    <row r="734" spans="3:28" ht="15.75" customHeight="1" x14ac:dyDescent="0.3">
      <c r="C734" s="117" t="s">
        <v>50</v>
      </c>
      <c r="D734" s="117" t="s">
        <v>128</v>
      </c>
      <c r="E734" s="117">
        <v>49241500</v>
      </c>
      <c r="F734" s="149" t="s">
        <v>5390</v>
      </c>
      <c r="G734" s="154" t="s">
        <v>5402</v>
      </c>
      <c r="H734" s="117" t="s">
        <v>46</v>
      </c>
      <c r="I734" s="143">
        <v>7718.7999999999993</v>
      </c>
      <c r="J734" s="242">
        <f t="shared" si="260"/>
        <v>6792.543999999999</v>
      </c>
      <c r="K734" s="127">
        <v>0.1</v>
      </c>
      <c r="L734" s="128">
        <v>5.5E-2</v>
      </c>
      <c r="M734" s="129">
        <f t="shared" si="255"/>
        <v>7166.1339199999993</v>
      </c>
      <c r="N734" s="150">
        <v>8748</v>
      </c>
      <c r="O734" s="129">
        <f t="shared" si="256"/>
        <v>7698.24</v>
      </c>
      <c r="P734" s="130">
        <v>0.15</v>
      </c>
      <c r="Q734" s="130">
        <v>0.185</v>
      </c>
      <c r="R734" s="129">
        <f t="shared" si="261"/>
        <v>9122.4143999999997</v>
      </c>
      <c r="S734" s="120" t="s">
        <v>804</v>
      </c>
      <c r="T734" s="149" t="s">
        <v>5390</v>
      </c>
      <c r="U734" s="131">
        <v>0.88</v>
      </c>
      <c r="V734" s="131">
        <v>0.2</v>
      </c>
      <c r="W734" s="170">
        <v>0.25</v>
      </c>
      <c r="X734" s="133">
        <f t="shared" si="257"/>
        <v>1924.56</v>
      </c>
      <c r="Y734" s="133">
        <f t="shared" si="258"/>
        <v>1539.6480000000001</v>
      </c>
      <c r="Z734" s="133">
        <f t="shared" si="259"/>
        <v>1924.56</v>
      </c>
      <c r="AA734" s="117" t="s">
        <v>1713</v>
      </c>
      <c r="AB734" s="117" t="s">
        <v>6954</v>
      </c>
    </row>
    <row r="735" spans="3:28" ht="15.75" customHeight="1" x14ac:dyDescent="0.3">
      <c r="C735" s="117" t="s">
        <v>50</v>
      </c>
      <c r="D735" s="117" t="s">
        <v>128</v>
      </c>
      <c r="E735" s="117">
        <v>49241500</v>
      </c>
      <c r="F735" s="149" t="s">
        <v>5391</v>
      </c>
      <c r="G735" s="154" t="s">
        <v>5403</v>
      </c>
      <c r="H735" s="117" t="s">
        <v>46</v>
      </c>
      <c r="I735" s="143">
        <v>8083</v>
      </c>
      <c r="J735" s="242">
        <f t="shared" si="260"/>
        <v>7113.04</v>
      </c>
      <c r="K735" s="127">
        <v>0.1</v>
      </c>
      <c r="L735" s="128">
        <v>5.5E-2</v>
      </c>
      <c r="M735" s="129">
        <f t="shared" si="255"/>
        <v>7504.2572</v>
      </c>
      <c r="N735" s="150">
        <v>8748</v>
      </c>
      <c r="O735" s="129">
        <f t="shared" si="256"/>
        <v>7698.24</v>
      </c>
      <c r="P735" s="130">
        <v>0.15</v>
      </c>
      <c r="Q735" s="130">
        <v>0.185</v>
      </c>
      <c r="R735" s="129">
        <f t="shared" si="261"/>
        <v>9122.4143999999997</v>
      </c>
      <c r="S735" s="120" t="s">
        <v>804</v>
      </c>
      <c r="T735" s="149" t="s">
        <v>5391</v>
      </c>
      <c r="U735" s="131">
        <v>0.88</v>
      </c>
      <c r="V735" s="131">
        <v>0.2</v>
      </c>
      <c r="W735" s="170">
        <v>0.25</v>
      </c>
      <c r="X735" s="133">
        <f t="shared" si="257"/>
        <v>1924.56</v>
      </c>
      <c r="Y735" s="133">
        <f t="shared" si="258"/>
        <v>1539.6480000000001</v>
      </c>
      <c r="Z735" s="133">
        <f t="shared" si="259"/>
        <v>1924.56</v>
      </c>
      <c r="AA735" s="117" t="s">
        <v>1713</v>
      </c>
      <c r="AB735" s="117" t="s">
        <v>6954</v>
      </c>
    </row>
    <row r="736" spans="3:28" ht="15.75" customHeight="1" x14ac:dyDescent="0.3">
      <c r="C736" s="117" t="s">
        <v>50</v>
      </c>
      <c r="D736" s="117" t="s">
        <v>128</v>
      </c>
      <c r="E736" s="117">
        <v>49241500</v>
      </c>
      <c r="F736" s="147" t="s">
        <v>5392</v>
      </c>
      <c r="G736" s="154" t="s">
        <v>5404</v>
      </c>
      <c r="H736" s="117" t="s">
        <v>46</v>
      </c>
      <c r="I736" s="143">
        <v>10398.299999999999</v>
      </c>
      <c r="J736" s="242">
        <f t="shared" si="260"/>
        <v>9150.503999999999</v>
      </c>
      <c r="K736" s="127">
        <v>0.1</v>
      </c>
      <c r="L736" s="128">
        <v>5.5E-2</v>
      </c>
      <c r="M736" s="129">
        <f t="shared" si="255"/>
        <v>9653.781719999999</v>
      </c>
      <c r="N736" s="150">
        <v>9161</v>
      </c>
      <c r="O736" s="129">
        <f t="shared" si="256"/>
        <v>8061.68</v>
      </c>
      <c r="P736" s="130">
        <v>0.15</v>
      </c>
      <c r="Q736" s="130">
        <v>0.185</v>
      </c>
      <c r="R736" s="129">
        <f t="shared" si="261"/>
        <v>9553.0907999999999</v>
      </c>
      <c r="S736" s="120" t="s">
        <v>804</v>
      </c>
      <c r="T736" s="147" t="s">
        <v>5392</v>
      </c>
      <c r="U736" s="131">
        <v>0.88</v>
      </c>
      <c r="V736" s="131">
        <v>0.2</v>
      </c>
      <c r="W736" s="170">
        <v>0.25</v>
      </c>
      <c r="X736" s="133">
        <f t="shared" si="257"/>
        <v>2015.42</v>
      </c>
      <c r="Y736" s="133">
        <f t="shared" si="258"/>
        <v>1612.3360000000002</v>
      </c>
      <c r="Z736" s="133">
        <f t="shared" si="259"/>
        <v>2015.42</v>
      </c>
      <c r="AA736" s="117" t="s">
        <v>1713</v>
      </c>
      <c r="AB736" s="117" t="s">
        <v>6954</v>
      </c>
    </row>
    <row r="737" spans="3:28" ht="15.75" customHeight="1" x14ac:dyDescent="0.3">
      <c r="C737" s="117" t="s">
        <v>50</v>
      </c>
      <c r="D737" s="117" t="s">
        <v>128</v>
      </c>
      <c r="E737" s="117">
        <v>49241500</v>
      </c>
      <c r="F737" s="147" t="s">
        <v>5393</v>
      </c>
      <c r="G737" s="154" t="s">
        <v>5405</v>
      </c>
      <c r="H737" s="117" t="s">
        <v>46</v>
      </c>
      <c r="I737" s="143">
        <v>9237.9499999999989</v>
      </c>
      <c r="J737" s="242">
        <f t="shared" si="260"/>
        <v>8129.3959999999988</v>
      </c>
      <c r="K737" s="127">
        <v>0.1</v>
      </c>
      <c r="L737" s="128">
        <v>5.5E-2</v>
      </c>
      <c r="M737" s="129">
        <f t="shared" si="255"/>
        <v>8576.5127799999991</v>
      </c>
      <c r="N737" s="150">
        <v>11784</v>
      </c>
      <c r="O737" s="129">
        <f t="shared" si="256"/>
        <v>10369.92</v>
      </c>
      <c r="P737" s="130">
        <v>0.15</v>
      </c>
      <c r="Q737" s="130">
        <v>0.185</v>
      </c>
      <c r="R737" s="129">
        <f t="shared" si="261"/>
        <v>12288.3552</v>
      </c>
      <c r="S737" s="120" t="s">
        <v>804</v>
      </c>
      <c r="T737" s="147" t="s">
        <v>5393</v>
      </c>
      <c r="U737" s="131">
        <v>0.88</v>
      </c>
      <c r="V737" s="131">
        <v>0.2</v>
      </c>
      <c r="W737" s="170">
        <v>0.25</v>
      </c>
      <c r="X737" s="133">
        <f t="shared" si="257"/>
        <v>2592.48</v>
      </c>
      <c r="Y737" s="133">
        <f t="shared" si="258"/>
        <v>2073.9839999999999</v>
      </c>
      <c r="Z737" s="133">
        <f t="shared" si="259"/>
        <v>2592.48</v>
      </c>
      <c r="AA737" s="117" t="s">
        <v>1713</v>
      </c>
      <c r="AB737" s="117" t="s">
        <v>6954</v>
      </c>
    </row>
    <row r="738" spans="3:28" ht="15.75" customHeight="1" x14ac:dyDescent="0.3">
      <c r="C738" s="117" t="s">
        <v>50</v>
      </c>
      <c r="D738" s="117" t="s">
        <v>128</v>
      </c>
      <c r="E738" s="117">
        <v>49241500</v>
      </c>
      <c r="F738" s="149">
        <v>46514</v>
      </c>
      <c r="G738" s="154" t="s">
        <v>5406</v>
      </c>
      <c r="H738" s="117" t="s">
        <v>46</v>
      </c>
      <c r="I738" s="143">
        <v>7542.8499999999995</v>
      </c>
      <c r="J738" s="242">
        <f t="shared" si="260"/>
        <v>6637.7079999999996</v>
      </c>
      <c r="K738" s="127">
        <v>0.1</v>
      </c>
      <c r="L738" s="128">
        <v>5.5E-2</v>
      </c>
      <c r="M738" s="129">
        <f t="shared" si="255"/>
        <v>7002.7819399999998</v>
      </c>
      <c r="N738" s="129">
        <v>8549</v>
      </c>
      <c r="O738" s="129">
        <f t="shared" si="256"/>
        <v>7523.12</v>
      </c>
      <c r="P738" s="130">
        <v>0.15</v>
      </c>
      <c r="Q738" s="130">
        <v>0.185</v>
      </c>
      <c r="R738" s="129">
        <f t="shared" si="261"/>
        <v>8914.8971999999994</v>
      </c>
      <c r="S738" s="120" t="s">
        <v>804</v>
      </c>
      <c r="T738" s="149">
        <v>46514</v>
      </c>
      <c r="U738" s="131">
        <v>0.88</v>
      </c>
      <c r="V738" s="131">
        <v>0.2</v>
      </c>
      <c r="W738" s="170">
        <v>0.25</v>
      </c>
      <c r="X738" s="133">
        <f t="shared" si="257"/>
        <v>1880.78</v>
      </c>
      <c r="Y738" s="133">
        <f t="shared" si="258"/>
        <v>1504.624</v>
      </c>
      <c r="Z738" s="133">
        <f t="shared" si="259"/>
        <v>1880.78</v>
      </c>
      <c r="AA738" s="117" t="s">
        <v>1713</v>
      </c>
      <c r="AB738" s="117" t="s">
        <v>6954</v>
      </c>
    </row>
    <row r="739" spans="3:28" ht="15.75" customHeight="1" x14ac:dyDescent="0.3">
      <c r="C739" s="117" t="s">
        <v>50</v>
      </c>
      <c r="D739" s="117" t="s">
        <v>128</v>
      </c>
      <c r="E739" s="117">
        <v>49241500</v>
      </c>
      <c r="F739" s="149">
        <v>49220</v>
      </c>
      <c r="G739" s="148" t="s">
        <v>5407</v>
      </c>
      <c r="H739" s="117" t="s">
        <v>46</v>
      </c>
      <c r="I739" s="143">
        <v>16324.249999999998</v>
      </c>
      <c r="J739" s="242">
        <f t="shared" si="260"/>
        <v>14365.339999999998</v>
      </c>
      <c r="K739" s="127">
        <v>0.1</v>
      </c>
      <c r="L739" s="128">
        <v>5.5E-2</v>
      </c>
      <c r="M739" s="129">
        <f t="shared" si="255"/>
        <v>15155.433699999998</v>
      </c>
      <c r="N739" s="129">
        <v>8549</v>
      </c>
      <c r="O739" s="129">
        <f t="shared" si="256"/>
        <v>7523.12</v>
      </c>
      <c r="P739" s="130">
        <v>0.15</v>
      </c>
      <c r="Q739" s="130">
        <v>0.185</v>
      </c>
      <c r="R739" s="129">
        <f t="shared" si="261"/>
        <v>8914.8971999999994</v>
      </c>
      <c r="S739" s="120" t="s">
        <v>804</v>
      </c>
      <c r="T739" s="149">
        <v>49220</v>
      </c>
      <c r="U739" s="131">
        <v>0.88</v>
      </c>
      <c r="V739" s="131">
        <v>0.2</v>
      </c>
      <c r="W739" s="170">
        <v>0.25</v>
      </c>
      <c r="X739" s="133">
        <f t="shared" si="257"/>
        <v>1880.78</v>
      </c>
      <c r="Y739" s="133">
        <f t="shared" si="258"/>
        <v>1504.624</v>
      </c>
      <c r="Z739" s="133">
        <f t="shared" si="259"/>
        <v>1880.78</v>
      </c>
      <c r="AA739" s="117" t="s">
        <v>1713</v>
      </c>
      <c r="AB739" s="117" t="s">
        <v>6954</v>
      </c>
    </row>
    <row r="740" spans="3:28" ht="15.75" customHeight="1" x14ac:dyDescent="0.3">
      <c r="C740" s="117" t="s">
        <v>50</v>
      </c>
      <c r="D740" s="117" t="s">
        <v>128</v>
      </c>
      <c r="E740" s="117">
        <v>49241500</v>
      </c>
      <c r="F740" s="149">
        <v>49222</v>
      </c>
      <c r="G740" s="154" t="s">
        <v>5409</v>
      </c>
      <c r="H740" s="117" t="s">
        <v>46</v>
      </c>
      <c r="I740" s="143">
        <v>5418.7999999999993</v>
      </c>
      <c r="J740" s="242">
        <f t="shared" si="260"/>
        <v>4768.543999999999</v>
      </c>
      <c r="K740" s="127">
        <v>0.1</v>
      </c>
      <c r="L740" s="128">
        <v>5.5E-2</v>
      </c>
      <c r="M740" s="129">
        <f t="shared" si="255"/>
        <v>5030.8139199999987</v>
      </c>
      <c r="N740" s="129">
        <v>8083</v>
      </c>
      <c r="O740" s="129">
        <f t="shared" si="256"/>
        <v>7113.04</v>
      </c>
      <c r="P740" s="130">
        <v>0.15</v>
      </c>
      <c r="Q740" s="130">
        <v>0.185</v>
      </c>
      <c r="R740" s="129">
        <f t="shared" si="261"/>
        <v>8428.9524000000001</v>
      </c>
      <c r="S740" s="120" t="s">
        <v>804</v>
      </c>
      <c r="T740" s="149">
        <v>49222</v>
      </c>
      <c r="U740" s="131">
        <v>0.88</v>
      </c>
      <c r="V740" s="131">
        <v>0.2</v>
      </c>
      <c r="W740" s="170">
        <v>0.25</v>
      </c>
      <c r="X740" s="133">
        <f t="shared" si="257"/>
        <v>1778.26</v>
      </c>
      <c r="Y740" s="133">
        <f t="shared" si="258"/>
        <v>1422.6080000000002</v>
      </c>
      <c r="Z740" s="133">
        <f t="shared" si="259"/>
        <v>1778.26</v>
      </c>
      <c r="AA740" s="117" t="s">
        <v>1713</v>
      </c>
      <c r="AB740" s="117" t="s">
        <v>6954</v>
      </c>
    </row>
    <row r="741" spans="3:28" ht="15.75" customHeight="1" x14ac:dyDescent="0.3">
      <c r="C741" s="117" t="s">
        <v>50</v>
      </c>
      <c r="D741" s="117" t="s">
        <v>128</v>
      </c>
      <c r="E741" s="117">
        <v>49241500</v>
      </c>
      <c r="F741" s="149">
        <v>49134</v>
      </c>
      <c r="G741" s="148" t="s">
        <v>5410</v>
      </c>
      <c r="H741" s="117" t="s">
        <v>46</v>
      </c>
      <c r="I741" s="143">
        <v>5932.85</v>
      </c>
      <c r="J741" s="242">
        <f t="shared" si="260"/>
        <v>5220.9080000000004</v>
      </c>
      <c r="K741" s="127">
        <v>0.1</v>
      </c>
      <c r="L741" s="128">
        <v>5.5E-2</v>
      </c>
      <c r="M741" s="129">
        <f t="shared" ref="M741:M780" si="262">J741+(J741*L741)</f>
        <v>5508.0579400000006</v>
      </c>
      <c r="N741" s="129">
        <v>2650</v>
      </c>
      <c r="O741" s="129">
        <v>2650</v>
      </c>
      <c r="P741" s="130">
        <v>0.15</v>
      </c>
      <c r="Q741" s="130">
        <v>0.185</v>
      </c>
      <c r="R741" s="129">
        <f t="shared" si="261"/>
        <v>3140.25</v>
      </c>
      <c r="S741" s="120" t="s">
        <v>804</v>
      </c>
      <c r="T741" s="149">
        <v>49134</v>
      </c>
      <c r="U741" s="131">
        <v>0.88</v>
      </c>
      <c r="V741" s="131">
        <v>0.2</v>
      </c>
      <c r="W741" s="170">
        <v>0.25</v>
      </c>
      <c r="X741" s="133">
        <f t="shared" ref="X741:X780" si="263">O741*W741</f>
        <v>662.5</v>
      </c>
      <c r="Y741" s="133">
        <f t="shared" ref="Y741:Y780" si="264">O741*V741</f>
        <v>530</v>
      </c>
      <c r="Z741" s="133">
        <f t="shared" ref="Z741:Z780" si="265">O741*W741</f>
        <v>662.5</v>
      </c>
      <c r="AA741" s="117" t="s">
        <v>1713</v>
      </c>
      <c r="AB741" s="117" t="s">
        <v>6954</v>
      </c>
    </row>
    <row r="742" spans="3:28" ht="15.75" customHeight="1" x14ac:dyDescent="0.3">
      <c r="C742" s="174" t="s">
        <v>50</v>
      </c>
      <c r="D742" s="174" t="s">
        <v>128</v>
      </c>
      <c r="E742" s="174">
        <v>49241500</v>
      </c>
      <c r="F742" s="254" t="s">
        <v>6884</v>
      </c>
      <c r="G742" s="185" t="s">
        <v>5409</v>
      </c>
      <c r="H742" s="174" t="s">
        <v>46</v>
      </c>
      <c r="I742" s="143"/>
      <c r="J742" s="242"/>
      <c r="K742" s="127"/>
      <c r="L742" s="128"/>
      <c r="M742" s="129"/>
      <c r="N742" s="179">
        <v>5915</v>
      </c>
      <c r="O742" s="179">
        <f t="shared" ref="O742:O743" si="266">SUM(N742*0.88)</f>
        <v>5205.2</v>
      </c>
      <c r="P742" s="180">
        <v>0.15</v>
      </c>
      <c r="Q742" s="130">
        <v>0.185</v>
      </c>
      <c r="R742" s="179">
        <f t="shared" ref="R742:R743" si="267">O742+(O742*Q742)</f>
        <v>6168.1620000000003</v>
      </c>
      <c r="S742" s="181" t="s">
        <v>804</v>
      </c>
      <c r="T742" s="254" t="s">
        <v>6884</v>
      </c>
      <c r="U742" s="131">
        <v>0.88</v>
      </c>
      <c r="V742" s="131">
        <v>0.2</v>
      </c>
      <c r="W742" s="170">
        <v>0.25</v>
      </c>
      <c r="X742" s="133">
        <f t="shared" ref="X742:X743" si="268">O742*W742</f>
        <v>1301.3</v>
      </c>
      <c r="Y742" s="133">
        <f t="shared" ref="Y742:Y743" si="269">O742*V742</f>
        <v>1041.04</v>
      </c>
      <c r="Z742" s="133">
        <f t="shared" ref="Z742:Z743" si="270">O742*W742</f>
        <v>1301.3</v>
      </c>
      <c r="AA742" s="117" t="s">
        <v>1713</v>
      </c>
      <c r="AB742" s="117" t="s">
        <v>6954</v>
      </c>
    </row>
    <row r="743" spans="3:28" ht="15.75" customHeight="1" x14ac:dyDescent="0.3">
      <c r="C743" s="174" t="s">
        <v>50</v>
      </c>
      <c r="D743" s="174" t="s">
        <v>128</v>
      </c>
      <c r="E743" s="174">
        <v>49241500</v>
      </c>
      <c r="F743" s="254" t="s">
        <v>6885</v>
      </c>
      <c r="G743" s="185" t="s">
        <v>6886</v>
      </c>
      <c r="H743" s="174" t="s">
        <v>46</v>
      </c>
      <c r="I743" s="143"/>
      <c r="J743" s="242"/>
      <c r="K743" s="127"/>
      <c r="L743" s="128"/>
      <c r="M743" s="129"/>
      <c r="N743" s="179">
        <v>13993</v>
      </c>
      <c r="O743" s="179">
        <f t="shared" si="266"/>
        <v>12313.84</v>
      </c>
      <c r="P743" s="180">
        <v>0.15</v>
      </c>
      <c r="Q743" s="130">
        <v>0.185</v>
      </c>
      <c r="R743" s="179">
        <f t="shared" si="267"/>
        <v>14591.9004</v>
      </c>
      <c r="S743" s="181" t="s">
        <v>804</v>
      </c>
      <c r="T743" s="254" t="s">
        <v>6885</v>
      </c>
      <c r="U743" s="131">
        <v>0.88</v>
      </c>
      <c r="V743" s="131">
        <v>0.2</v>
      </c>
      <c r="W743" s="170">
        <v>0.25</v>
      </c>
      <c r="X743" s="133">
        <f t="shared" si="268"/>
        <v>3078.46</v>
      </c>
      <c r="Y743" s="133">
        <f t="shared" si="269"/>
        <v>2462.768</v>
      </c>
      <c r="Z743" s="133">
        <f t="shared" si="270"/>
        <v>3078.46</v>
      </c>
      <c r="AA743" s="117" t="s">
        <v>1713</v>
      </c>
      <c r="AB743" s="117" t="s">
        <v>6954</v>
      </c>
    </row>
    <row r="744" spans="3:28" ht="15.75" customHeight="1" x14ac:dyDescent="0.3">
      <c r="C744" s="117" t="s">
        <v>50</v>
      </c>
      <c r="D744" s="117" t="s">
        <v>128</v>
      </c>
      <c r="E744" s="117">
        <v>49241500</v>
      </c>
      <c r="F744" s="149">
        <v>47510</v>
      </c>
      <c r="G744" s="154" t="s">
        <v>6324</v>
      </c>
      <c r="H744" s="117" t="s">
        <v>46</v>
      </c>
      <c r="I744" s="143">
        <v>7126.5499999999993</v>
      </c>
      <c r="J744" s="242">
        <f t="shared" si="260"/>
        <v>6271.3639999999996</v>
      </c>
      <c r="K744" s="127">
        <v>0.1</v>
      </c>
      <c r="L744" s="128">
        <v>5.5E-2</v>
      </c>
      <c r="M744" s="129">
        <f t="shared" si="262"/>
        <v>6616.2890199999993</v>
      </c>
      <c r="N744" s="129">
        <v>7000</v>
      </c>
      <c r="O744" s="129">
        <f t="shared" ref="O744:O780" si="271">SUM(N744*0.88)</f>
        <v>6160</v>
      </c>
      <c r="P744" s="130">
        <v>0.15</v>
      </c>
      <c r="Q744" s="130">
        <v>0.185</v>
      </c>
      <c r="R744" s="129">
        <f t="shared" si="261"/>
        <v>7299.6</v>
      </c>
      <c r="S744" s="120" t="s">
        <v>804</v>
      </c>
      <c r="T744" s="149">
        <v>47510</v>
      </c>
      <c r="U744" s="131">
        <v>0.88</v>
      </c>
      <c r="V744" s="131">
        <v>0.2</v>
      </c>
      <c r="W744" s="170">
        <v>0.25</v>
      </c>
      <c r="X744" s="133">
        <f t="shared" si="263"/>
        <v>1540</v>
      </c>
      <c r="Y744" s="133">
        <f t="shared" si="264"/>
        <v>1232</v>
      </c>
      <c r="Z744" s="133">
        <f t="shared" si="265"/>
        <v>1540</v>
      </c>
      <c r="AA744" s="117" t="s">
        <v>1713</v>
      </c>
      <c r="AB744" s="117" t="s">
        <v>6954</v>
      </c>
    </row>
    <row r="745" spans="3:28" ht="15.75" customHeight="1" x14ac:dyDescent="0.3">
      <c r="C745" s="117" t="s">
        <v>50</v>
      </c>
      <c r="D745" s="117" t="s">
        <v>128</v>
      </c>
      <c r="E745" s="117">
        <v>49241500</v>
      </c>
      <c r="F745" s="149">
        <v>47504</v>
      </c>
      <c r="G745" s="154" t="s">
        <v>5411</v>
      </c>
      <c r="H745" s="117" t="s">
        <v>46</v>
      </c>
      <c r="I745" s="143">
        <v>7051.7999999999993</v>
      </c>
      <c r="J745" s="242">
        <f t="shared" si="260"/>
        <v>6205.5839999999998</v>
      </c>
      <c r="K745" s="127">
        <v>0.1</v>
      </c>
      <c r="L745" s="128">
        <v>5.5E-2</v>
      </c>
      <c r="M745" s="129">
        <f t="shared" si="262"/>
        <v>6546.8911200000002</v>
      </c>
      <c r="N745" s="129">
        <v>7804</v>
      </c>
      <c r="O745" s="129">
        <f t="shared" si="271"/>
        <v>6867.52</v>
      </c>
      <c r="P745" s="130">
        <v>0.15</v>
      </c>
      <c r="Q745" s="130">
        <v>0.185</v>
      </c>
      <c r="R745" s="129">
        <f t="shared" si="261"/>
        <v>8138.0112000000008</v>
      </c>
      <c r="S745" s="120" t="s">
        <v>804</v>
      </c>
      <c r="T745" s="149">
        <v>47504</v>
      </c>
      <c r="U745" s="131">
        <v>0.88</v>
      </c>
      <c r="V745" s="131">
        <v>0.2</v>
      </c>
      <c r="W745" s="170">
        <v>0.25</v>
      </c>
      <c r="X745" s="133">
        <f t="shared" si="263"/>
        <v>1716.88</v>
      </c>
      <c r="Y745" s="133">
        <f t="shared" si="264"/>
        <v>1373.5040000000001</v>
      </c>
      <c r="Z745" s="133">
        <f t="shared" si="265"/>
        <v>1716.88</v>
      </c>
      <c r="AA745" s="117" t="s">
        <v>1713</v>
      </c>
      <c r="AB745" s="117" t="s">
        <v>6954</v>
      </c>
    </row>
    <row r="746" spans="3:28" ht="15.75" customHeight="1" x14ac:dyDescent="0.3">
      <c r="C746" s="117" t="s">
        <v>50</v>
      </c>
      <c r="D746" s="117" t="s">
        <v>128</v>
      </c>
      <c r="E746" s="117">
        <v>49241500</v>
      </c>
      <c r="F746" s="149">
        <v>47505</v>
      </c>
      <c r="G746" s="154" t="s">
        <v>5412</v>
      </c>
      <c r="H746" s="117" t="s">
        <v>46</v>
      </c>
      <c r="I746" s="143">
        <v>4796.6499999999996</v>
      </c>
      <c r="J746" s="242">
        <f t="shared" si="260"/>
        <v>4221.0519999999997</v>
      </c>
      <c r="K746" s="127">
        <v>0.1</v>
      </c>
      <c r="L746" s="128">
        <v>5.5E-2</v>
      </c>
      <c r="M746" s="129">
        <f t="shared" si="262"/>
        <v>4453.2098599999999</v>
      </c>
      <c r="N746" s="129">
        <v>7722</v>
      </c>
      <c r="O746" s="129">
        <f t="shared" si="271"/>
        <v>6795.36</v>
      </c>
      <c r="P746" s="130">
        <v>0.15</v>
      </c>
      <c r="Q746" s="130">
        <v>0.185</v>
      </c>
      <c r="R746" s="129">
        <f t="shared" si="261"/>
        <v>8052.5015999999996</v>
      </c>
      <c r="S746" s="120" t="s">
        <v>804</v>
      </c>
      <c r="T746" s="149">
        <v>47505</v>
      </c>
      <c r="U746" s="131">
        <v>0.88</v>
      </c>
      <c r="V746" s="131">
        <v>0.2</v>
      </c>
      <c r="W746" s="170">
        <v>0.25</v>
      </c>
      <c r="X746" s="133">
        <f t="shared" si="263"/>
        <v>1698.84</v>
      </c>
      <c r="Y746" s="133">
        <f t="shared" si="264"/>
        <v>1359.0720000000001</v>
      </c>
      <c r="Z746" s="133">
        <f t="shared" si="265"/>
        <v>1698.84</v>
      </c>
      <c r="AA746" s="117" t="s">
        <v>1713</v>
      </c>
      <c r="AB746" s="117" t="s">
        <v>6954</v>
      </c>
    </row>
    <row r="747" spans="3:28" ht="15.75" customHeight="1" x14ac:dyDescent="0.3">
      <c r="C747" s="117" t="s">
        <v>50</v>
      </c>
      <c r="D747" s="117" t="s">
        <v>128</v>
      </c>
      <c r="E747" s="117">
        <v>49241500</v>
      </c>
      <c r="F747" s="149">
        <v>47508</v>
      </c>
      <c r="G747" s="154" t="s">
        <v>5413</v>
      </c>
      <c r="H747" s="117" t="s">
        <v>46</v>
      </c>
      <c r="I747" s="143">
        <v>6761</v>
      </c>
      <c r="J747" s="242">
        <f t="shared" ref="J747:J820" si="272">SUM(I747*0.88)</f>
        <v>5949.68</v>
      </c>
      <c r="K747" s="127">
        <v>0.1</v>
      </c>
      <c r="L747" s="128">
        <v>5.5E-2</v>
      </c>
      <c r="M747" s="129">
        <f t="shared" si="262"/>
        <v>6276.9124000000002</v>
      </c>
      <c r="N747" s="129">
        <v>6900</v>
      </c>
      <c r="O747" s="129">
        <f t="shared" si="271"/>
        <v>6072</v>
      </c>
      <c r="P747" s="130">
        <v>0.15</v>
      </c>
      <c r="Q747" s="130">
        <v>0.185</v>
      </c>
      <c r="R747" s="129">
        <f t="shared" si="261"/>
        <v>7195.32</v>
      </c>
      <c r="S747" s="120" t="s">
        <v>804</v>
      </c>
      <c r="T747" s="149">
        <v>47508</v>
      </c>
      <c r="U747" s="131">
        <v>0.88</v>
      </c>
      <c r="V747" s="131">
        <v>0.2</v>
      </c>
      <c r="W747" s="170">
        <v>0.25</v>
      </c>
      <c r="X747" s="133">
        <f t="shared" si="263"/>
        <v>1518</v>
      </c>
      <c r="Y747" s="133">
        <f t="shared" si="264"/>
        <v>1214.4000000000001</v>
      </c>
      <c r="Z747" s="133">
        <f t="shared" si="265"/>
        <v>1518</v>
      </c>
      <c r="AA747" s="117" t="s">
        <v>1713</v>
      </c>
      <c r="AB747" s="117" t="s">
        <v>6954</v>
      </c>
    </row>
    <row r="748" spans="3:28" ht="15.75" customHeight="1" x14ac:dyDescent="0.3">
      <c r="C748" s="117" t="s">
        <v>50</v>
      </c>
      <c r="D748" s="117" t="s">
        <v>128</v>
      </c>
      <c r="E748" s="117">
        <v>49241500</v>
      </c>
      <c r="F748" s="149">
        <v>47511</v>
      </c>
      <c r="G748" s="154" t="s">
        <v>5414</v>
      </c>
      <c r="H748" s="117" t="s">
        <v>46</v>
      </c>
      <c r="I748" s="143">
        <v>3277.4999999999995</v>
      </c>
      <c r="J748" s="242">
        <f t="shared" si="272"/>
        <v>2884.2</v>
      </c>
      <c r="K748" s="127">
        <v>0.1</v>
      </c>
      <c r="L748" s="128">
        <v>5.5E-2</v>
      </c>
      <c r="M748" s="129">
        <f t="shared" si="262"/>
        <v>3042.8309999999997</v>
      </c>
      <c r="N748" s="129">
        <v>7403</v>
      </c>
      <c r="O748" s="129">
        <f t="shared" si="271"/>
        <v>6514.64</v>
      </c>
      <c r="P748" s="130">
        <v>0.15</v>
      </c>
      <c r="Q748" s="130">
        <v>0.185</v>
      </c>
      <c r="R748" s="129">
        <f t="shared" si="261"/>
        <v>7719.8484000000008</v>
      </c>
      <c r="S748" s="120" t="s">
        <v>804</v>
      </c>
      <c r="T748" s="149">
        <v>47511</v>
      </c>
      <c r="U748" s="131">
        <v>0.88</v>
      </c>
      <c r="V748" s="131">
        <v>0.2</v>
      </c>
      <c r="W748" s="170">
        <v>0.25</v>
      </c>
      <c r="X748" s="133">
        <f t="shared" si="263"/>
        <v>1628.66</v>
      </c>
      <c r="Y748" s="133">
        <f t="shared" si="264"/>
        <v>1302.9280000000001</v>
      </c>
      <c r="Z748" s="133">
        <f t="shared" si="265"/>
        <v>1628.66</v>
      </c>
      <c r="AA748" s="117" t="s">
        <v>1713</v>
      </c>
      <c r="AB748" s="117" t="s">
        <v>6954</v>
      </c>
    </row>
    <row r="749" spans="3:28" ht="15.6" customHeight="1" x14ac:dyDescent="0.3">
      <c r="C749" s="117" t="s">
        <v>50</v>
      </c>
      <c r="D749" s="117" t="s">
        <v>128</v>
      </c>
      <c r="E749" s="117">
        <v>49241500</v>
      </c>
      <c r="F749" s="149">
        <v>47502</v>
      </c>
      <c r="G749" s="154" t="s">
        <v>5415</v>
      </c>
      <c r="H749" s="117" t="s">
        <v>46</v>
      </c>
      <c r="I749" s="143" t="s">
        <v>5425</v>
      </c>
      <c r="J749" s="242" t="e">
        <f t="shared" si="272"/>
        <v>#VALUE!</v>
      </c>
      <c r="K749" s="127">
        <v>0.1</v>
      </c>
      <c r="L749" s="128">
        <v>5.5E-2</v>
      </c>
      <c r="M749" s="129" t="e">
        <f t="shared" si="262"/>
        <v>#VALUE!</v>
      </c>
      <c r="N749" s="129">
        <v>4272</v>
      </c>
      <c r="O749" s="129">
        <f t="shared" si="271"/>
        <v>3759.36</v>
      </c>
      <c r="P749" s="130">
        <v>0.15</v>
      </c>
      <c r="Q749" s="130">
        <v>0.185</v>
      </c>
      <c r="R749" s="129">
        <f t="shared" si="261"/>
        <v>4454.8415999999997</v>
      </c>
      <c r="S749" s="120" t="s">
        <v>804</v>
      </c>
      <c r="T749" s="149">
        <v>47502</v>
      </c>
      <c r="U749" s="131">
        <v>0.88</v>
      </c>
      <c r="V749" s="131">
        <v>0.2</v>
      </c>
      <c r="W749" s="170">
        <v>0.25</v>
      </c>
      <c r="X749" s="133">
        <f t="shared" si="263"/>
        <v>939.84</v>
      </c>
      <c r="Y749" s="133">
        <f t="shared" si="264"/>
        <v>751.87200000000007</v>
      </c>
      <c r="Z749" s="133">
        <f t="shared" si="265"/>
        <v>939.84</v>
      </c>
      <c r="AA749" s="117" t="s">
        <v>1713</v>
      </c>
      <c r="AB749" s="117" t="s">
        <v>6954</v>
      </c>
    </row>
    <row r="750" spans="3:28" ht="15.75" customHeight="1" x14ac:dyDescent="0.3">
      <c r="C750" s="117" t="s">
        <v>50</v>
      </c>
      <c r="D750" s="117" t="s">
        <v>128</v>
      </c>
      <c r="E750" s="117">
        <v>49241500</v>
      </c>
      <c r="F750" s="149">
        <v>47506</v>
      </c>
      <c r="G750" s="154" t="s">
        <v>5416</v>
      </c>
      <c r="H750" s="117" t="s">
        <v>46</v>
      </c>
      <c r="I750" s="143">
        <v>4286.0499999999993</v>
      </c>
      <c r="J750" s="242">
        <f t="shared" si="272"/>
        <v>3771.7239999999993</v>
      </c>
      <c r="K750" s="127">
        <v>0.1</v>
      </c>
      <c r="L750" s="128">
        <v>5.5E-2</v>
      </c>
      <c r="M750" s="129">
        <f t="shared" si="262"/>
        <v>3979.1688199999994</v>
      </c>
      <c r="N750" s="129">
        <v>4421</v>
      </c>
      <c r="O750" s="129">
        <f t="shared" si="271"/>
        <v>3890.48</v>
      </c>
      <c r="P750" s="130">
        <v>0.15</v>
      </c>
      <c r="Q750" s="130">
        <v>0.185</v>
      </c>
      <c r="R750" s="129">
        <f t="shared" si="261"/>
        <v>4610.2187999999996</v>
      </c>
      <c r="S750" s="120" t="s">
        <v>804</v>
      </c>
      <c r="T750" s="149">
        <v>47506</v>
      </c>
      <c r="U750" s="131">
        <v>0.88</v>
      </c>
      <c r="V750" s="131">
        <v>0.2</v>
      </c>
      <c r="W750" s="170">
        <v>0.25</v>
      </c>
      <c r="X750" s="133">
        <f t="shared" si="263"/>
        <v>972.62</v>
      </c>
      <c r="Y750" s="133">
        <f t="shared" si="264"/>
        <v>778.096</v>
      </c>
      <c r="Z750" s="133">
        <f t="shared" si="265"/>
        <v>972.62</v>
      </c>
      <c r="AA750" s="117" t="s">
        <v>1713</v>
      </c>
      <c r="AB750" s="117" t="s">
        <v>6954</v>
      </c>
    </row>
    <row r="751" spans="3:28" ht="15.75" customHeight="1" x14ac:dyDescent="0.3">
      <c r="C751" s="117" t="s">
        <v>50</v>
      </c>
      <c r="D751" s="117" t="s">
        <v>128</v>
      </c>
      <c r="E751" s="117">
        <v>49241500</v>
      </c>
      <c r="F751" s="149">
        <v>47507</v>
      </c>
      <c r="G751" s="154" t="s">
        <v>5417</v>
      </c>
      <c r="H751" s="117" t="s">
        <v>46</v>
      </c>
      <c r="I751" s="143">
        <v>9960.15</v>
      </c>
      <c r="J751" s="242">
        <f t="shared" si="272"/>
        <v>8764.9319999999989</v>
      </c>
      <c r="K751" s="127">
        <v>0.1</v>
      </c>
      <c r="L751" s="128">
        <v>5.5E-2</v>
      </c>
      <c r="M751" s="129">
        <f t="shared" si="262"/>
        <v>9247.0032599999995</v>
      </c>
      <c r="N751" s="129">
        <v>10593</v>
      </c>
      <c r="O751" s="129">
        <f t="shared" si="271"/>
        <v>9321.84</v>
      </c>
      <c r="P751" s="130">
        <v>0.15</v>
      </c>
      <c r="Q751" s="130">
        <v>0.185</v>
      </c>
      <c r="R751" s="129">
        <f t="shared" si="261"/>
        <v>11046.3804</v>
      </c>
      <c r="S751" s="120" t="s">
        <v>804</v>
      </c>
      <c r="T751" s="149">
        <v>47507</v>
      </c>
      <c r="U751" s="131">
        <v>0.88</v>
      </c>
      <c r="V751" s="131">
        <v>0.2</v>
      </c>
      <c r="W751" s="170">
        <v>0.25</v>
      </c>
      <c r="X751" s="133">
        <f t="shared" si="263"/>
        <v>2330.46</v>
      </c>
      <c r="Y751" s="133">
        <f t="shared" si="264"/>
        <v>1864.3680000000002</v>
      </c>
      <c r="Z751" s="133">
        <f t="shared" si="265"/>
        <v>2330.46</v>
      </c>
      <c r="AA751" s="117" t="s">
        <v>1713</v>
      </c>
      <c r="AB751" s="117" t="s">
        <v>6954</v>
      </c>
    </row>
    <row r="752" spans="3:28" ht="15.75" customHeight="1" x14ac:dyDescent="0.3">
      <c r="C752" s="117" t="s">
        <v>50</v>
      </c>
      <c r="D752" s="117" t="s">
        <v>128</v>
      </c>
      <c r="E752" s="117">
        <v>49241500</v>
      </c>
      <c r="F752" s="149">
        <v>46520</v>
      </c>
      <c r="G752" s="154" t="s">
        <v>5418</v>
      </c>
      <c r="H752" s="117" t="s">
        <v>46</v>
      </c>
      <c r="I752" s="143">
        <v>2454.1</v>
      </c>
      <c r="J752" s="242">
        <f t="shared" si="272"/>
        <v>2159.6079999999997</v>
      </c>
      <c r="K752" s="127">
        <v>0.1</v>
      </c>
      <c r="L752" s="128">
        <v>5.5E-2</v>
      </c>
      <c r="M752" s="129">
        <f t="shared" si="262"/>
        <v>2278.3864399999998</v>
      </c>
      <c r="N752" s="129">
        <v>11288</v>
      </c>
      <c r="O752" s="129">
        <f t="shared" si="271"/>
        <v>9933.44</v>
      </c>
      <c r="P752" s="130">
        <v>0.15</v>
      </c>
      <c r="Q752" s="130">
        <v>0.185</v>
      </c>
      <c r="R752" s="129">
        <f t="shared" si="261"/>
        <v>11771.126400000001</v>
      </c>
      <c r="S752" s="120" t="s">
        <v>804</v>
      </c>
      <c r="T752" s="149">
        <v>46520</v>
      </c>
      <c r="U752" s="131">
        <v>0.88</v>
      </c>
      <c r="V752" s="131">
        <v>0.2</v>
      </c>
      <c r="W752" s="170">
        <v>0.25</v>
      </c>
      <c r="X752" s="133">
        <f t="shared" si="263"/>
        <v>2483.36</v>
      </c>
      <c r="Y752" s="133">
        <f t="shared" si="264"/>
        <v>1986.6880000000001</v>
      </c>
      <c r="Z752" s="133">
        <f t="shared" si="265"/>
        <v>2483.36</v>
      </c>
      <c r="AA752" s="117" t="s">
        <v>1713</v>
      </c>
      <c r="AB752" s="117" t="s">
        <v>6954</v>
      </c>
    </row>
    <row r="753" spans="3:28" ht="15.75" customHeight="1" x14ac:dyDescent="0.3">
      <c r="C753" s="117" t="s">
        <v>50</v>
      </c>
      <c r="D753" s="117" t="s">
        <v>128</v>
      </c>
      <c r="E753" s="117">
        <v>49241500</v>
      </c>
      <c r="F753" s="149">
        <v>49144</v>
      </c>
      <c r="G753" s="154" t="s">
        <v>5419</v>
      </c>
      <c r="H753" s="117" t="s">
        <v>46</v>
      </c>
      <c r="I753" s="143">
        <v>2625.45</v>
      </c>
      <c r="J753" s="242">
        <f t="shared" si="272"/>
        <v>2310.3959999999997</v>
      </c>
      <c r="K753" s="127">
        <v>0.1</v>
      </c>
      <c r="L753" s="128">
        <v>5.5E-2</v>
      </c>
      <c r="M753" s="129">
        <f t="shared" si="262"/>
        <v>2437.4677799999999</v>
      </c>
      <c r="N753" s="129">
        <v>1947</v>
      </c>
      <c r="O753" s="129">
        <v>1947</v>
      </c>
      <c r="P753" s="130">
        <v>0.15</v>
      </c>
      <c r="Q753" s="130">
        <v>0.185</v>
      </c>
      <c r="R753" s="129">
        <f t="shared" si="261"/>
        <v>2307.1950000000002</v>
      </c>
      <c r="S753" s="120" t="s">
        <v>804</v>
      </c>
      <c r="T753" s="149">
        <v>49144</v>
      </c>
      <c r="U753" s="131">
        <v>0.88</v>
      </c>
      <c r="V753" s="131">
        <v>0.2</v>
      </c>
      <c r="W753" s="170">
        <v>0.25</v>
      </c>
      <c r="X753" s="133">
        <f t="shared" si="263"/>
        <v>486.75</v>
      </c>
      <c r="Y753" s="133">
        <f t="shared" si="264"/>
        <v>389.40000000000003</v>
      </c>
      <c r="Z753" s="133">
        <f t="shared" si="265"/>
        <v>486.75</v>
      </c>
      <c r="AA753" s="117" t="s">
        <v>1713</v>
      </c>
      <c r="AB753" s="117" t="s">
        <v>6954</v>
      </c>
    </row>
    <row r="754" spans="3:28" ht="15.75" customHeight="1" x14ac:dyDescent="0.3">
      <c r="C754" s="117" t="s">
        <v>50</v>
      </c>
      <c r="D754" s="117" t="s">
        <v>128</v>
      </c>
      <c r="E754" s="117">
        <v>49241500</v>
      </c>
      <c r="F754" s="149">
        <v>49232</v>
      </c>
      <c r="G754" s="154" t="s">
        <v>5420</v>
      </c>
      <c r="H754" s="117" t="s">
        <v>46</v>
      </c>
      <c r="I754" s="143">
        <v>1297.1999999999998</v>
      </c>
      <c r="J754" s="242">
        <f t="shared" si="272"/>
        <v>1141.5359999999998</v>
      </c>
      <c r="K754" s="127">
        <v>0.1</v>
      </c>
      <c r="L754" s="128">
        <v>5.5E-2</v>
      </c>
      <c r="M754" s="129">
        <f t="shared" si="262"/>
        <v>1204.3204799999999</v>
      </c>
      <c r="N754" s="129">
        <v>1606</v>
      </c>
      <c r="O754" s="129">
        <f t="shared" si="271"/>
        <v>1413.28</v>
      </c>
      <c r="P754" s="130">
        <v>0.15</v>
      </c>
      <c r="Q754" s="130">
        <v>0.185</v>
      </c>
      <c r="R754" s="129">
        <f t="shared" si="261"/>
        <v>1674.7367999999999</v>
      </c>
      <c r="S754" s="120" t="s">
        <v>804</v>
      </c>
      <c r="T754" s="149">
        <v>49232</v>
      </c>
      <c r="U754" s="131">
        <v>0.88</v>
      </c>
      <c r="V754" s="131">
        <v>0.2</v>
      </c>
      <c r="W754" s="170">
        <v>0.25</v>
      </c>
      <c r="X754" s="133">
        <f t="shared" si="263"/>
        <v>353.32</v>
      </c>
      <c r="Y754" s="133">
        <f t="shared" si="264"/>
        <v>282.65600000000001</v>
      </c>
      <c r="Z754" s="133">
        <f t="shared" si="265"/>
        <v>353.32</v>
      </c>
      <c r="AA754" s="117" t="s">
        <v>1713</v>
      </c>
      <c r="AB754" s="117" t="s">
        <v>6954</v>
      </c>
    </row>
    <row r="755" spans="3:28" ht="15.75" customHeight="1" x14ac:dyDescent="0.3">
      <c r="C755" s="117" t="s">
        <v>50</v>
      </c>
      <c r="D755" s="117" t="s">
        <v>128</v>
      </c>
      <c r="E755" s="117">
        <v>49241500</v>
      </c>
      <c r="F755" s="149" t="s">
        <v>5394</v>
      </c>
      <c r="G755" s="151" t="s">
        <v>5421</v>
      </c>
      <c r="H755" s="117" t="s">
        <v>46</v>
      </c>
      <c r="I755" s="143">
        <v>2141.75</v>
      </c>
      <c r="J755" s="242">
        <f t="shared" si="272"/>
        <v>1884.74</v>
      </c>
      <c r="K755" s="127">
        <v>0.1</v>
      </c>
      <c r="L755" s="128">
        <v>5.5E-2</v>
      </c>
      <c r="M755" s="129">
        <f t="shared" si="262"/>
        <v>1988.4006999999999</v>
      </c>
      <c r="N755" s="129">
        <v>1853</v>
      </c>
      <c r="O755" s="129">
        <f t="shared" si="271"/>
        <v>1630.64</v>
      </c>
      <c r="P755" s="130">
        <v>0.15</v>
      </c>
      <c r="Q755" s="130">
        <v>0.185</v>
      </c>
      <c r="R755" s="129">
        <f t="shared" si="261"/>
        <v>1932.3084000000001</v>
      </c>
      <c r="S755" s="120" t="s">
        <v>804</v>
      </c>
      <c r="T755" s="149" t="s">
        <v>5394</v>
      </c>
      <c r="U755" s="131">
        <v>0.88</v>
      </c>
      <c r="V755" s="131">
        <v>0.2</v>
      </c>
      <c r="W755" s="170">
        <v>0.25</v>
      </c>
      <c r="X755" s="133">
        <f t="shared" si="263"/>
        <v>407.66</v>
      </c>
      <c r="Y755" s="133">
        <f t="shared" si="264"/>
        <v>326.12800000000004</v>
      </c>
      <c r="Z755" s="133">
        <f t="shared" si="265"/>
        <v>407.66</v>
      </c>
      <c r="AA755" s="117" t="s">
        <v>1713</v>
      </c>
      <c r="AB755" s="117" t="s">
        <v>6954</v>
      </c>
    </row>
    <row r="756" spans="3:28" ht="15.75" customHeight="1" x14ac:dyDescent="0.3">
      <c r="C756" s="117" t="s">
        <v>50</v>
      </c>
      <c r="D756" s="117" t="s">
        <v>128</v>
      </c>
      <c r="E756" s="117">
        <v>49241500</v>
      </c>
      <c r="F756" s="154" t="s">
        <v>5395</v>
      </c>
      <c r="G756" s="154" t="s">
        <v>5422</v>
      </c>
      <c r="H756" s="117" t="s">
        <v>46</v>
      </c>
      <c r="I756" s="143">
        <v>1922.8</v>
      </c>
      <c r="J756" s="242">
        <f t="shared" si="272"/>
        <v>1692.0640000000001</v>
      </c>
      <c r="K756" s="127">
        <v>0.1</v>
      </c>
      <c r="L756" s="128">
        <v>5.5E-2</v>
      </c>
      <c r="M756" s="129">
        <f t="shared" si="262"/>
        <v>1785.12752</v>
      </c>
      <c r="N756" s="129">
        <v>1675</v>
      </c>
      <c r="O756" s="129">
        <f t="shared" si="271"/>
        <v>1474</v>
      </c>
      <c r="P756" s="130">
        <v>0.15</v>
      </c>
      <c r="Q756" s="130">
        <v>0.185</v>
      </c>
      <c r="R756" s="129">
        <f t="shared" si="261"/>
        <v>1746.69</v>
      </c>
      <c r="S756" s="120" t="s">
        <v>804</v>
      </c>
      <c r="T756" s="154" t="s">
        <v>5395</v>
      </c>
      <c r="U756" s="131">
        <v>0.88</v>
      </c>
      <c r="V756" s="131">
        <v>0.2</v>
      </c>
      <c r="W756" s="170">
        <v>0.25</v>
      </c>
      <c r="X756" s="133">
        <f t="shared" si="263"/>
        <v>368.5</v>
      </c>
      <c r="Y756" s="133">
        <f t="shared" si="264"/>
        <v>294.8</v>
      </c>
      <c r="Z756" s="133">
        <f t="shared" si="265"/>
        <v>368.5</v>
      </c>
      <c r="AA756" s="117" t="s">
        <v>1713</v>
      </c>
      <c r="AB756" s="117" t="s">
        <v>6954</v>
      </c>
    </row>
    <row r="757" spans="3:28" ht="15.75" customHeight="1" x14ac:dyDescent="0.3">
      <c r="C757" s="117" t="s">
        <v>50</v>
      </c>
      <c r="D757" s="117" t="s">
        <v>128</v>
      </c>
      <c r="E757" s="117">
        <v>49241500</v>
      </c>
      <c r="F757" s="149">
        <v>49138</v>
      </c>
      <c r="G757" s="148" t="s">
        <v>5423</v>
      </c>
      <c r="H757" s="117" t="s">
        <v>46</v>
      </c>
      <c r="I757" s="143">
        <v>6060.5</v>
      </c>
      <c r="J757" s="242">
        <f t="shared" si="272"/>
        <v>5333.24</v>
      </c>
      <c r="K757" s="127">
        <v>0.1</v>
      </c>
      <c r="L757" s="128">
        <v>5.5E-2</v>
      </c>
      <c r="M757" s="129">
        <f t="shared" si="262"/>
        <v>5626.5681999999997</v>
      </c>
      <c r="N757" s="129">
        <v>2179</v>
      </c>
      <c r="O757" s="129">
        <f t="shared" si="271"/>
        <v>1917.52</v>
      </c>
      <c r="P757" s="130">
        <v>0.15</v>
      </c>
      <c r="Q757" s="130">
        <v>0.185</v>
      </c>
      <c r="R757" s="129">
        <f t="shared" si="261"/>
        <v>2272.2611999999999</v>
      </c>
      <c r="S757" s="120" t="s">
        <v>804</v>
      </c>
      <c r="T757" s="149">
        <v>49138</v>
      </c>
      <c r="U757" s="131">
        <v>0.88</v>
      </c>
      <c r="V757" s="131">
        <v>0.2</v>
      </c>
      <c r="W757" s="170">
        <v>0.25</v>
      </c>
      <c r="X757" s="133">
        <f t="shared" si="263"/>
        <v>479.38</v>
      </c>
      <c r="Y757" s="133">
        <f t="shared" si="264"/>
        <v>383.50400000000002</v>
      </c>
      <c r="Z757" s="133">
        <f t="shared" si="265"/>
        <v>479.38</v>
      </c>
      <c r="AA757" s="117" t="s">
        <v>1713</v>
      </c>
      <c r="AB757" s="117" t="s">
        <v>6954</v>
      </c>
    </row>
    <row r="758" spans="3:28" ht="15.75" customHeight="1" x14ac:dyDescent="0.3">
      <c r="C758" s="117" t="s">
        <v>50</v>
      </c>
      <c r="D758" s="117" t="s">
        <v>128</v>
      </c>
      <c r="E758" s="117">
        <v>49241500</v>
      </c>
      <c r="F758" s="147" t="s">
        <v>5396</v>
      </c>
      <c r="G758" s="154" t="s">
        <v>5424</v>
      </c>
      <c r="H758" s="117" t="s">
        <v>46</v>
      </c>
      <c r="I758" s="143">
        <v>558.9</v>
      </c>
      <c r="J758" s="242">
        <f t="shared" si="272"/>
        <v>491.83199999999999</v>
      </c>
      <c r="K758" s="127">
        <v>0.1</v>
      </c>
      <c r="L758" s="128">
        <v>5.5E-2</v>
      </c>
      <c r="M758" s="129">
        <f t="shared" si="262"/>
        <v>518.88275999999996</v>
      </c>
      <c r="N758" s="129">
        <v>489</v>
      </c>
      <c r="O758" s="129">
        <f t="shared" si="271"/>
        <v>430.32</v>
      </c>
      <c r="P758" s="130">
        <v>0.15</v>
      </c>
      <c r="Q758" s="130">
        <v>0.185</v>
      </c>
      <c r="R758" s="129">
        <f t="shared" si="261"/>
        <v>509.92919999999998</v>
      </c>
      <c r="S758" s="120" t="s">
        <v>804</v>
      </c>
      <c r="T758" s="147" t="s">
        <v>5396</v>
      </c>
      <c r="U758" s="131">
        <v>0.88</v>
      </c>
      <c r="V758" s="131">
        <v>0.2</v>
      </c>
      <c r="W758" s="170">
        <v>0.25</v>
      </c>
      <c r="X758" s="133">
        <f t="shared" si="263"/>
        <v>107.58</v>
      </c>
      <c r="Y758" s="133">
        <f t="shared" si="264"/>
        <v>86.064000000000007</v>
      </c>
      <c r="Z758" s="133">
        <f t="shared" si="265"/>
        <v>107.58</v>
      </c>
      <c r="AA758" s="117" t="s">
        <v>1713</v>
      </c>
      <c r="AB758" s="117" t="s">
        <v>6954</v>
      </c>
    </row>
    <row r="759" spans="3:28" ht="15.75" customHeight="1" x14ac:dyDescent="0.3">
      <c r="C759" s="117" t="s">
        <v>50</v>
      </c>
      <c r="D759" s="117" t="s">
        <v>128</v>
      </c>
      <c r="E759" s="117">
        <v>49241500</v>
      </c>
      <c r="F759" s="149">
        <v>47212</v>
      </c>
      <c r="G759" s="154" t="s">
        <v>5455</v>
      </c>
      <c r="H759" s="117" t="s">
        <v>46</v>
      </c>
      <c r="I759" s="143">
        <v>626.75</v>
      </c>
      <c r="J759" s="242">
        <f t="shared" si="272"/>
        <v>551.54</v>
      </c>
      <c r="K759" s="127">
        <v>0.1</v>
      </c>
      <c r="L759" s="128">
        <v>5.5E-2</v>
      </c>
      <c r="M759" s="129">
        <f t="shared" si="262"/>
        <v>581.87469999999996</v>
      </c>
      <c r="N759" s="129">
        <v>612</v>
      </c>
      <c r="O759" s="129">
        <f t="shared" si="271"/>
        <v>538.56000000000006</v>
      </c>
      <c r="P759" s="130">
        <v>0.15</v>
      </c>
      <c r="Q759" s="130">
        <v>0.185</v>
      </c>
      <c r="R759" s="129">
        <f t="shared" si="261"/>
        <v>638.19360000000006</v>
      </c>
      <c r="S759" s="120" t="s">
        <v>804</v>
      </c>
      <c r="T759" s="149">
        <v>47212</v>
      </c>
      <c r="U759" s="131">
        <v>0.88</v>
      </c>
      <c r="V759" s="131">
        <v>0.2</v>
      </c>
      <c r="W759" s="170">
        <v>0.25</v>
      </c>
      <c r="X759" s="133">
        <f t="shared" si="263"/>
        <v>134.64000000000001</v>
      </c>
      <c r="Y759" s="133">
        <f t="shared" si="264"/>
        <v>107.71200000000002</v>
      </c>
      <c r="Z759" s="133">
        <f t="shared" si="265"/>
        <v>134.64000000000001</v>
      </c>
      <c r="AA759" s="117" t="s">
        <v>1713</v>
      </c>
      <c r="AB759" s="117" t="s">
        <v>6954</v>
      </c>
    </row>
    <row r="760" spans="3:28" ht="15.75" customHeight="1" x14ac:dyDescent="0.3">
      <c r="C760" s="117" t="s">
        <v>50</v>
      </c>
      <c r="D760" s="117" t="s">
        <v>128</v>
      </c>
      <c r="E760" s="117">
        <v>49241500</v>
      </c>
      <c r="F760" s="149">
        <v>47213</v>
      </c>
      <c r="G760" s="154" t="s">
        <v>5456</v>
      </c>
      <c r="H760" s="117" t="s">
        <v>46</v>
      </c>
      <c r="I760" s="143">
        <v>929.19999999999993</v>
      </c>
      <c r="J760" s="242">
        <f t="shared" si="272"/>
        <v>817.69599999999991</v>
      </c>
      <c r="K760" s="127">
        <v>0.1</v>
      </c>
      <c r="L760" s="128">
        <v>5.5E-2</v>
      </c>
      <c r="M760" s="129">
        <f t="shared" si="262"/>
        <v>862.66927999999996</v>
      </c>
      <c r="N760" s="129">
        <v>687</v>
      </c>
      <c r="O760" s="129">
        <f t="shared" si="271"/>
        <v>604.56000000000006</v>
      </c>
      <c r="P760" s="130">
        <v>0.15</v>
      </c>
      <c r="Q760" s="130">
        <v>0.185</v>
      </c>
      <c r="R760" s="129">
        <f t="shared" si="261"/>
        <v>716.4036000000001</v>
      </c>
      <c r="S760" s="120" t="s">
        <v>804</v>
      </c>
      <c r="T760" s="149">
        <v>47213</v>
      </c>
      <c r="U760" s="131">
        <v>0.88</v>
      </c>
      <c r="V760" s="131">
        <v>0.2</v>
      </c>
      <c r="W760" s="170">
        <v>0.25</v>
      </c>
      <c r="X760" s="133">
        <f t="shared" si="263"/>
        <v>151.14000000000001</v>
      </c>
      <c r="Y760" s="133">
        <f t="shared" si="264"/>
        <v>120.91200000000002</v>
      </c>
      <c r="Z760" s="133">
        <f t="shared" si="265"/>
        <v>151.14000000000001</v>
      </c>
      <c r="AA760" s="117" t="s">
        <v>1713</v>
      </c>
      <c r="AB760" s="117" t="s">
        <v>6954</v>
      </c>
    </row>
    <row r="761" spans="3:28" ht="15.75" customHeight="1" x14ac:dyDescent="0.3">
      <c r="C761" s="117" t="s">
        <v>50</v>
      </c>
      <c r="D761" s="117" t="s">
        <v>128</v>
      </c>
      <c r="E761" s="117">
        <v>49241500</v>
      </c>
      <c r="F761" s="149">
        <v>46251</v>
      </c>
      <c r="G761" s="148" t="s">
        <v>5499</v>
      </c>
      <c r="H761" s="117" t="s">
        <v>46</v>
      </c>
      <c r="I761" s="143">
        <v>929.19999999999993</v>
      </c>
      <c r="J761" s="242">
        <f t="shared" si="272"/>
        <v>817.69599999999991</v>
      </c>
      <c r="K761" s="127">
        <v>0.1</v>
      </c>
      <c r="L761" s="128">
        <v>5.5E-2</v>
      </c>
      <c r="M761" s="129">
        <f t="shared" si="262"/>
        <v>862.66927999999996</v>
      </c>
      <c r="N761" s="129">
        <v>1159</v>
      </c>
      <c r="O761" s="129">
        <f t="shared" si="271"/>
        <v>1019.92</v>
      </c>
      <c r="P761" s="130">
        <v>0.15</v>
      </c>
      <c r="Q761" s="130">
        <v>0.185</v>
      </c>
      <c r="R761" s="129">
        <f t="shared" si="261"/>
        <v>1208.6052</v>
      </c>
      <c r="S761" s="120" t="s">
        <v>804</v>
      </c>
      <c r="T761" s="149">
        <v>46251</v>
      </c>
      <c r="U761" s="131">
        <v>0.88</v>
      </c>
      <c r="V761" s="131">
        <v>0.2</v>
      </c>
      <c r="W761" s="170">
        <v>0.25</v>
      </c>
      <c r="X761" s="133">
        <f t="shared" si="263"/>
        <v>254.98</v>
      </c>
      <c r="Y761" s="133">
        <f t="shared" si="264"/>
        <v>203.98400000000001</v>
      </c>
      <c r="Z761" s="133">
        <f t="shared" si="265"/>
        <v>254.98</v>
      </c>
      <c r="AA761" s="117" t="s">
        <v>1713</v>
      </c>
      <c r="AB761" s="117" t="s">
        <v>6954</v>
      </c>
    </row>
    <row r="762" spans="3:28" ht="15.75" customHeight="1" x14ac:dyDescent="0.3">
      <c r="C762" s="117" t="s">
        <v>50</v>
      </c>
      <c r="D762" s="117" t="s">
        <v>128</v>
      </c>
      <c r="E762" s="117">
        <v>49241500</v>
      </c>
      <c r="F762" s="152" t="s">
        <v>6887</v>
      </c>
      <c r="G762" s="153" t="s">
        <v>6889</v>
      </c>
      <c r="H762" s="117" t="s">
        <v>46</v>
      </c>
      <c r="I762" s="138">
        <v>2406.9499999999998</v>
      </c>
      <c r="J762" s="242">
        <f t="shared" si="272"/>
        <v>2118.116</v>
      </c>
      <c r="K762" s="127">
        <v>0.1</v>
      </c>
      <c r="L762" s="128">
        <v>5.5E-2</v>
      </c>
      <c r="M762" s="129">
        <f t="shared" si="262"/>
        <v>2234.61238</v>
      </c>
      <c r="N762" s="129">
        <v>3833</v>
      </c>
      <c r="O762" s="129">
        <f t="shared" si="271"/>
        <v>3373.04</v>
      </c>
      <c r="P762" s="130">
        <v>0.15</v>
      </c>
      <c r="Q762" s="130">
        <v>0.185</v>
      </c>
      <c r="R762" s="129">
        <f t="shared" si="261"/>
        <v>3997.0524</v>
      </c>
      <c r="S762" s="120" t="s">
        <v>804</v>
      </c>
      <c r="T762" s="152" t="s">
        <v>6887</v>
      </c>
      <c r="U762" s="131">
        <v>0.88</v>
      </c>
      <c r="V762" s="131">
        <v>0.2</v>
      </c>
      <c r="W762" s="170">
        <v>0.25</v>
      </c>
      <c r="X762" s="133">
        <f t="shared" si="263"/>
        <v>843.26</v>
      </c>
      <c r="Y762" s="133">
        <f t="shared" si="264"/>
        <v>674.60800000000006</v>
      </c>
      <c r="Z762" s="133">
        <f t="shared" si="265"/>
        <v>843.26</v>
      </c>
      <c r="AA762" s="117" t="s">
        <v>1713</v>
      </c>
      <c r="AB762" s="117" t="s">
        <v>6954</v>
      </c>
    </row>
    <row r="763" spans="3:28" ht="15.75" customHeight="1" x14ac:dyDescent="0.3">
      <c r="C763" s="117" t="s">
        <v>50</v>
      </c>
      <c r="D763" s="117" t="s">
        <v>128</v>
      </c>
      <c r="E763" s="117">
        <v>49241500</v>
      </c>
      <c r="F763" s="152" t="s">
        <v>6888</v>
      </c>
      <c r="G763" s="153" t="s">
        <v>6890</v>
      </c>
      <c r="H763" s="117" t="s">
        <v>46</v>
      </c>
      <c r="I763" s="138">
        <v>2825.5499999999997</v>
      </c>
      <c r="J763" s="242">
        <f t="shared" si="272"/>
        <v>2486.4839999999999</v>
      </c>
      <c r="K763" s="127">
        <v>0.1</v>
      </c>
      <c r="L763" s="128">
        <v>5.5E-2</v>
      </c>
      <c r="M763" s="129">
        <f t="shared" si="262"/>
        <v>2623.24062</v>
      </c>
      <c r="N763" s="129">
        <v>3972</v>
      </c>
      <c r="O763" s="129">
        <f t="shared" si="271"/>
        <v>3495.36</v>
      </c>
      <c r="P763" s="130">
        <v>0.15</v>
      </c>
      <c r="Q763" s="130">
        <v>0.185</v>
      </c>
      <c r="R763" s="129">
        <f t="shared" si="261"/>
        <v>4142.0016000000005</v>
      </c>
      <c r="S763" s="120" t="s">
        <v>804</v>
      </c>
      <c r="T763" s="152" t="s">
        <v>6888</v>
      </c>
      <c r="U763" s="131">
        <v>0.88</v>
      </c>
      <c r="V763" s="131">
        <v>0.2</v>
      </c>
      <c r="W763" s="170">
        <v>0.25</v>
      </c>
      <c r="X763" s="133">
        <f t="shared" si="263"/>
        <v>873.84</v>
      </c>
      <c r="Y763" s="133">
        <f t="shared" si="264"/>
        <v>699.07200000000012</v>
      </c>
      <c r="Z763" s="133">
        <f t="shared" si="265"/>
        <v>873.84</v>
      </c>
      <c r="AA763" s="117" t="s">
        <v>1713</v>
      </c>
      <c r="AB763" s="117" t="s">
        <v>6954</v>
      </c>
    </row>
    <row r="764" spans="3:28" ht="15.75" customHeight="1" x14ac:dyDescent="0.3">
      <c r="C764" s="117" t="s">
        <v>50</v>
      </c>
      <c r="D764" s="117" t="s">
        <v>128</v>
      </c>
      <c r="E764" s="117">
        <v>49241500</v>
      </c>
      <c r="F764" s="149">
        <v>49387</v>
      </c>
      <c r="G764" s="148" t="s">
        <v>5500</v>
      </c>
      <c r="H764" s="117" t="s">
        <v>46</v>
      </c>
      <c r="I764" s="143">
        <v>609.5</v>
      </c>
      <c r="J764" s="242">
        <f t="shared" si="272"/>
        <v>536.36</v>
      </c>
      <c r="K764" s="127">
        <v>0.1</v>
      </c>
      <c r="L764" s="128">
        <v>5.5E-2</v>
      </c>
      <c r="M764" s="129">
        <f t="shared" si="262"/>
        <v>565.85980000000006</v>
      </c>
      <c r="N764" s="129">
        <v>715</v>
      </c>
      <c r="O764" s="129">
        <f t="shared" si="271"/>
        <v>629.20000000000005</v>
      </c>
      <c r="P764" s="130">
        <v>0.15</v>
      </c>
      <c r="Q764" s="130">
        <v>0.185</v>
      </c>
      <c r="R764" s="129">
        <f t="shared" si="261"/>
        <v>745.60200000000009</v>
      </c>
      <c r="S764" s="120" t="s">
        <v>804</v>
      </c>
      <c r="T764" s="149">
        <v>49387</v>
      </c>
      <c r="U764" s="131">
        <v>0.88</v>
      </c>
      <c r="V764" s="131">
        <v>0.2</v>
      </c>
      <c r="W764" s="170">
        <v>0.25</v>
      </c>
      <c r="X764" s="133">
        <f t="shared" si="263"/>
        <v>157.30000000000001</v>
      </c>
      <c r="Y764" s="133">
        <f t="shared" si="264"/>
        <v>125.84000000000002</v>
      </c>
      <c r="Z764" s="133">
        <f t="shared" si="265"/>
        <v>157.30000000000001</v>
      </c>
      <c r="AA764" s="117" t="s">
        <v>1713</v>
      </c>
      <c r="AB764" s="117" t="s">
        <v>6954</v>
      </c>
    </row>
    <row r="765" spans="3:28" ht="15.75" customHeight="1" x14ac:dyDescent="0.3">
      <c r="C765" s="117" t="s">
        <v>50</v>
      </c>
      <c r="D765" s="117" t="s">
        <v>128</v>
      </c>
      <c r="E765" s="117">
        <v>49241500</v>
      </c>
      <c r="F765" s="152" t="s">
        <v>5496</v>
      </c>
      <c r="G765" s="153" t="s">
        <v>5501</v>
      </c>
      <c r="H765" s="117" t="s">
        <v>46</v>
      </c>
      <c r="I765" s="143">
        <v>913.09999999999991</v>
      </c>
      <c r="J765" s="242">
        <f t="shared" si="272"/>
        <v>803.52799999999991</v>
      </c>
      <c r="K765" s="127">
        <v>0.1</v>
      </c>
      <c r="L765" s="128">
        <v>5.5E-2</v>
      </c>
      <c r="M765" s="129">
        <f t="shared" si="262"/>
        <v>847.72203999999988</v>
      </c>
      <c r="N765" s="129">
        <v>1000</v>
      </c>
      <c r="O765" s="129">
        <f t="shared" si="271"/>
        <v>880</v>
      </c>
      <c r="P765" s="130">
        <v>0.15</v>
      </c>
      <c r="Q765" s="130">
        <v>0.185</v>
      </c>
      <c r="R765" s="129">
        <f>N765+(N765*Q765)</f>
        <v>1185</v>
      </c>
      <c r="S765" s="120" t="s">
        <v>804</v>
      </c>
      <c r="T765" s="152" t="s">
        <v>5496</v>
      </c>
      <c r="U765" s="131">
        <v>0.88</v>
      </c>
      <c r="V765" s="131">
        <v>0.2</v>
      </c>
      <c r="W765" s="170">
        <v>0.25</v>
      </c>
      <c r="X765" s="133">
        <f>N765*W765</f>
        <v>250</v>
      </c>
      <c r="Y765" s="133">
        <f>N765*V765</f>
        <v>200</v>
      </c>
      <c r="Z765" s="133">
        <f>N765*W765</f>
        <v>250</v>
      </c>
      <c r="AA765" s="117" t="s">
        <v>1713</v>
      </c>
      <c r="AB765" s="117" t="s">
        <v>6954</v>
      </c>
    </row>
    <row r="766" spans="3:28" ht="15.75" customHeight="1" x14ac:dyDescent="0.3">
      <c r="C766" s="117" t="s">
        <v>50</v>
      </c>
      <c r="D766" s="117" t="s">
        <v>128</v>
      </c>
      <c r="E766" s="117">
        <v>49241500</v>
      </c>
      <c r="F766" s="152">
        <v>49343</v>
      </c>
      <c r="G766" s="153" t="s">
        <v>5502</v>
      </c>
      <c r="H766" s="117" t="s">
        <v>46</v>
      </c>
      <c r="I766" s="143">
        <v>307.04999999999995</v>
      </c>
      <c r="J766" s="242">
        <f t="shared" si="272"/>
        <v>270.20399999999995</v>
      </c>
      <c r="K766" s="127">
        <v>0.1</v>
      </c>
      <c r="L766" s="128">
        <v>5.5E-2</v>
      </c>
      <c r="M766" s="129">
        <f t="shared" si="262"/>
        <v>285.06521999999995</v>
      </c>
      <c r="N766" s="129">
        <v>425</v>
      </c>
      <c r="O766" s="129">
        <f t="shared" si="271"/>
        <v>374</v>
      </c>
      <c r="P766" s="130">
        <v>0.15</v>
      </c>
      <c r="Q766" s="130">
        <v>0.185</v>
      </c>
      <c r="R766" s="129">
        <f>N766+(N766*Q766)</f>
        <v>503.625</v>
      </c>
      <c r="S766" s="120" t="s">
        <v>804</v>
      </c>
      <c r="T766" s="152">
        <v>49343</v>
      </c>
      <c r="U766" s="131">
        <v>0.88</v>
      </c>
      <c r="V766" s="131">
        <v>0.2</v>
      </c>
      <c r="W766" s="170">
        <v>0.25</v>
      </c>
      <c r="X766" s="133">
        <f>N766*W766</f>
        <v>106.25</v>
      </c>
      <c r="Y766" s="133">
        <f>N766*V766</f>
        <v>85</v>
      </c>
      <c r="Z766" s="133">
        <f>N766*W766</f>
        <v>106.25</v>
      </c>
      <c r="AA766" s="117" t="s">
        <v>1713</v>
      </c>
      <c r="AB766" s="117" t="s">
        <v>6954</v>
      </c>
    </row>
    <row r="767" spans="3:28" ht="15.75" customHeight="1" x14ac:dyDescent="0.3">
      <c r="C767" s="117" t="s">
        <v>50</v>
      </c>
      <c r="D767" s="117" t="s">
        <v>128</v>
      </c>
      <c r="E767" s="117">
        <v>49241500</v>
      </c>
      <c r="F767" s="152" t="s">
        <v>5497</v>
      </c>
      <c r="G767" s="153" t="s">
        <v>5503</v>
      </c>
      <c r="H767" s="117" t="s">
        <v>46</v>
      </c>
      <c r="I767" s="143">
        <v>307.04999999999995</v>
      </c>
      <c r="J767" s="242">
        <f t="shared" si="272"/>
        <v>270.20399999999995</v>
      </c>
      <c r="K767" s="127">
        <v>0.1</v>
      </c>
      <c r="L767" s="128">
        <v>5.5E-2</v>
      </c>
      <c r="M767" s="129">
        <f t="shared" si="262"/>
        <v>285.06521999999995</v>
      </c>
      <c r="N767" s="129">
        <v>767</v>
      </c>
      <c r="O767" s="129">
        <f t="shared" si="271"/>
        <v>674.96</v>
      </c>
      <c r="P767" s="130">
        <v>0.15</v>
      </c>
      <c r="Q767" s="130">
        <v>0.185</v>
      </c>
      <c r="R767" s="129">
        <f>N767+(N767*Q767)</f>
        <v>908.89499999999998</v>
      </c>
      <c r="S767" s="120" t="s">
        <v>804</v>
      </c>
      <c r="T767" s="152" t="s">
        <v>5497</v>
      </c>
      <c r="U767" s="131">
        <v>0.88</v>
      </c>
      <c r="V767" s="131">
        <v>0.2</v>
      </c>
      <c r="W767" s="170">
        <v>0.25</v>
      </c>
      <c r="X767" s="133">
        <f>N767*W767</f>
        <v>191.75</v>
      </c>
      <c r="Y767" s="133">
        <f>N767*V767</f>
        <v>153.4</v>
      </c>
      <c r="Z767" s="133">
        <f>N767*W767</f>
        <v>191.75</v>
      </c>
      <c r="AA767" s="117" t="s">
        <v>1713</v>
      </c>
      <c r="AB767" s="117" t="s">
        <v>6954</v>
      </c>
    </row>
    <row r="768" spans="3:28" ht="15.75" customHeight="1" x14ac:dyDescent="0.3">
      <c r="C768" s="117" t="s">
        <v>50</v>
      </c>
      <c r="D768" s="117" t="s">
        <v>128</v>
      </c>
      <c r="E768" s="117">
        <v>49241500</v>
      </c>
      <c r="F768" s="149" t="s">
        <v>819</v>
      </c>
      <c r="G768" s="148" t="s">
        <v>5504</v>
      </c>
      <c r="H768" s="117" t="s">
        <v>46</v>
      </c>
      <c r="I768" s="143">
        <v>629.04999999999995</v>
      </c>
      <c r="J768" s="242">
        <f t="shared" si="272"/>
        <v>553.56399999999996</v>
      </c>
      <c r="K768" s="127">
        <v>0.1</v>
      </c>
      <c r="L768" s="128">
        <v>5.5E-2</v>
      </c>
      <c r="M768" s="129">
        <f t="shared" si="262"/>
        <v>584.01001999999994</v>
      </c>
      <c r="N768" s="129">
        <v>1062</v>
      </c>
      <c r="O768" s="129">
        <f t="shared" si="271"/>
        <v>934.56000000000006</v>
      </c>
      <c r="P768" s="130">
        <v>0.15</v>
      </c>
      <c r="Q768" s="130">
        <v>0.185</v>
      </c>
      <c r="R768" s="129">
        <f t="shared" ref="R768:R813" si="273">O768+(O768*Q768)</f>
        <v>1107.4536000000001</v>
      </c>
      <c r="S768" s="120" t="s">
        <v>804</v>
      </c>
      <c r="T768" s="149" t="s">
        <v>819</v>
      </c>
      <c r="U768" s="131">
        <v>0.88</v>
      </c>
      <c r="V768" s="131">
        <v>0.2</v>
      </c>
      <c r="W768" s="170">
        <v>0.25</v>
      </c>
      <c r="X768" s="133">
        <f t="shared" si="263"/>
        <v>233.64000000000001</v>
      </c>
      <c r="Y768" s="133">
        <f t="shared" si="264"/>
        <v>186.91200000000003</v>
      </c>
      <c r="Z768" s="133">
        <f t="shared" si="265"/>
        <v>233.64000000000001</v>
      </c>
      <c r="AA768" s="117" t="s">
        <v>1713</v>
      </c>
      <c r="AB768" s="117" t="s">
        <v>6954</v>
      </c>
    </row>
    <row r="769" spans="3:28" ht="15.75" customHeight="1" x14ac:dyDescent="0.3">
      <c r="C769" s="117" t="s">
        <v>50</v>
      </c>
      <c r="D769" s="117" t="s">
        <v>128</v>
      </c>
      <c r="E769" s="117">
        <v>49241500</v>
      </c>
      <c r="F769" s="149" t="s">
        <v>820</v>
      </c>
      <c r="G769" s="148" t="s">
        <v>5505</v>
      </c>
      <c r="H769" s="117" t="s">
        <v>46</v>
      </c>
      <c r="I769" s="143">
        <v>715.3</v>
      </c>
      <c r="J769" s="242">
        <f t="shared" si="272"/>
        <v>629.46399999999994</v>
      </c>
      <c r="K769" s="127">
        <v>0.1</v>
      </c>
      <c r="L769" s="128">
        <v>5.5E-2</v>
      </c>
      <c r="M769" s="129">
        <f t="shared" si="262"/>
        <v>664.08451999999988</v>
      </c>
      <c r="N769" s="129">
        <v>1103</v>
      </c>
      <c r="O769" s="129">
        <f t="shared" si="271"/>
        <v>970.64</v>
      </c>
      <c r="P769" s="130">
        <v>0.15</v>
      </c>
      <c r="Q769" s="130">
        <v>0.185</v>
      </c>
      <c r="R769" s="129">
        <f t="shared" si="273"/>
        <v>1150.2084</v>
      </c>
      <c r="S769" s="120" t="s">
        <v>804</v>
      </c>
      <c r="T769" s="149" t="s">
        <v>820</v>
      </c>
      <c r="U769" s="131">
        <v>0.88</v>
      </c>
      <c r="V769" s="131">
        <v>0.2</v>
      </c>
      <c r="W769" s="170">
        <v>0.25</v>
      </c>
      <c r="X769" s="133">
        <f t="shared" si="263"/>
        <v>242.66</v>
      </c>
      <c r="Y769" s="133">
        <f t="shared" si="264"/>
        <v>194.12800000000001</v>
      </c>
      <c r="Z769" s="133">
        <f t="shared" si="265"/>
        <v>242.66</v>
      </c>
      <c r="AA769" s="117" t="s">
        <v>1713</v>
      </c>
      <c r="AB769" s="117" t="s">
        <v>6954</v>
      </c>
    </row>
    <row r="770" spans="3:28" ht="15.75" customHeight="1" x14ac:dyDescent="0.3">
      <c r="C770" s="117" t="s">
        <v>50</v>
      </c>
      <c r="D770" s="117" t="s">
        <v>128</v>
      </c>
      <c r="E770" s="117">
        <v>49241500</v>
      </c>
      <c r="F770" s="149">
        <v>49665</v>
      </c>
      <c r="G770" s="154" t="s">
        <v>5506</v>
      </c>
      <c r="H770" s="117" t="s">
        <v>46</v>
      </c>
      <c r="I770" s="143">
        <v>1519.1499999999999</v>
      </c>
      <c r="J770" s="242">
        <f t="shared" si="272"/>
        <v>1336.8519999999999</v>
      </c>
      <c r="K770" s="127">
        <v>0.1</v>
      </c>
      <c r="L770" s="128">
        <v>5.5E-2</v>
      </c>
      <c r="M770" s="129">
        <f t="shared" si="262"/>
        <v>1410.3788599999998</v>
      </c>
      <c r="N770" s="129">
        <v>1663</v>
      </c>
      <c r="O770" s="129">
        <f t="shared" si="271"/>
        <v>1463.44</v>
      </c>
      <c r="P770" s="130">
        <v>0.15</v>
      </c>
      <c r="Q770" s="130">
        <v>0.185</v>
      </c>
      <c r="R770" s="129">
        <f t="shared" si="273"/>
        <v>1734.1764000000001</v>
      </c>
      <c r="S770" s="120" t="s">
        <v>804</v>
      </c>
      <c r="T770" s="149">
        <v>49665</v>
      </c>
      <c r="U770" s="131">
        <v>0.88</v>
      </c>
      <c r="V770" s="131">
        <v>0.2</v>
      </c>
      <c r="W770" s="170">
        <v>0.25</v>
      </c>
      <c r="X770" s="133">
        <f t="shared" si="263"/>
        <v>365.86</v>
      </c>
      <c r="Y770" s="133">
        <f t="shared" si="264"/>
        <v>292.68800000000005</v>
      </c>
      <c r="Z770" s="133">
        <f t="shared" si="265"/>
        <v>365.86</v>
      </c>
      <c r="AA770" s="117" t="s">
        <v>1713</v>
      </c>
      <c r="AB770" s="117" t="s">
        <v>6954</v>
      </c>
    </row>
    <row r="771" spans="3:28" ht="15.75" customHeight="1" x14ac:dyDescent="0.3">
      <c r="C771" s="117" t="s">
        <v>50</v>
      </c>
      <c r="D771" s="117" t="s">
        <v>128</v>
      </c>
      <c r="E771" s="117">
        <v>49241500</v>
      </c>
      <c r="F771" s="149" t="s">
        <v>5498</v>
      </c>
      <c r="G771" s="149" t="s">
        <v>5507</v>
      </c>
      <c r="H771" s="117" t="s">
        <v>46</v>
      </c>
      <c r="I771" s="143">
        <v>412</v>
      </c>
      <c r="J771" s="242">
        <f t="shared" si="272"/>
        <v>362.56</v>
      </c>
      <c r="K771" s="127">
        <v>0.1</v>
      </c>
      <c r="L771" s="128">
        <v>5.5E-2</v>
      </c>
      <c r="M771" s="129">
        <f t="shared" si="262"/>
        <v>382.50080000000003</v>
      </c>
      <c r="N771" s="129">
        <v>466</v>
      </c>
      <c r="O771" s="129">
        <f t="shared" si="271"/>
        <v>410.08</v>
      </c>
      <c r="P771" s="130">
        <v>0.15</v>
      </c>
      <c r="Q771" s="130">
        <v>0.185</v>
      </c>
      <c r="R771" s="129">
        <f t="shared" si="273"/>
        <v>485.94479999999999</v>
      </c>
      <c r="S771" s="120" t="s">
        <v>804</v>
      </c>
      <c r="T771" s="149" t="s">
        <v>5498</v>
      </c>
      <c r="U771" s="131">
        <v>0.88</v>
      </c>
      <c r="V771" s="131">
        <v>0.2</v>
      </c>
      <c r="W771" s="170">
        <v>0.25</v>
      </c>
      <c r="X771" s="133">
        <f t="shared" si="263"/>
        <v>102.52</v>
      </c>
      <c r="Y771" s="133">
        <f t="shared" si="264"/>
        <v>82.016000000000005</v>
      </c>
      <c r="Z771" s="133">
        <f t="shared" si="265"/>
        <v>102.52</v>
      </c>
      <c r="AA771" s="117" t="s">
        <v>1713</v>
      </c>
      <c r="AB771" s="117" t="s">
        <v>6954</v>
      </c>
    </row>
    <row r="772" spans="3:28" ht="15.75" customHeight="1" x14ac:dyDescent="0.3">
      <c r="C772" s="117" t="s">
        <v>50</v>
      </c>
      <c r="D772" s="117" t="s">
        <v>128</v>
      </c>
      <c r="E772" s="117">
        <v>49241500</v>
      </c>
      <c r="F772" s="149" t="s">
        <v>5508</v>
      </c>
      <c r="G772" s="154" t="s">
        <v>5510</v>
      </c>
      <c r="H772" s="117" t="s">
        <v>46</v>
      </c>
      <c r="I772" s="143">
        <v>679.65</v>
      </c>
      <c r="J772" s="242">
        <f t="shared" si="272"/>
        <v>598.09199999999998</v>
      </c>
      <c r="K772" s="127">
        <v>0.1</v>
      </c>
      <c r="L772" s="128">
        <v>5.5E-2</v>
      </c>
      <c r="M772" s="129">
        <f t="shared" si="262"/>
        <v>630.98705999999993</v>
      </c>
      <c r="N772" s="129">
        <v>745</v>
      </c>
      <c r="O772" s="129">
        <f t="shared" si="271"/>
        <v>655.6</v>
      </c>
      <c r="P772" s="130">
        <v>0.15</v>
      </c>
      <c r="Q772" s="130">
        <v>0.185</v>
      </c>
      <c r="R772" s="129">
        <f t="shared" si="273"/>
        <v>776.88599999999997</v>
      </c>
      <c r="S772" s="120" t="s">
        <v>804</v>
      </c>
      <c r="T772" s="149" t="s">
        <v>5508</v>
      </c>
      <c r="U772" s="131">
        <v>0.88</v>
      </c>
      <c r="V772" s="131">
        <v>0.2</v>
      </c>
      <c r="W772" s="170">
        <v>0.25</v>
      </c>
      <c r="X772" s="133">
        <f t="shared" si="263"/>
        <v>163.9</v>
      </c>
      <c r="Y772" s="133">
        <f t="shared" si="264"/>
        <v>131.12</v>
      </c>
      <c r="Z772" s="133">
        <f t="shared" si="265"/>
        <v>163.9</v>
      </c>
      <c r="AA772" s="117" t="s">
        <v>1713</v>
      </c>
      <c r="AB772" s="117" t="s">
        <v>6954</v>
      </c>
    </row>
    <row r="773" spans="3:28" ht="15.75" customHeight="1" x14ac:dyDescent="0.3">
      <c r="C773" s="117" t="s">
        <v>50</v>
      </c>
      <c r="D773" s="117" t="s">
        <v>128</v>
      </c>
      <c r="E773" s="117">
        <v>49241500</v>
      </c>
      <c r="F773" s="147" t="s">
        <v>5509</v>
      </c>
      <c r="G773" s="154" t="s">
        <v>5511</v>
      </c>
      <c r="H773" s="117" t="s">
        <v>46</v>
      </c>
      <c r="I773" s="143">
        <v>8881.4500000000007</v>
      </c>
      <c r="J773" s="242">
        <f t="shared" si="272"/>
        <v>7815.6760000000004</v>
      </c>
      <c r="K773" s="127">
        <v>0.1</v>
      </c>
      <c r="L773" s="128">
        <v>5.5E-2</v>
      </c>
      <c r="M773" s="129">
        <f t="shared" si="262"/>
        <v>8245.5381799999996</v>
      </c>
      <c r="N773" s="129">
        <v>12583</v>
      </c>
      <c r="O773" s="129">
        <f t="shared" si="271"/>
        <v>11073.04</v>
      </c>
      <c r="P773" s="130">
        <v>0.15</v>
      </c>
      <c r="Q773" s="130">
        <v>0.185</v>
      </c>
      <c r="R773" s="129">
        <f t="shared" si="273"/>
        <v>13121.5524</v>
      </c>
      <c r="S773" s="120" t="s">
        <v>804</v>
      </c>
      <c r="T773" s="147" t="s">
        <v>5509</v>
      </c>
      <c r="U773" s="131">
        <v>0.88</v>
      </c>
      <c r="V773" s="131">
        <v>0.2</v>
      </c>
      <c r="W773" s="170">
        <v>0.25</v>
      </c>
      <c r="X773" s="133">
        <f t="shared" si="263"/>
        <v>2768.26</v>
      </c>
      <c r="Y773" s="133">
        <f t="shared" si="264"/>
        <v>2214.6080000000002</v>
      </c>
      <c r="Z773" s="133">
        <f t="shared" si="265"/>
        <v>2768.26</v>
      </c>
      <c r="AA773" s="117" t="s">
        <v>1713</v>
      </c>
      <c r="AB773" s="117" t="s">
        <v>6954</v>
      </c>
    </row>
    <row r="774" spans="3:28" ht="15.75" customHeight="1" x14ac:dyDescent="0.3">
      <c r="C774" s="117" t="s">
        <v>50</v>
      </c>
      <c r="D774" s="117" t="s">
        <v>128</v>
      </c>
      <c r="E774" s="117">
        <v>49241500</v>
      </c>
      <c r="F774" s="152">
        <v>49389</v>
      </c>
      <c r="G774" s="153" t="s">
        <v>5512</v>
      </c>
      <c r="H774" s="117" t="s">
        <v>46</v>
      </c>
      <c r="I774" s="138">
        <v>2130.9499999999998</v>
      </c>
      <c r="J774" s="242">
        <f t="shared" si="272"/>
        <v>1875.2359999999999</v>
      </c>
      <c r="K774" s="127">
        <v>0.1</v>
      </c>
      <c r="L774" s="128">
        <v>5.5E-2</v>
      </c>
      <c r="M774" s="129">
        <f t="shared" si="262"/>
        <v>1978.3739799999998</v>
      </c>
      <c r="N774" s="129">
        <v>2333</v>
      </c>
      <c r="O774" s="129">
        <f t="shared" si="271"/>
        <v>2053.04</v>
      </c>
      <c r="P774" s="130">
        <v>0.15</v>
      </c>
      <c r="Q774" s="130">
        <v>0.185</v>
      </c>
      <c r="R774" s="129">
        <f t="shared" si="273"/>
        <v>2432.8523999999998</v>
      </c>
      <c r="S774" s="120" t="s">
        <v>804</v>
      </c>
      <c r="T774" s="152">
        <v>49389</v>
      </c>
      <c r="U774" s="131">
        <v>0.88</v>
      </c>
      <c r="V774" s="131">
        <v>0.2</v>
      </c>
      <c r="W774" s="170">
        <v>0.25</v>
      </c>
      <c r="X774" s="133">
        <f t="shared" si="263"/>
        <v>513.26</v>
      </c>
      <c r="Y774" s="133">
        <f t="shared" si="264"/>
        <v>410.608</v>
      </c>
      <c r="Z774" s="133">
        <f t="shared" si="265"/>
        <v>513.26</v>
      </c>
      <c r="AA774" s="117" t="s">
        <v>1713</v>
      </c>
      <c r="AB774" s="117" t="s">
        <v>6954</v>
      </c>
    </row>
    <row r="775" spans="3:28" ht="15.75" customHeight="1" x14ac:dyDescent="0.3">
      <c r="C775" s="117" t="s">
        <v>50</v>
      </c>
      <c r="D775" s="117" t="s">
        <v>128</v>
      </c>
      <c r="E775" s="117">
        <v>49241500</v>
      </c>
      <c r="F775" s="149">
        <v>49030</v>
      </c>
      <c r="G775" s="148" t="s">
        <v>5513</v>
      </c>
      <c r="H775" s="117" t="s">
        <v>46</v>
      </c>
      <c r="I775" s="143">
        <v>75.899999999999991</v>
      </c>
      <c r="J775" s="242">
        <f t="shared" si="272"/>
        <v>66.791999999999987</v>
      </c>
      <c r="K775" s="127">
        <v>0.1</v>
      </c>
      <c r="L775" s="128">
        <v>5.5E-2</v>
      </c>
      <c r="M775" s="129">
        <f t="shared" si="262"/>
        <v>70.465559999999982</v>
      </c>
      <c r="N775" s="129">
        <v>119</v>
      </c>
      <c r="O775" s="129">
        <f t="shared" si="271"/>
        <v>104.72</v>
      </c>
      <c r="P775" s="130">
        <v>0.15</v>
      </c>
      <c r="Q775" s="130">
        <v>0.185</v>
      </c>
      <c r="R775" s="129">
        <f t="shared" si="273"/>
        <v>124.0932</v>
      </c>
      <c r="S775" s="120" t="s">
        <v>804</v>
      </c>
      <c r="T775" s="149">
        <v>49030</v>
      </c>
      <c r="U775" s="131">
        <v>0.88</v>
      </c>
      <c r="V775" s="131">
        <v>0.2</v>
      </c>
      <c r="W775" s="170">
        <v>0.25</v>
      </c>
      <c r="X775" s="133">
        <f t="shared" si="263"/>
        <v>26.18</v>
      </c>
      <c r="Y775" s="133">
        <f t="shared" si="264"/>
        <v>20.944000000000003</v>
      </c>
      <c r="Z775" s="133">
        <f t="shared" si="265"/>
        <v>26.18</v>
      </c>
      <c r="AA775" s="117" t="s">
        <v>1713</v>
      </c>
      <c r="AB775" s="117" t="s">
        <v>6954</v>
      </c>
    </row>
    <row r="776" spans="3:28" ht="15.75" customHeight="1" x14ac:dyDescent="0.3">
      <c r="C776" s="117" t="s">
        <v>50</v>
      </c>
      <c r="D776" s="117" t="s">
        <v>128</v>
      </c>
      <c r="E776" s="117">
        <v>49241500</v>
      </c>
      <c r="F776" s="149">
        <v>49026</v>
      </c>
      <c r="G776" s="154" t="s">
        <v>5516</v>
      </c>
      <c r="H776" s="117" t="s">
        <v>46</v>
      </c>
      <c r="I776" s="143">
        <v>2240.1999999999998</v>
      </c>
      <c r="J776" s="242">
        <f t="shared" si="272"/>
        <v>1971.3759999999997</v>
      </c>
      <c r="K776" s="127">
        <v>0.1</v>
      </c>
      <c r="L776" s="128">
        <v>5.5E-2</v>
      </c>
      <c r="M776" s="129">
        <f t="shared" si="262"/>
        <v>2079.8016799999996</v>
      </c>
      <c r="N776" s="129">
        <v>2006</v>
      </c>
      <c r="O776" s="129">
        <f t="shared" si="271"/>
        <v>1765.28</v>
      </c>
      <c r="P776" s="130">
        <v>0.15</v>
      </c>
      <c r="Q776" s="130">
        <v>0.185</v>
      </c>
      <c r="R776" s="129">
        <f t="shared" si="273"/>
        <v>2091.8568</v>
      </c>
      <c r="S776" s="120" t="s">
        <v>804</v>
      </c>
      <c r="T776" s="149">
        <v>49026</v>
      </c>
      <c r="U776" s="131">
        <v>0.88</v>
      </c>
      <c r="V776" s="131">
        <v>0.2</v>
      </c>
      <c r="W776" s="170">
        <v>0.25</v>
      </c>
      <c r="X776" s="133">
        <f t="shared" si="263"/>
        <v>441.32</v>
      </c>
      <c r="Y776" s="133">
        <f t="shared" si="264"/>
        <v>353.05600000000004</v>
      </c>
      <c r="Z776" s="133">
        <f t="shared" si="265"/>
        <v>441.32</v>
      </c>
      <c r="AA776" s="117" t="s">
        <v>1713</v>
      </c>
      <c r="AB776" s="117" t="s">
        <v>6954</v>
      </c>
    </row>
    <row r="777" spans="3:28" ht="15.75" customHeight="1" x14ac:dyDescent="0.3">
      <c r="C777" s="117" t="s">
        <v>50</v>
      </c>
      <c r="D777" s="117" t="s">
        <v>128</v>
      </c>
      <c r="E777" s="117">
        <v>49241500</v>
      </c>
      <c r="F777" s="147" t="s">
        <v>5514</v>
      </c>
      <c r="G777" s="154" t="s">
        <v>5517</v>
      </c>
      <c r="H777" s="117" t="s">
        <v>46</v>
      </c>
      <c r="I777" s="143" t="s">
        <v>5425</v>
      </c>
      <c r="J777" s="242" t="e">
        <f t="shared" si="272"/>
        <v>#VALUE!</v>
      </c>
      <c r="K777" s="127">
        <v>0.1</v>
      </c>
      <c r="L777" s="128">
        <v>5.5E-2</v>
      </c>
      <c r="M777" s="129" t="e">
        <f t="shared" si="262"/>
        <v>#VALUE!</v>
      </c>
      <c r="N777" s="129">
        <v>3941</v>
      </c>
      <c r="O777" s="129">
        <f t="shared" si="271"/>
        <v>3468.08</v>
      </c>
      <c r="P777" s="130">
        <v>0.15</v>
      </c>
      <c r="Q777" s="130">
        <v>0.185</v>
      </c>
      <c r="R777" s="129">
        <f t="shared" si="273"/>
        <v>4109.6747999999998</v>
      </c>
      <c r="S777" s="120" t="s">
        <v>804</v>
      </c>
      <c r="T777" s="147" t="s">
        <v>5514</v>
      </c>
      <c r="U777" s="131">
        <v>0.88</v>
      </c>
      <c r="V777" s="131">
        <v>0.2</v>
      </c>
      <c r="W777" s="170">
        <v>0.25</v>
      </c>
      <c r="X777" s="133">
        <f t="shared" si="263"/>
        <v>867.02</v>
      </c>
      <c r="Y777" s="133">
        <f t="shared" si="264"/>
        <v>693.61599999999999</v>
      </c>
      <c r="Z777" s="133">
        <f t="shared" si="265"/>
        <v>867.02</v>
      </c>
      <c r="AA777" s="117" t="s">
        <v>1713</v>
      </c>
      <c r="AB777" s="117" t="s">
        <v>6954</v>
      </c>
    </row>
    <row r="778" spans="3:28" ht="15.75" customHeight="1" x14ac:dyDescent="0.3">
      <c r="C778" s="117" t="s">
        <v>50</v>
      </c>
      <c r="D778" s="117" t="s">
        <v>128</v>
      </c>
      <c r="E778" s="117">
        <v>49241500</v>
      </c>
      <c r="F778" s="149" t="s">
        <v>6537</v>
      </c>
      <c r="G778" s="148" t="s">
        <v>5518</v>
      </c>
      <c r="H778" s="117" t="s">
        <v>46</v>
      </c>
      <c r="I778" s="143">
        <v>1215.55</v>
      </c>
      <c r="J778" s="242">
        <f t="shared" si="272"/>
        <v>1069.684</v>
      </c>
      <c r="K778" s="127">
        <v>0.1</v>
      </c>
      <c r="L778" s="128">
        <v>5.5E-2</v>
      </c>
      <c r="M778" s="129">
        <f t="shared" si="262"/>
        <v>1128.5166199999999</v>
      </c>
      <c r="N778" s="129">
        <v>1378</v>
      </c>
      <c r="O778" s="129">
        <f t="shared" si="271"/>
        <v>1212.6400000000001</v>
      </c>
      <c r="P778" s="130">
        <v>0.15</v>
      </c>
      <c r="Q778" s="130">
        <v>0.185</v>
      </c>
      <c r="R778" s="129">
        <f t="shared" si="273"/>
        <v>1436.9784000000002</v>
      </c>
      <c r="S778" s="120" t="s">
        <v>804</v>
      </c>
      <c r="T778" s="149" t="s">
        <v>6537</v>
      </c>
      <c r="U778" s="131">
        <v>0.88</v>
      </c>
      <c r="V778" s="131">
        <v>0.2</v>
      </c>
      <c r="W778" s="170">
        <v>0.25</v>
      </c>
      <c r="X778" s="133">
        <f t="shared" si="263"/>
        <v>303.16000000000003</v>
      </c>
      <c r="Y778" s="133">
        <f t="shared" si="264"/>
        <v>242.52800000000002</v>
      </c>
      <c r="Z778" s="133">
        <f t="shared" si="265"/>
        <v>303.16000000000003</v>
      </c>
      <c r="AA778" s="117" t="s">
        <v>1713</v>
      </c>
      <c r="AB778" s="117" t="s">
        <v>6954</v>
      </c>
    </row>
    <row r="779" spans="3:28" ht="15.75" customHeight="1" x14ac:dyDescent="0.3">
      <c r="C779" s="117" t="s">
        <v>50</v>
      </c>
      <c r="D779" s="117" t="s">
        <v>128</v>
      </c>
      <c r="E779" s="117">
        <v>49241500</v>
      </c>
      <c r="F779" s="149" t="s">
        <v>5515</v>
      </c>
      <c r="G779" s="148" t="s">
        <v>5519</v>
      </c>
      <c r="H779" s="117" t="s">
        <v>46</v>
      </c>
      <c r="I779" s="143">
        <v>925.74999999999989</v>
      </c>
      <c r="J779" s="242">
        <f t="shared" si="272"/>
        <v>814.65999999999985</v>
      </c>
      <c r="K779" s="127">
        <v>0.1</v>
      </c>
      <c r="L779" s="128">
        <v>5.5E-2</v>
      </c>
      <c r="M779" s="129">
        <f t="shared" si="262"/>
        <v>859.46629999999982</v>
      </c>
      <c r="N779" s="129">
        <v>1655</v>
      </c>
      <c r="O779" s="129">
        <f t="shared" si="271"/>
        <v>1456.4</v>
      </c>
      <c r="P779" s="130">
        <v>0.15</v>
      </c>
      <c r="Q779" s="130">
        <v>0.185</v>
      </c>
      <c r="R779" s="129">
        <f t="shared" si="273"/>
        <v>1725.8340000000001</v>
      </c>
      <c r="S779" s="120" t="s">
        <v>804</v>
      </c>
      <c r="T779" s="149" t="s">
        <v>5515</v>
      </c>
      <c r="U779" s="131">
        <v>0.88</v>
      </c>
      <c r="V779" s="131">
        <v>0.2</v>
      </c>
      <c r="W779" s="170">
        <v>0.25</v>
      </c>
      <c r="X779" s="133">
        <f t="shared" si="263"/>
        <v>364.1</v>
      </c>
      <c r="Y779" s="133">
        <f t="shared" si="264"/>
        <v>291.28000000000003</v>
      </c>
      <c r="Z779" s="133">
        <f t="shared" si="265"/>
        <v>364.1</v>
      </c>
      <c r="AA779" s="117" t="s">
        <v>1713</v>
      </c>
      <c r="AB779" s="117" t="s">
        <v>6954</v>
      </c>
    </row>
    <row r="780" spans="3:28" ht="15.75" customHeight="1" x14ac:dyDescent="0.3">
      <c r="C780" s="117" t="s">
        <v>50</v>
      </c>
      <c r="D780" s="117" t="s">
        <v>128</v>
      </c>
      <c r="E780" s="117">
        <v>49241500</v>
      </c>
      <c r="F780" s="149">
        <v>44116</v>
      </c>
      <c r="G780" s="148" t="s">
        <v>5520</v>
      </c>
      <c r="H780" s="117" t="s">
        <v>46</v>
      </c>
      <c r="I780" s="143">
        <v>214</v>
      </c>
      <c r="J780" s="242">
        <f t="shared" si="272"/>
        <v>188.32</v>
      </c>
      <c r="K780" s="127">
        <v>0.1</v>
      </c>
      <c r="L780" s="128">
        <v>5.5E-2</v>
      </c>
      <c r="M780" s="129">
        <f t="shared" si="262"/>
        <v>198.67759999999998</v>
      </c>
      <c r="N780" s="129">
        <v>242</v>
      </c>
      <c r="O780" s="129">
        <f t="shared" si="271"/>
        <v>212.96</v>
      </c>
      <c r="P780" s="130">
        <v>0.15</v>
      </c>
      <c r="Q780" s="130">
        <v>0.185</v>
      </c>
      <c r="R780" s="129">
        <f t="shared" si="273"/>
        <v>252.35760000000002</v>
      </c>
      <c r="S780" s="120" t="s">
        <v>804</v>
      </c>
      <c r="T780" s="149">
        <v>44116</v>
      </c>
      <c r="U780" s="131">
        <v>0.88</v>
      </c>
      <c r="V780" s="131">
        <v>0.2</v>
      </c>
      <c r="W780" s="170">
        <v>0.25</v>
      </c>
      <c r="X780" s="133">
        <f t="shared" si="263"/>
        <v>53.24</v>
      </c>
      <c r="Y780" s="133">
        <f t="shared" si="264"/>
        <v>42.592000000000006</v>
      </c>
      <c r="Z780" s="133">
        <f t="shared" si="265"/>
        <v>53.24</v>
      </c>
      <c r="AA780" s="117" t="s">
        <v>1713</v>
      </c>
      <c r="AB780" s="117" t="s">
        <v>6954</v>
      </c>
    </row>
    <row r="781" spans="3:28" ht="15.75" customHeight="1" x14ac:dyDescent="0.3">
      <c r="C781" s="174" t="s">
        <v>50</v>
      </c>
      <c r="D781" s="174" t="s">
        <v>128</v>
      </c>
      <c r="E781" s="174">
        <v>49241500</v>
      </c>
      <c r="F781" s="254" t="s">
        <v>6882</v>
      </c>
      <c r="G781" s="185" t="s">
        <v>6883</v>
      </c>
      <c r="H781" s="174" t="s">
        <v>46</v>
      </c>
      <c r="I781" s="143"/>
      <c r="J781" s="242"/>
      <c r="K781" s="127"/>
      <c r="L781" s="128"/>
      <c r="M781" s="129"/>
      <c r="N781" s="179">
        <v>508</v>
      </c>
      <c r="O781" s="179">
        <f t="shared" ref="O781" si="274">SUM(N781*0.88)</f>
        <v>447.04</v>
      </c>
      <c r="P781" s="180">
        <v>0.15</v>
      </c>
      <c r="Q781" s="130">
        <v>0.185</v>
      </c>
      <c r="R781" s="179">
        <f t="shared" si="273"/>
        <v>529.74239999999998</v>
      </c>
      <c r="S781" s="181" t="s">
        <v>804</v>
      </c>
      <c r="T781" s="254" t="s">
        <v>6882</v>
      </c>
      <c r="U781" s="131">
        <v>0.88</v>
      </c>
      <c r="V781" s="131">
        <v>0.2</v>
      </c>
      <c r="W781" s="170">
        <v>0.25</v>
      </c>
      <c r="X781" s="133">
        <f t="shared" ref="X781" si="275">O781*W781</f>
        <v>111.76</v>
      </c>
      <c r="Y781" s="133">
        <f t="shared" ref="Y781" si="276">O781*V781</f>
        <v>89.408000000000015</v>
      </c>
      <c r="Z781" s="133">
        <f t="shared" ref="Z781" si="277">O781*W781</f>
        <v>111.76</v>
      </c>
      <c r="AA781" s="117" t="s">
        <v>1713</v>
      </c>
      <c r="AB781" s="117" t="s">
        <v>6954</v>
      </c>
    </row>
    <row r="782" spans="3:28" ht="15.75" customHeight="1" x14ac:dyDescent="0.3">
      <c r="C782" s="117" t="s">
        <v>50</v>
      </c>
      <c r="D782" s="117" t="s">
        <v>128</v>
      </c>
      <c r="E782" s="117">
        <v>49241500</v>
      </c>
      <c r="F782" s="144" t="s">
        <v>5969</v>
      </c>
      <c r="G782" s="148" t="s">
        <v>5971</v>
      </c>
      <c r="H782" s="117" t="s">
        <v>46</v>
      </c>
      <c r="I782" s="145">
        <v>4004.3</v>
      </c>
      <c r="J782" s="242">
        <f t="shared" si="272"/>
        <v>3523.7840000000001</v>
      </c>
      <c r="K782" s="127">
        <v>0.1</v>
      </c>
      <c r="L782" s="128">
        <v>5.5E-2</v>
      </c>
      <c r="M782" s="129">
        <f t="shared" ref="M782:M833" si="278">J782+(J782*L782)</f>
        <v>3717.5921200000003</v>
      </c>
      <c r="N782" s="129">
        <v>5144</v>
      </c>
      <c r="O782" s="129">
        <f t="shared" ref="O782:O833" si="279">SUM(N782*0.88)</f>
        <v>4526.72</v>
      </c>
      <c r="P782" s="130">
        <v>0.15</v>
      </c>
      <c r="Q782" s="130">
        <v>0.185</v>
      </c>
      <c r="R782" s="129">
        <f t="shared" si="273"/>
        <v>5364.1632</v>
      </c>
      <c r="S782" s="120" t="s">
        <v>804</v>
      </c>
      <c r="T782" s="144" t="s">
        <v>5969</v>
      </c>
      <c r="U782" s="131">
        <v>0.88</v>
      </c>
      <c r="V782" s="131">
        <v>0.2</v>
      </c>
      <c r="W782" s="170">
        <v>0.25</v>
      </c>
      <c r="X782" s="133">
        <f t="shared" ref="X782:X833" si="280">O782*W782</f>
        <v>1131.68</v>
      </c>
      <c r="Y782" s="133">
        <f t="shared" ref="Y782:Y833" si="281">O782*V782</f>
        <v>905.34400000000005</v>
      </c>
      <c r="Z782" s="133">
        <f t="shared" ref="Z782:Z833" si="282">O782*W782</f>
        <v>1131.68</v>
      </c>
      <c r="AA782" s="117" t="s">
        <v>1713</v>
      </c>
      <c r="AB782" s="117" t="s">
        <v>6954</v>
      </c>
    </row>
    <row r="783" spans="3:28" ht="15.75" customHeight="1" x14ac:dyDescent="0.3">
      <c r="C783" s="117" t="s">
        <v>50</v>
      </c>
      <c r="D783" s="117" t="s">
        <v>128</v>
      </c>
      <c r="E783" s="117">
        <v>49241500</v>
      </c>
      <c r="F783" s="144" t="s">
        <v>5970</v>
      </c>
      <c r="G783" s="151" t="s">
        <v>5972</v>
      </c>
      <c r="H783" s="117" t="s">
        <v>46</v>
      </c>
      <c r="I783" s="145">
        <v>4004.3</v>
      </c>
      <c r="J783" s="242">
        <f t="shared" si="272"/>
        <v>3523.7840000000001</v>
      </c>
      <c r="K783" s="127">
        <v>0.1</v>
      </c>
      <c r="L783" s="128">
        <v>5.5E-2</v>
      </c>
      <c r="M783" s="129">
        <f t="shared" si="278"/>
        <v>3717.5921200000003</v>
      </c>
      <c r="N783" s="129">
        <v>5144</v>
      </c>
      <c r="O783" s="129">
        <f t="shared" si="279"/>
        <v>4526.72</v>
      </c>
      <c r="P783" s="130">
        <v>0.15</v>
      </c>
      <c r="Q783" s="130">
        <v>0.185</v>
      </c>
      <c r="R783" s="129">
        <f t="shared" si="273"/>
        <v>5364.1632</v>
      </c>
      <c r="S783" s="120" t="s">
        <v>804</v>
      </c>
      <c r="T783" s="144" t="s">
        <v>5970</v>
      </c>
      <c r="U783" s="131">
        <v>0.88</v>
      </c>
      <c r="V783" s="131">
        <v>0.2</v>
      </c>
      <c r="W783" s="170">
        <v>0.25</v>
      </c>
      <c r="X783" s="133">
        <f t="shared" si="280"/>
        <v>1131.68</v>
      </c>
      <c r="Y783" s="133">
        <f t="shared" si="281"/>
        <v>905.34400000000005</v>
      </c>
      <c r="Z783" s="133">
        <f t="shared" si="282"/>
        <v>1131.68</v>
      </c>
      <c r="AA783" s="117" t="s">
        <v>1713</v>
      </c>
      <c r="AB783" s="117" t="s">
        <v>6954</v>
      </c>
    </row>
    <row r="784" spans="3:28" ht="15.75" customHeight="1" x14ac:dyDescent="0.3">
      <c r="C784" s="117" t="s">
        <v>50</v>
      </c>
      <c r="D784" s="117" t="s">
        <v>128</v>
      </c>
      <c r="E784" s="117">
        <v>49241500</v>
      </c>
      <c r="F784" s="149">
        <v>44118</v>
      </c>
      <c r="G784" s="148" t="s">
        <v>5521</v>
      </c>
      <c r="H784" s="117" t="s">
        <v>46</v>
      </c>
      <c r="I784" s="143">
        <v>822.24999999999989</v>
      </c>
      <c r="J784" s="242">
        <f t="shared" si="272"/>
        <v>723.57999999999993</v>
      </c>
      <c r="K784" s="127">
        <v>0.1</v>
      </c>
      <c r="L784" s="128">
        <v>5.5E-2</v>
      </c>
      <c r="M784" s="129">
        <f t="shared" si="278"/>
        <v>763.37689999999998</v>
      </c>
      <c r="N784" s="129">
        <v>900</v>
      </c>
      <c r="O784" s="129">
        <f t="shared" si="279"/>
        <v>792</v>
      </c>
      <c r="P784" s="130">
        <v>0.15</v>
      </c>
      <c r="Q784" s="130">
        <v>0.185</v>
      </c>
      <c r="R784" s="129">
        <f t="shared" si="273"/>
        <v>938.52</v>
      </c>
      <c r="S784" s="120" t="s">
        <v>804</v>
      </c>
      <c r="T784" s="149">
        <v>44118</v>
      </c>
      <c r="U784" s="131">
        <v>0.88</v>
      </c>
      <c r="V784" s="131">
        <v>0.2</v>
      </c>
      <c r="W784" s="170">
        <v>0.25</v>
      </c>
      <c r="X784" s="133">
        <f t="shared" si="280"/>
        <v>198</v>
      </c>
      <c r="Y784" s="133">
        <f t="shared" si="281"/>
        <v>158.4</v>
      </c>
      <c r="Z784" s="133">
        <f t="shared" si="282"/>
        <v>198</v>
      </c>
      <c r="AA784" s="117" t="s">
        <v>1713</v>
      </c>
      <c r="AB784" s="117" t="s">
        <v>6954</v>
      </c>
    </row>
    <row r="785" spans="1:28" ht="15.75" customHeight="1" x14ac:dyDescent="0.3">
      <c r="A785" s="117">
        <v>111</v>
      </c>
      <c r="C785" s="117" t="s">
        <v>50</v>
      </c>
      <c r="D785" s="117" t="s">
        <v>128</v>
      </c>
      <c r="E785" s="117">
        <v>49241500</v>
      </c>
      <c r="F785" s="149" t="s">
        <v>6891</v>
      </c>
      <c r="G785" s="148" t="s">
        <v>6895</v>
      </c>
      <c r="H785" s="117" t="s">
        <v>46</v>
      </c>
      <c r="I785" s="143">
        <v>861.35</v>
      </c>
      <c r="J785" s="242">
        <f t="shared" si="272"/>
        <v>757.98800000000006</v>
      </c>
      <c r="K785" s="127">
        <v>0.1</v>
      </c>
      <c r="L785" s="128">
        <v>5.5E-2</v>
      </c>
      <c r="M785" s="129">
        <f t="shared" si="278"/>
        <v>799.67734000000007</v>
      </c>
      <c r="N785" s="129">
        <v>1270</v>
      </c>
      <c r="O785" s="129">
        <f t="shared" si="279"/>
        <v>1117.5999999999999</v>
      </c>
      <c r="P785" s="130">
        <v>0.15</v>
      </c>
      <c r="Q785" s="130">
        <v>0.185</v>
      </c>
      <c r="R785" s="129">
        <f t="shared" si="273"/>
        <v>1324.3559999999998</v>
      </c>
      <c r="S785" s="120" t="s">
        <v>804</v>
      </c>
      <c r="T785" s="149" t="s">
        <v>6891</v>
      </c>
      <c r="U785" s="131">
        <v>0.88</v>
      </c>
      <c r="V785" s="131">
        <v>0.2</v>
      </c>
      <c r="W785" s="170">
        <v>0.25</v>
      </c>
      <c r="X785" s="133">
        <f t="shared" si="280"/>
        <v>279.39999999999998</v>
      </c>
      <c r="Y785" s="133">
        <f t="shared" si="281"/>
        <v>223.51999999999998</v>
      </c>
      <c r="Z785" s="133">
        <f t="shared" si="282"/>
        <v>279.39999999999998</v>
      </c>
      <c r="AA785" s="117" t="s">
        <v>1713</v>
      </c>
      <c r="AB785" s="117" t="s">
        <v>6954</v>
      </c>
    </row>
    <row r="786" spans="1:28" ht="15.75" customHeight="1" x14ac:dyDescent="0.3">
      <c r="C786" s="117" t="s">
        <v>50</v>
      </c>
      <c r="D786" s="117" t="s">
        <v>128</v>
      </c>
      <c r="E786" s="117">
        <v>49241500</v>
      </c>
      <c r="F786" s="149" t="s">
        <v>6893</v>
      </c>
      <c r="G786" s="148" t="s">
        <v>6896</v>
      </c>
      <c r="H786" s="117" t="s">
        <v>46</v>
      </c>
      <c r="I786" s="143">
        <v>817.65</v>
      </c>
      <c r="J786" s="242">
        <f t="shared" si="272"/>
        <v>719.53200000000004</v>
      </c>
      <c r="K786" s="127">
        <v>0.1</v>
      </c>
      <c r="L786" s="128">
        <v>5.5E-2</v>
      </c>
      <c r="M786" s="129">
        <f t="shared" si="278"/>
        <v>759.10626000000002</v>
      </c>
      <c r="N786" s="129">
        <v>1396</v>
      </c>
      <c r="O786" s="129">
        <f t="shared" si="279"/>
        <v>1228.48</v>
      </c>
      <c r="P786" s="130">
        <v>0.15</v>
      </c>
      <c r="Q786" s="130">
        <v>0.185</v>
      </c>
      <c r="R786" s="129">
        <f t="shared" si="273"/>
        <v>1455.7488000000001</v>
      </c>
      <c r="S786" s="120" t="s">
        <v>804</v>
      </c>
      <c r="T786" s="149" t="s">
        <v>6893</v>
      </c>
      <c r="U786" s="131">
        <v>0.88</v>
      </c>
      <c r="V786" s="131">
        <v>0.2</v>
      </c>
      <c r="W786" s="170">
        <v>0.25</v>
      </c>
      <c r="X786" s="133">
        <f t="shared" si="280"/>
        <v>307.12</v>
      </c>
      <c r="Y786" s="133">
        <f t="shared" si="281"/>
        <v>245.69600000000003</v>
      </c>
      <c r="Z786" s="133">
        <f t="shared" si="282"/>
        <v>307.12</v>
      </c>
      <c r="AA786" s="117" t="s">
        <v>1713</v>
      </c>
      <c r="AB786" s="117" t="s">
        <v>6954</v>
      </c>
    </row>
    <row r="787" spans="1:28" ht="15.75" customHeight="1" x14ac:dyDescent="0.3">
      <c r="C787" s="117" t="s">
        <v>50</v>
      </c>
      <c r="D787" s="117" t="s">
        <v>128</v>
      </c>
      <c r="E787" s="117">
        <v>49241500</v>
      </c>
      <c r="F787" s="149" t="s">
        <v>6894</v>
      </c>
      <c r="G787" s="148" t="s">
        <v>6897</v>
      </c>
      <c r="H787" s="117" t="s">
        <v>46</v>
      </c>
      <c r="I787" s="143">
        <v>1498.4499999999998</v>
      </c>
      <c r="J787" s="242">
        <f t="shared" si="272"/>
        <v>1318.6359999999997</v>
      </c>
      <c r="K787" s="127">
        <v>0.1</v>
      </c>
      <c r="L787" s="128">
        <v>5.5E-2</v>
      </c>
      <c r="M787" s="129">
        <f t="shared" si="278"/>
        <v>1391.1609799999997</v>
      </c>
      <c r="N787" s="129">
        <v>2189</v>
      </c>
      <c r="O787" s="129">
        <f t="shared" si="279"/>
        <v>1926.32</v>
      </c>
      <c r="P787" s="130">
        <v>0.15</v>
      </c>
      <c r="Q787" s="130">
        <v>0.185</v>
      </c>
      <c r="R787" s="129">
        <f t="shared" si="273"/>
        <v>2282.6891999999998</v>
      </c>
      <c r="S787" s="120" t="s">
        <v>804</v>
      </c>
      <c r="T787" s="149" t="s">
        <v>6894</v>
      </c>
      <c r="U787" s="131">
        <v>0.88</v>
      </c>
      <c r="V787" s="131">
        <v>0.2</v>
      </c>
      <c r="W787" s="170">
        <v>0.25</v>
      </c>
      <c r="X787" s="133">
        <f t="shared" si="280"/>
        <v>481.58</v>
      </c>
      <c r="Y787" s="133">
        <f t="shared" si="281"/>
        <v>385.26400000000001</v>
      </c>
      <c r="Z787" s="133">
        <f t="shared" si="282"/>
        <v>481.58</v>
      </c>
      <c r="AA787" s="117" t="s">
        <v>1713</v>
      </c>
      <c r="AB787" s="117" t="s">
        <v>6954</v>
      </c>
    </row>
    <row r="788" spans="1:28" ht="15.75" customHeight="1" x14ac:dyDescent="0.3">
      <c r="C788" s="117" t="s">
        <v>50</v>
      </c>
      <c r="D788" s="117" t="s">
        <v>128</v>
      </c>
      <c r="E788" s="117">
        <v>49241500</v>
      </c>
      <c r="F788" s="149" t="s">
        <v>6892</v>
      </c>
      <c r="G788" s="148" t="s">
        <v>6898</v>
      </c>
      <c r="H788" s="117" t="s">
        <v>46</v>
      </c>
      <c r="I788" s="143">
        <v>1368.5</v>
      </c>
      <c r="J788" s="242">
        <f t="shared" si="272"/>
        <v>1204.28</v>
      </c>
      <c r="K788" s="127">
        <v>0.1</v>
      </c>
      <c r="L788" s="128">
        <v>5.5E-2</v>
      </c>
      <c r="M788" s="129">
        <f t="shared" si="278"/>
        <v>1270.5154</v>
      </c>
      <c r="N788" s="129">
        <v>2408</v>
      </c>
      <c r="O788" s="129">
        <f t="shared" si="279"/>
        <v>2119.04</v>
      </c>
      <c r="P788" s="130">
        <v>0.15</v>
      </c>
      <c r="Q788" s="130">
        <v>0.185</v>
      </c>
      <c r="R788" s="129">
        <f t="shared" si="273"/>
        <v>2511.0623999999998</v>
      </c>
      <c r="S788" s="120" t="s">
        <v>804</v>
      </c>
      <c r="T788" s="149" t="s">
        <v>6892</v>
      </c>
      <c r="U788" s="131">
        <v>0.88</v>
      </c>
      <c r="V788" s="131">
        <v>0.2</v>
      </c>
      <c r="W788" s="170">
        <v>0.25</v>
      </c>
      <c r="X788" s="133">
        <f t="shared" si="280"/>
        <v>529.76</v>
      </c>
      <c r="Y788" s="133">
        <f t="shared" si="281"/>
        <v>423.80799999999999</v>
      </c>
      <c r="Z788" s="133">
        <f t="shared" si="282"/>
        <v>529.76</v>
      </c>
      <c r="AA788" s="117" t="s">
        <v>1713</v>
      </c>
      <c r="AB788" s="117" t="s">
        <v>6954</v>
      </c>
    </row>
    <row r="789" spans="1:28" ht="15.75" customHeight="1" x14ac:dyDescent="0.3">
      <c r="C789" s="117" t="s">
        <v>50</v>
      </c>
      <c r="D789" s="117" t="s">
        <v>128</v>
      </c>
      <c r="E789" s="117">
        <v>49241500</v>
      </c>
      <c r="F789" s="149">
        <v>41116</v>
      </c>
      <c r="G789" s="154" t="s">
        <v>5522</v>
      </c>
      <c r="H789" s="117" t="s">
        <v>46</v>
      </c>
      <c r="I789" s="143">
        <v>1235.0999999999999</v>
      </c>
      <c r="J789" s="242">
        <f t="shared" si="272"/>
        <v>1086.8879999999999</v>
      </c>
      <c r="K789" s="127">
        <v>0.1</v>
      </c>
      <c r="L789" s="128">
        <v>5.5E-2</v>
      </c>
      <c r="M789" s="129">
        <f t="shared" si="278"/>
        <v>1146.6668399999999</v>
      </c>
      <c r="N789" s="129">
        <v>1352</v>
      </c>
      <c r="O789" s="129">
        <f t="shared" si="279"/>
        <v>1189.76</v>
      </c>
      <c r="P789" s="130">
        <v>0.15</v>
      </c>
      <c r="Q789" s="130">
        <v>0.185</v>
      </c>
      <c r="R789" s="129">
        <f t="shared" si="273"/>
        <v>1409.8656000000001</v>
      </c>
      <c r="S789" s="120" t="s">
        <v>804</v>
      </c>
      <c r="T789" s="149">
        <v>41116</v>
      </c>
      <c r="U789" s="131">
        <v>0.88</v>
      </c>
      <c r="V789" s="131">
        <v>0.2</v>
      </c>
      <c r="W789" s="170">
        <v>0.25</v>
      </c>
      <c r="X789" s="133">
        <f t="shared" si="280"/>
        <v>297.44</v>
      </c>
      <c r="Y789" s="133">
        <f t="shared" si="281"/>
        <v>237.952</v>
      </c>
      <c r="Z789" s="133">
        <f t="shared" si="282"/>
        <v>297.44</v>
      </c>
      <c r="AA789" s="117" t="s">
        <v>1713</v>
      </c>
      <c r="AB789" s="117" t="s">
        <v>6954</v>
      </c>
    </row>
    <row r="790" spans="1:28" ht="15.75" customHeight="1" x14ac:dyDescent="0.3">
      <c r="C790" s="117" t="s">
        <v>50</v>
      </c>
      <c r="D790" s="117" t="s">
        <v>128</v>
      </c>
      <c r="E790" s="117">
        <v>49241500</v>
      </c>
      <c r="F790" s="149">
        <v>41117</v>
      </c>
      <c r="G790" s="154" t="s">
        <v>5523</v>
      </c>
      <c r="H790" s="117" t="s">
        <v>46</v>
      </c>
      <c r="I790" s="143">
        <v>2070</v>
      </c>
      <c r="J790" s="242">
        <f t="shared" si="272"/>
        <v>1821.6</v>
      </c>
      <c r="K790" s="127">
        <v>0.1</v>
      </c>
      <c r="L790" s="128">
        <v>5.5E-2</v>
      </c>
      <c r="M790" s="129">
        <f t="shared" si="278"/>
        <v>1921.788</v>
      </c>
      <c r="N790" s="129">
        <v>2267</v>
      </c>
      <c r="O790" s="129">
        <f t="shared" si="279"/>
        <v>1994.96</v>
      </c>
      <c r="P790" s="130">
        <v>0.15</v>
      </c>
      <c r="Q790" s="130">
        <v>0.185</v>
      </c>
      <c r="R790" s="129">
        <f t="shared" si="273"/>
        <v>2364.0275999999999</v>
      </c>
      <c r="S790" s="120" t="s">
        <v>804</v>
      </c>
      <c r="T790" s="149">
        <v>41117</v>
      </c>
      <c r="U790" s="131">
        <v>0.88</v>
      </c>
      <c r="V790" s="131">
        <v>0.2</v>
      </c>
      <c r="W790" s="170">
        <v>0.25</v>
      </c>
      <c r="X790" s="133">
        <f t="shared" si="280"/>
        <v>498.74</v>
      </c>
      <c r="Y790" s="133">
        <f t="shared" si="281"/>
        <v>398.99200000000002</v>
      </c>
      <c r="Z790" s="133">
        <f t="shared" si="282"/>
        <v>498.74</v>
      </c>
      <c r="AA790" s="117" t="s">
        <v>1713</v>
      </c>
      <c r="AB790" s="117" t="s">
        <v>6954</v>
      </c>
    </row>
    <row r="791" spans="1:28" ht="15.75" customHeight="1" x14ac:dyDescent="0.3">
      <c r="C791" s="117" t="s">
        <v>50</v>
      </c>
      <c r="D791" s="117" t="s">
        <v>128</v>
      </c>
      <c r="E791" s="117">
        <v>49241500</v>
      </c>
      <c r="F791" s="149">
        <v>46250</v>
      </c>
      <c r="G791" s="154" t="s">
        <v>5525</v>
      </c>
      <c r="H791" s="117" t="s">
        <v>46</v>
      </c>
      <c r="I791" s="143">
        <v>702.65</v>
      </c>
      <c r="J791" s="242">
        <f t="shared" si="272"/>
        <v>618.33199999999999</v>
      </c>
      <c r="K791" s="127">
        <v>0.1</v>
      </c>
      <c r="L791" s="128">
        <v>5.5E-2</v>
      </c>
      <c r="M791" s="129">
        <f t="shared" si="278"/>
        <v>652.34025999999994</v>
      </c>
      <c r="N791" s="129">
        <v>1234</v>
      </c>
      <c r="O791" s="129">
        <f t="shared" si="279"/>
        <v>1085.92</v>
      </c>
      <c r="P791" s="130">
        <v>0.15</v>
      </c>
      <c r="Q791" s="130">
        <v>0.185</v>
      </c>
      <c r="R791" s="129">
        <f t="shared" si="273"/>
        <v>1286.8152</v>
      </c>
      <c r="S791" s="120" t="s">
        <v>804</v>
      </c>
      <c r="T791" s="149">
        <v>46250</v>
      </c>
      <c r="U791" s="131">
        <v>0.88</v>
      </c>
      <c r="V791" s="131">
        <v>0.2</v>
      </c>
      <c r="W791" s="170">
        <v>0.25</v>
      </c>
      <c r="X791" s="133">
        <f t="shared" si="280"/>
        <v>271.48</v>
      </c>
      <c r="Y791" s="133">
        <f t="shared" si="281"/>
        <v>217.18400000000003</v>
      </c>
      <c r="Z791" s="133">
        <f t="shared" si="282"/>
        <v>271.48</v>
      </c>
      <c r="AA791" s="117" t="s">
        <v>1713</v>
      </c>
      <c r="AB791" s="117" t="s">
        <v>6954</v>
      </c>
    </row>
    <row r="792" spans="1:28" ht="15.75" customHeight="1" x14ac:dyDescent="0.3">
      <c r="C792" s="117" t="s">
        <v>50</v>
      </c>
      <c r="D792" s="117" t="s">
        <v>128</v>
      </c>
      <c r="E792" s="117">
        <v>49241500</v>
      </c>
      <c r="F792" s="149">
        <v>46111</v>
      </c>
      <c r="G792" s="148" t="s">
        <v>5526</v>
      </c>
      <c r="H792" s="117" t="s">
        <v>46</v>
      </c>
      <c r="I792" s="143">
        <v>906.19999999999993</v>
      </c>
      <c r="J792" s="242">
        <f t="shared" si="272"/>
        <v>797.4559999999999</v>
      </c>
      <c r="K792" s="127">
        <v>0.1</v>
      </c>
      <c r="L792" s="128">
        <v>5.5E-2</v>
      </c>
      <c r="M792" s="129">
        <f t="shared" si="278"/>
        <v>841.31607999999994</v>
      </c>
      <c r="N792" s="129">
        <v>1315</v>
      </c>
      <c r="O792" s="129">
        <f t="shared" si="279"/>
        <v>1157.2</v>
      </c>
      <c r="P792" s="130">
        <v>0.15</v>
      </c>
      <c r="Q792" s="130">
        <v>0.185</v>
      </c>
      <c r="R792" s="129">
        <f t="shared" si="273"/>
        <v>1371.2820000000002</v>
      </c>
      <c r="S792" s="120" t="s">
        <v>804</v>
      </c>
      <c r="T792" s="149">
        <v>46111</v>
      </c>
      <c r="U792" s="131">
        <v>0.88</v>
      </c>
      <c r="V792" s="131">
        <v>0.2</v>
      </c>
      <c r="W792" s="170">
        <v>0.25</v>
      </c>
      <c r="X792" s="133">
        <f t="shared" si="280"/>
        <v>289.3</v>
      </c>
      <c r="Y792" s="133">
        <f t="shared" si="281"/>
        <v>231.44000000000003</v>
      </c>
      <c r="Z792" s="133">
        <f t="shared" si="282"/>
        <v>289.3</v>
      </c>
      <c r="AA792" s="117" t="s">
        <v>1713</v>
      </c>
      <c r="AB792" s="117" t="s">
        <v>6954</v>
      </c>
    </row>
    <row r="793" spans="1:28" ht="15.75" customHeight="1" x14ac:dyDescent="0.3">
      <c r="C793" s="117" t="s">
        <v>50</v>
      </c>
      <c r="D793" s="117" t="s">
        <v>128</v>
      </c>
      <c r="E793" s="117">
        <v>49241500</v>
      </c>
      <c r="F793" s="149" t="s">
        <v>5528</v>
      </c>
      <c r="G793" s="148" t="s">
        <v>5527</v>
      </c>
      <c r="H793" s="117" t="s">
        <v>46</v>
      </c>
      <c r="I793" s="143">
        <v>1085.28</v>
      </c>
      <c r="J793" s="242">
        <f t="shared" si="272"/>
        <v>955.04639999999995</v>
      </c>
      <c r="K793" s="127">
        <v>0.1</v>
      </c>
      <c r="L793" s="128">
        <v>5.5E-2</v>
      </c>
      <c r="M793" s="129">
        <f t="shared" si="278"/>
        <v>1007.573952</v>
      </c>
      <c r="N793" s="129">
        <v>1230</v>
      </c>
      <c r="O793" s="129">
        <f t="shared" si="279"/>
        <v>1082.4000000000001</v>
      </c>
      <c r="P793" s="130">
        <v>0.15</v>
      </c>
      <c r="Q793" s="130">
        <v>0.185</v>
      </c>
      <c r="R793" s="129">
        <f t="shared" si="273"/>
        <v>1282.6440000000002</v>
      </c>
      <c r="S793" s="120" t="s">
        <v>804</v>
      </c>
      <c r="T793" s="149" t="s">
        <v>5528</v>
      </c>
      <c r="U793" s="131">
        <v>0.88</v>
      </c>
      <c r="V793" s="131">
        <v>0.2</v>
      </c>
      <c r="W793" s="170">
        <v>0.25</v>
      </c>
      <c r="X793" s="133">
        <f t="shared" si="280"/>
        <v>270.60000000000002</v>
      </c>
      <c r="Y793" s="133">
        <f t="shared" si="281"/>
        <v>216.48000000000002</v>
      </c>
      <c r="Z793" s="133">
        <f t="shared" si="282"/>
        <v>270.60000000000002</v>
      </c>
      <c r="AA793" s="117" t="s">
        <v>1713</v>
      </c>
      <c r="AB793" s="117" t="s">
        <v>6954</v>
      </c>
    </row>
    <row r="794" spans="1:28" ht="15.75" customHeight="1" x14ac:dyDescent="0.3">
      <c r="C794" s="117" t="s">
        <v>50</v>
      </c>
      <c r="D794" s="117" t="s">
        <v>128</v>
      </c>
      <c r="E794" s="117">
        <v>49241500</v>
      </c>
      <c r="F794" s="149">
        <v>49216</v>
      </c>
      <c r="G794" s="148" t="s">
        <v>4786</v>
      </c>
      <c r="H794" s="117" t="s">
        <v>46</v>
      </c>
      <c r="I794" s="143">
        <v>4634.5</v>
      </c>
      <c r="J794" s="242">
        <f t="shared" si="272"/>
        <v>4078.36</v>
      </c>
      <c r="K794" s="127">
        <v>0.1</v>
      </c>
      <c r="L794" s="128">
        <v>5.5E-2</v>
      </c>
      <c r="M794" s="129">
        <f t="shared" si="278"/>
        <v>4302.6697999999997</v>
      </c>
      <c r="N794" s="129">
        <v>3100</v>
      </c>
      <c r="O794" s="129">
        <f t="shared" si="279"/>
        <v>2728</v>
      </c>
      <c r="P794" s="130">
        <v>0.15</v>
      </c>
      <c r="Q794" s="130">
        <v>0.185</v>
      </c>
      <c r="R794" s="129">
        <f t="shared" si="273"/>
        <v>3232.68</v>
      </c>
      <c r="S794" s="120" t="s">
        <v>804</v>
      </c>
      <c r="T794" s="149">
        <v>49216</v>
      </c>
      <c r="U794" s="131">
        <v>0.88</v>
      </c>
      <c r="V794" s="131">
        <v>0.2</v>
      </c>
      <c r="W794" s="170">
        <v>0.25</v>
      </c>
      <c r="X794" s="133">
        <f t="shared" si="280"/>
        <v>682</v>
      </c>
      <c r="Y794" s="133">
        <f t="shared" si="281"/>
        <v>545.6</v>
      </c>
      <c r="Z794" s="133">
        <f t="shared" si="282"/>
        <v>682</v>
      </c>
      <c r="AA794" s="117" t="s">
        <v>1713</v>
      </c>
      <c r="AB794" s="117" t="s">
        <v>6954</v>
      </c>
    </row>
    <row r="795" spans="1:28" ht="15.75" customHeight="1" x14ac:dyDescent="0.3">
      <c r="C795" s="117" t="s">
        <v>50</v>
      </c>
      <c r="D795" s="117" t="s">
        <v>128</v>
      </c>
      <c r="E795" s="117">
        <v>49241500</v>
      </c>
      <c r="F795" s="147" t="s">
        <v>5559</v>
      </c>
      <c r="G795" s="148" t="s">
        <v>5560</v>
      </c>
      <c r="H795" s="117" t="s">
        <v>46</v>
      </c>
      <c r="I795" s="143">
        <v>1128.1499999999999</v>
      </c>
      <c r="J795" s="242">
        <f t="shared" si="272"/>
        <v>992.77199999999993</v>
      </c>
      <c r="K795" s="127">
        <v>0.1</v>
      </c>
      <c r="L795" s="128">
        <v>5.5E-2</v>
      </c>
      <c r="M795" s="129">
        <f t="shared" si="278"/>
        <v>1047.37446</v>
      </c>
      <c r="N795" s="129">
        <v>1235</v>
      </c>
      <c r="O795" s="129">
        <f t="shared" si="279"/>
        <v>1086.8</v>
      </c>
      <c r="P795" s="130">
        <v>0.15</v>
      </c>
      <c r="Q795" s="130">
        <v>0.185</v>
      </c>
      <c r="R795" s="129">
        <f t="shared" si="273"/>
        <v>1287.8579999999999</v>
      </c>
      <c r="S795" s="120" t="s">
        <v>804</v>
      </c>
      <c r="T795" s="147" t="s">
        <v>5559</v>
      </c>
      <c r="U795" s="131">
        <v>0.88</v>
      </c>
      <c r="V795" s="131">
        <v>0.2</v>
      </c>
      <c r="W795" s="170">
        <v>0.25</v>
      </c>
      <c r="X795" s="133">
        <f t="shared" si="280"/>
        <v>271.7</v>
      </c>
      <c r="Y795" s="133">
        <f t="shared" si="281"/>
        <v>217.36</v>
      </c>
      <c r="Z795" s="133">
        <f t="shared" si="282"/>
        <v>271.7</v>
      </c>
      <c r="AA795" s="117" t="s">
        <v>1713</v>
      </c>
      <c r="AB795" s="117" t="s">
        <v>6954</v>
      </c>
    </row>
    <row r="796" spans="1:28" ht="15.75" customHeight="1" x14ac:dyDescent="0.3">
      <c r="C796" s="117" t="s">
        <v>50</v>
      </c>
      <c r="D796" s="117" t="s">
        <v>128</v>
      </c>
      <c r="E796" s="117">
        <v>49241500</v>
      </c>
      <c r="F796" s="149">
        <v>13322</v>
      </c>
      <c r="G796" s="148" t="s">
        <v>5562</v>
      </c>
      <c r="H796" s="117" t="s">
        <v>46</v>
      </c>
      <c r="I796" s="143">
        <v>1122.3999999999999</v>
      </c>
      <c r="J796" s="242">
        <f t="shared" si="272"/>
        <v>987.71199999999988</v>
      </c>
      <c r="K796" s="127">
        <v>0.1</v>
      </c>
      <c r="L796" s="128">
        <v>5.5E-2</v>
      </c>
      <c r="M796" s="129">
        <f t="shared" si="278"/>
        <v>1042.0361599999999</v>
      </c>
      <c r="N796" s="129">
        <v>1272</v>
      </c>
      <c r="O796" s="129">
        <f t="shared" si="279"/>
        <v>1119.3599999999999</v>
      </c>
      <c r="P796" s="130">
        <v>0.15</v>
      </c>
      <c r="Q796" s="130">
        <v>0.185</v>
      </c>
      <c r="R796" s="129">
        <f t="shared" si="273"/>
        <v>1326.4415999999999</v>
      </c>
      <c r="S796" s="120" t="s">
        <v>804</v>
      </c>
      <c r="T796" s="149">
        <v>13322</v>
      </c>
      <c r="U796" s="131">
        <v>0.88</v>
      </c>
      <c r="V796" s="131">
        <v>0.2</v>
      </c>
      <c r="W796" s="170">
        <v>0.25</v>
      </c>
      <c r="X796" s="133">
        <f t="shared" si="280"/>
        <v>279.83999999999997</v>
      </c>
      <c r="Y796" s="133">
        <f t="shared" si="281"/>
        <v>223.87199999999999</v>
      </c>
      <c r="Z796" s="133">
        <f t="shared" si="282"/>
        <v>279.83999999999997</v>
      </c>
      <c r="AA796" s="117" t="s">
        <v>1713</v>
      </c>
      <c r="AB796" s="117" t="s">
        <v>6954</v>
      </c>
    </row>
    <row r="797" spans="1:28" ht="15.75" customHeight="1" x14ac:dyDescent="0.3">
      <c r="C797" s="117" t="s">
        <v>50</v>
      </c>
      <c r="D797" s="117" t="s">
        <v>128</v>
      </c>
      <c r="E797" s="117">
        <v>49241500</v>
      </c>
      <c r="F797" s="147" t="s">
        <v>5563</v>
      </c>
      <c r="G797" s="148" t="s">
        <v>5566</v>
      </c>
      <c r="H797" s="117" t="s">
        <v>46</v>
      </c>
      <c r="I797" s="143">
        <v>752.09999999999991</v>
      </c>
      <c r="J797" s="242">
        <f t="shared" si="272"/>
        <v>661.84799999999996</v>
      </c>
      <c r="K797" s="127">
        <v>0.1</v>
      </c>
      <c r="L797" s="128">
        <v>5.5E-2</v>
      </c>
      <c r="M797" s="129">
        <f t="shared" si="278"/>
        <v>698.24964</v>
      </c>
      <c r="N797" s="129">
        <v>823</v>
      </c>
      <c r="O797" s="129">
        <f t="shared" si="279"/>
        <v>724.24</v>
      </c>
      <c r="P797" s="130">
        <v>0.15</v>
      </c>
      <c r="Q797" s="130">
        <v>0.185</v>
      </c>
      <c r="R797" s="129">
        <f t="shared" si="273"/>
        <v>858.22440000000006</v>
      </c>
      <c r="S797" s="120" t="s">
        <v>804</v>
      </c>
      <c r="T797" s="147" t="s">
        <v>5563</v>
      </c>
      <c r="U797" s="131">
        <v>0.88</v>
      </c>
      <c r="V797" s="131">
        <v>0.2</v>
      </c>
      <c r="W797" s="170">
        <v>0.25</v>
      </c>
      <c r="X797" s="133">
        <f t="shared" si="280"/>
        <v>181.06</v>
      </c>
      <c r="Y797" s="133">
        <f t="shared" si="281"/>
        <v>144.84800000000001</v>
      </c>
      <c r="Z797" s="133">
        <f t="shared" si="282"/>
        <v>181.06</v>
      </c>
      <c r="AA797" s="117" t="s">
        <v>1713</v>
      </c>
      <c r="AB797" s="117" t="s">
        <v>6954</v>
      </c>
    </row>
    <row r="798" spans="1:28" ht="15.75" customHeight="1" x14ac:dyDescent="0.3">
      <c r="C798" s="117" t="s">
        <v>50</v>
      </c>
      <c r="D798" s="117" t="s">
        <v>128</v>
      </c>
      <c r="E798" s="117">
        <v>49241500</v>
      </c>
      <c r="F798" s="149" t="s">
        <v>5564</v>
      </c>
      <c r="G798" s="148" t="s">
        <v>5567</v>
      </c>
      <c r="H798" s="117" t="s">
        <v>46</v>
      </c>
      <c r="I798" s="143">
        <v>752.09999999999991</v>
      </c>
      <c r="J798" s="242">
        <f t="shared" si="272"/>
        <v>661.84799999999996</v>
      </c>
      <c r="K798" s="127">
        <v>0.1</v>
      </c>
      <c r="L798" s="128">
        <v>5.5E-2</v>
      </c>
      <c r="M798" s="129">
        <f t="shared" si="278"/>
        <v>698.24964</v>
      </c>
      <c r="N798" s="129">
        <v>823</v>
      </c>
      <c r="O798" s="129">
        <f t="shared" si="279"/>
        <v>724.24</v>
      </c>
      <c r="P798" s="130">
        <v>0.15</v>
      </c>
      <c r="Q798" s="130">
        <v>0.185</v>
      </c>
      <c r="R798" s="129">
        <f t="shared" si="273"/>
        <v>858.22440000000006</v>
      </c>
      <c r="S798" s="120" t="s">
        <v>804</v>
      </c>
      <c r="T798" s="149" t="s">
        <v>5564</v>
      </c>
      <c r="U798" s="131">
        <v>0.88</v>
      </c>
      <c r="V798" s="131">
        <v>0.2</v>
      </c>
      <c r="W798" s="170">
        <v>0.25</v>
      </c>
      <c r="X798" s="133">
        <f t="shared" si="280"/>
        <v>181.06</v>
      </c>
      <c r="Y798" s="133">
        <f t="shared" si="281"/>
        <v>144.84800000000001</v>
      </c>
      <c r="Z798" s="133">
        <f t="shared" si="282"/>
        <v>181.06</v>
      </c>
      <c r="AA798" s="117" t="s">
        <v>1713</v>
      </c>
      <c r="AB798" s="117" t="s">
        <v>6954</v>
      </c>
    </row>
    <row r="799" spans="1:28" ht="15.75" customHeight="1" x14ac:dyDescent="0.3">
      <c r="C799" s="117" t="s">
        <v>50</v>
      </c>
      <c r="D799" s="117" t="s">
        <v>128</v>
      </c>
      <c r="E799" s="117">
        <v>49241500</v>
      </c>
      <c r="F799" s="147" t="s">
        <v>5565</v>
      </c>
      <c r="G799" s="148" t="s">
        <v>5568</v>
      </c>
      <c r="H799" s="117" t="s">
        <v>46</v>
      </c>
      <c r="I799" s="143">
        <v>752.09999999999991</v>
      </c>
      <c r="J799" s="242">
        <f t="shared" si="272"/>
        <v>661.84799999999996</v>
      </c>
      <c r="K799" s="127">
        <v>0.1</v>
      </c>
      <c r="L799" s="128">
        <v>5.5E-2</v>
      </c>
      <c r="M799" s="129">
        <f t="shared" si="278"/>
        <v>698.24964</v>
      </c>
      <c r="N799" s="129">
        <v>823</v>
      </c>
      <c r="O799" s="129">
        <f t="shared" si="279"/>
        <v>724.24</v>
      </c>
      <c r="P799" s="130">
        <v>0.15</v>
      </c>
      <c r="Q799" s="130">
        <v>0.185</v>
      </c>
      <c r="R799" s="129">
        <f t="shared" si="273"/>
        <v>858.22440000000006</v>
      </c>
      <c r="S799" s="120" t="s">
        <v>804</v>
      </c>
      <c r="T799" s="147" t="s">
        <v>5565</v>
      </c>
      <c r="U799" s="131">
        <v>0.88</v>
      </c>
      <c r="V799" s="131">
        <v>0.2</v>
      </c>
      <c r="W799" s="170">
        <v>0.25</v>
      </c>
      <c r="X799" s="133">
        <f t="shared" si="280"/>
        <v>181.06</v>
      </c>
      <c r="Y799" s="133">
        <f t="shared" si="281"/>
        <v>144.84800000000001</v>
      </c>
      <c r="Z799" s="133">
        <f t="shared" si="282"/>
        <v>181.06</v>
      </c>
      <c r="AA799" s="117" t="s">
        <v>1713</v>
      </c>
      <c r="AB799" s="117" t="s">
        <v>6954</v>
      </c>
    </row>
    <row r="800" spans="1:28" ht="15.75" customHeight="1" x14ac:dyDescent="0.3">
      <c r="C800" s="117" t="s">
        <v>50</v>
      </c>
      <c r="D800" s="117" t="s">
        <v>128</v>
      </c>
      <c r="E800" s="117">
        <v>49241500</v>
      </c>
      <c r="F800" s="146" t="s">
        <v>5841</v>
      </c>
      <c r="G800" s="134" t="s">
        <v>5846</v>
      </c>
      <c r="H800" s="117" t="s">
        <v>46</v>
      </c>
      <c r="I800" s="143">
        <v>4595.3600000000006</v>
      </c>
      <c r="J800" s="242">
        <f t="shared" si="272"/>
        <v>4043.9168000000004</v>
      </c>
      <c r="K800" s="127">
        <v>0.1</v>
      </c>
      <c r="L800" s="128">
        <v>5.5E-2</v>
      </c>
      <c r="M800" s="129">
        <f t="shared" si="278"/>
        <v>4266.3322240000007</v>
      </c>
      <c r="N800" s="129">
        <v>5407.54</v>
      </c>
      <c r="O800" s="129">
        <f t="shared" si="279"/>
        <v>4758.6351999999997</v>
      </c>
      <c r="P800" s="130">
        <v>0.15</v>
      </c>
      <c r="Q800" s="130">
        <v>0.185</v>
      </c>
      <c r="R800" s="129">
        <f t="shared" si="273"/>
        <v>5638.982712</v>
      </c>
      <c r="S800" s="120" t="s">
        <v>804</v>
      </c>
      <c r="T800" s="146" t="s">
        <v>5841</v>
      </c>
      <c r="U800" s="131">
        <v>0.88</v>
      </c>
      <c r="V800" s="131">
        <v>0.2</v>
      </c>
      <c r="W800" s="170">
        <v>0.25</v>
      </c>
      <c r="X800" s="133">
        <f t="shared" si="280"/>
        <v>1189.6587999999999</v>
      </c>
      <c r="Y800" s="133">
        <f t="shared" si="281"/>
        <v>951.72703999999999</v>
      </c>
      <c r="Z800" s="133">
        <f t="shared" si="282"/>
        <v>1189.6587999999999</v>
      </c>
      <c r="AA800" s="117" t="s">
        <v>1713</v>
      </c>
      <c r="AB800" s="117" t="s">
        <v>6954</v>
      </c>
    </row>
    <row r="801" spans="3:28" ht="15.75" customHeight="1" x14ac:dyDescent="0.3">
      <c r="C801" s="117" t="s">
        <v>50</v>
      </c>
      <c r="D801" s="117" t="s">
        <v>128</v>
      </c>
      <c r="E801" s="117">
        <v>49241500</v>
      </c>
      <c r="F801" s="146" t="s">
        <v>5842</v>
      </c>
      <c r="G801" s="134" t="s">
        <v>5847</v>
      </c>
      <c r="H801" s="117" t="s">
        <v>46</v>
      </c>
      <c r="I801" s="143">
        <v>1382.0800000000002</v>
      </c>
      <c r="J801" s="242">
        <f t="shared" si="272"/>
        <v>1216.2304000000001</v>
      </c>
      <c r="K801" s="127">
        <v>0.1</v>
      </c>
      <c r="L801" s="128">
        <v>5.5E-2</v>
      </c>
      <c r="M801" s="129">
        <f t="shared" si="278"/>
        <v>1283.1230720000001</v>
      </c>
      <c r="N801" s="129">
        <v>1597</v>
      </c>
      <c r="O801" s="129">
        <f t="shared" si="279"/>
        <v>1405.36</v>
      </c>
      <c r="P801" s="130">
        <v>0.15</v>
      </c>
      <c r="Q801" s="130">
        <v>0.185</v>
      </c>
      <c r="R801" s="129">
        <f t="shared" si="273"/>
        <v>1665.3516</v>
      </c>
      <c r="S801" s="120" t="s">
        <v>804</v>
      </c>
      <c r="T801" s="146" t="s">
        <v>5842</v>
      </c>
      <c r="U801" s="131">
        <v>0.88</v>
      </c>
      <c r="V801" s="131">
        <v>0.2</v>
      </c>
      <c r="W801" s="170">
        <v>0.25</v>
      </c>
      <c r="X801" s="133">
        <f t="shared" si="280"/>
        <v>351.34</v>
      </c>
      <c r="Y801" s="133">
        <f t="shared" si="281"/>
        <v>281.072</v>
      </c>
      <c r="Z801" s="133">
        <f t="shared" si="282"/>
        <v>351.34</v>
      </c>
      <c r="AA801" s="117" t="s">
        <v>1713</v>
      </c>
      <c r="AB801" s="117" t="s">
        <v>6954</v>
      </c>
    </row>
    <row r="802" spans="3:28" ht="15.75" customHeight="1" x14ac:dyDescent="0.3">
      <c r="C802" s="117" t="s">
        <v>50</v>
      </c>
      <c r="D802" s="117" t="s">
        <v>128</v>
      </c>
      <c r="E802" s="117">
        <v>49241500</v>
      </c>
      <c r="F802" s="146" t="s">
        <v>5843</v>
      </c>
      <c r="G802" s="134" t="s">
        <v>129</v>
      </c>
      <c r="H802" s="117" t="s">
        <v>46</v>
      </c>
      <c r="I802" s="143">
        <v>4404.96</v>
      </c>
      <c r="J802" s="242">
        <f t="shared" si="272"/>
        <v>3876.3647999999998</v>
      </c>
      <c r="K802" s="127">
        <v>0.1</v>
      </c>
      <c r="L802" s="128">
        <v>5.5E-2</v>
      </c>
      <c r="M802" s="129">
        <f t="shared" si="278"/>
        <v>4089.5648639999999</v>
      </c>
      <c r="N802" s="129">
        <v>6361</v>
      </c>
      <c r="O802" s="129">
        <f t="shared" si="279"/>
        <v>5597.68</v>
      </c>
      <c r="P802" s="130">
        <v>0.15</v>
      </c>
      <c r="Q802" s="130">
        <v>0.185</v>
      </c>
      <c r="R802" s="129">
        <f t="shared" si="273"/>
        <v>6633.2507999999998</v>
      </c>
      <c r="S802" s="120" t="s">
        <v>804</v>
      </c>
      <c r="T802" s="146" t="s">
        <v>5843</v>
      </c>
      <c r="U802" s="131">
        <v>0.88</v>
      </c>
      <c r="V802" s="131">
        <v>0.2</v>
      </c>
      <c r="W802" s="170">
        <v>0.25</v>
      </c>
      <c r="X802" s="133">
        <f t="shared" si="280"/>
        <v>1399.42</v>
      </c>
      <c r="Y802" s="133">
        <f t="shared" si="281"/>
        <v>1119.5360000000001</v>
      </c>
      <c r="Z802" s="133">
        <f t="shared" si="282"/>
        <v>1399.42</v>
      </c>
      <c r="AA802" s="117" t="s">
        <v>1713</v>
      </c>
      <c r="AB802" s="117" t="s">
        <v>6954</v>
      </c>
    </row>
    <row r="803" spans="3:28" ht="15.75" customHeight="1" x14ac:dyDescent="0.3">
      <c r="C803" s="117" t="s">
        <v>50</v>
      </c>
      <c r="D803" s="117" t="s">
        <v>128</v>
      </c>
      <c r="E803" s="117">
        <v>49241500</v>
      </c>
      <c r="F803" s="146" t="s">
        <v>5844</v>
      </c>
      <c r="G803" s="134" t="s">
        <v>5848</v>
      </c>
      <c r="H803" s="117" t="s">
        <v>46</v>
      </c>
      <c r="I803" s="143">
        <v>523.04000000000008</v>
      </c>
      <c r="J803" s="242">
        <f t="shared" si="272"/>
        <v>460.2752000000001</v>
      </c>
      <c r="K803" s="127">
        <v>0.1</v>
      </c>
      <c r="L803" s="128">
        <v>5.5E-2</v>
      </c>
      <c r="M803" s="129">
        <f t="shared" si="278"/>
        <v>485.59033600000009</v>
      </c>
      <c r="N803" s="129">
        <v>604</v>
      </c>
      <c r="O803" s="129">
        <f t="shared" si="279"/>
        <v>531.52</v>
      </c>
      <c r="P803" s="130">
        <v>0.15</v>
      </c>
      <c r="Q803" s="130">
        <v>0.185</v>
      </c>
      <c r="R803" s="129">
        <f t="shared" si="273"/>
        <v>629.85119999999995</v>
      </c>
      <c r="S803" s="120" t="s">
        <v>804</v>
      </c>
      <c r="T803" s="146" t="s">
        <v>5844</v>
      </c>
      <c r="U803" s="131">
        <v>0.88</v>
      </c>
      <c r="V803" s="131">
        <v>0.2</v>
      </c>
      <c r="W803" s="170">
        <v>0.25</v>
      </c>
      <c r="X803" s="133">
        <f t="shared" si="280"/>
        <v>132.88</v>
      </c>
      <c r="Y803" s="133">
        <f t="shared" si="281"/>
        <v>106.304</v>
      </c>
      <c r="Z803" s="133">
        <f t="shared" si="282"/>
        <v>132.88</v>
      </c>
      <c r="AA803" s="117" t="s">
        <v>1713</v>
      </c>
      <c r="AB803" s="117" t="s">
        <v>6954</v>
      </c>
    </row>
    <row r="804" spans="3:28" ht="15.75" customHeight="1" x14ac:dyDescent="0.3">
      <c r="C804" s="117" t="s">
        <v>50</v>
      </c>
      <c r="D804" s="117" t="s">
        <v>128</v>
      </c>
      <c r="E804" s="117">
        <v>49241500</v>
      </c>
      <c r="F804" s="146" t="s">
        <v>5845</v>
      </c>
      <c r="G804" s="134" t="s">
        <v>5849</v>
      </c>
      <c r="H804" s="117" t="s">
        <v>46</v>
      </c>
      <c r="I804" s="143">
        <v>596.96</v>
      </c>
      <c r="J804" s="242">
        <f t="shared" si="272"/>
        <v>525.32479999999998</v>
      </c>
      <c r="K804" s="127">
        <v>0.1</v>
      </c>
      <c r="L804" s="128">
        <v>5.5E-2</v>
      </c>
      <c r="M804" s="129">
        <f t="shared" si="278"/>
        <v>554.21766400000001</v>
      </c>
      <c r="N804" s="129">
        <v>690</v>
      </c>
      <c r="O804" s="129">
        <f t="shared" si="279"/>
        <v>607.20000000000005</v>
      </c>
      <c r="P804" s="130">
        <v>0.15</v>
      </c>
      <c r="Q804" s="130">
        <v>0.185</v>
      </c>
      <c r="R804" s="129">
        <f t="shared" si="273"/>
        <v>719.53200000000004</v>
      </c>
      <c r="S804" s="120" t="s">
        <v>804</v>
      </c>
      <c r="T804" s="146" t="s">
        <v>5845</v>
      </c>
      <c r="U804" s="131">
        <v>0.88</v>
      </c>
      <c r="V804" s="131">
        <v>0.2</v>
      </c>
      <c r="W804" s="170">
        <v>0.25</v>
      </c>
      <c r="X804" s="133">
        <f t="shared" si="280"/>
        <v>151.80000000000001</v>
      </c>
      <c r="Y804" s="133">
        <f t="shared" si="281"/>
        <v>121.44000000000001</v>
      </c>
      <c r="Z804" s="133">
        <f t="shared" si="282"/>
        <v>151.80000000000001</v>
      </c>
      <c r="AA804" s="117" t="s">
        <v>1713</v>
      </c>
      <c r="AB804" s="117" t="s">
        <v>6954</v>
      </c>
    </row>
    <row r="805" spans="3:28" ht="15.75" customHeight="1" x14ac:dyDescent="0.3">
      <c r="C805" s="117" t="s">
        <v>50</v>
      </c>
      <c r="D805" s="117" t="s">
        <v>128</v>
      </c>
      <c r="E805" s="117">
        <v>49241500</v>
      </c>
      <c r="F805" s="146" t="s">
        <v>5895</v>
      </c>
      <c r="G805" s="134" t="s">
        <v>5897</v>
      </c>
      <c r="H805" s="117" t="s">
        <v>46</v>
      </c>
      <c r="I805" s="143">
        <v>9855</v>
      </c>
      <c r="J805" s="242">
        <f t="shared" si="272"/>
        <v>8672.4</v>
      </c>
      <c r="K805" s="127">
        <v>0.1</v>
      </c>
      <c r="L805" s="128">
        <v>5.5E-2</v>
      </c>
      <c r="M805" s="129">
        <f t="shared" si="278"/>
        <v>9149.3819999999996</v>
      </c>
      <c r="N805" s="129">
        <v>14800</v>
      </c>
      <c r="O805" s="129">
        <f t="shared" si="279"/>
        <v>13024</v>
      </c>
      <c r="P805" s="130">
        <v>0.15</v>
      </c>
      <c r="Q805" s="130">
        <v>0.185</v>
      </c>
      <c r="R805" s="129">
        <f t="shared" si="273"/>
        <v>15433.44</v>
      </c>
      <c r="S805" s="120" t="s">
        <v>804</v>
      </c>
      <c r="T805" s="146" t="s">
        <v>5895</v>
      </c>
      <c r="U805" s="131">
        <v>0.88</v>
      </c>
      <c r="V805" s="131">
        <v>0.2</v>
      </c>
      <c r="W805" s="170">
        <v>0.25</v>
      </c>
      <c r="X805" s="133">
        <f t="shared" si="280"/>
        <v>3256</v>
      </c>
      <c r="Y805" s="133">
        <f t="shared" si="281"/>
        <v>2604.8000000000002</v>
      </c>
      <c r="Z805" s="133">
        <f t="shared" si="282"/>
        <v>3256</v>
      </c>
      <c r="AA805" s="117" t="s">
        <v>1713</v>
      </c>
      <c r="AB805" s="117" t="s">
        <v>6954</v>
      </c>
    </row>
    <row r="806" spans="3:28" ht="15.75" customHeight="1" x14ac:dyDescent="0.3">
      <c r="C806" s="117" t="s">
        <v>50</v>
      </c>
      <c r="D806" s="117" t="s">
        <v>128</v>
      </c>
      <c r="E806" s="117">
        <v>49241500</v>
      </c>
      <c r="F806" s="146" t="s">
        <v>5896</v>
      </c>
      <c r="G806" s="134" t="s">
        <v>5408</v>
      </c>
      <c r="H806" s="117" t="s">
        <v>46</v>
      </c>
      <c r="I806" s="143">
        <v>16324</v>
      </c>
      <c r="J806" s="242">
        <f t="shared" si="272"/>
        <v>14365.12</v>
      </c>
      <c r="K806" s="127">
        <v>0.1</v>
      </c>
      <c r="L806" s="128">
        <v>5.5E-2</v>
      </c>
      <c r="M806" s="129">
        <f t="shared" si="278"/>
        <v>15155.2016</v>
      </c>
      <c r="N806" s="129">
        <v>12044</v>
      </c>
      <c r="O806" s="129">
        <f t="shared" si="279"/>
        <v>10598.72</v>
      </c>
      <c r="P806" s="130">
        <v>0.15</v>
      </c>
      <c r="Q806" s="130">
        <v>0.185</v>
      </c>
      <c r="R806" s="129">
        <f t="shared" si="273"/>
        <v>12559.483199999999</v>
      </c>
      <c r="S806" s="120" t="s">
        <v>804</v>
      </c>
      <c r="T806" s="146" t="s">
        <v>5896</v>
      </c>
      <c r="U806" s="131">
        <v>0.88</v>
      </c>
      <c r="V806" s="131">
        <v>0.2</v>
      </c>
      <c r="W806" s="170">
        <v>0.25</v>
      </c>
      <c r="X806" s="133">
        <f t="shared" si="280"/>
        <v>2649.68</v>
      </c>
      <c r="Y806" s="133">
        <f t="shared" si="281"/>
        <v>2119.7440000000001</v>
      </c>
      <c r="Z806" s="133">
        <f t="shared" si="282"/>
        <v>2649.68</v>
      </c>
      <c r="AA806" s="117" t="s">
        <v>1713</v>
      </c>
      <c r="AB806" s="117" t="s">
        <v>6954</v>
      </c>
    </row>
    <row r="807" spans="3:28" ht="15.75" customHeight="1" x14ac:dyDescent="0.3">
      <c r="C807" s="117" t="s">
        <v>50</v>
      </c>
      <c r="D807" s="117" t="s">
        <v>128</v>
      </c>
      <c r="E807" s="117">
        <v>49241500</v>
      </c>
      <c r="F807" s="146" t="s">
        <v>5898</v>
      </c>
      <c r="G807" s="134" t="s">
        <v>5899</v>
      </c>
      <c r="H807" s="117" t="s">
        <v>46</v>
      </c>
      <c r="I807" s="143">
        <v>7189</v>
      </c>
      <c r="J807" s="242">
        <f t="shared" si="272"/>
        <v>6326.32</v>
      </c>
      <c r="K807" s="127">
        <v>0.1</v>
      </c>
      <c r="L807" s="128">
        <v>5.5E-2</v>
      </c>
      <c r="M807" s="129">
        <f t="shared" si="278"/>
        <v>6674.2675999999992</v>
      </c>
      <c r="N807" s="129">
        <v>8148</v>
      </c>
      <c r="O807" s="129">
        <f t="shared" si="279"/>
        <v>7170.24</v>
      </c>
      <c r="P807" s="130">
        <v>0.15</v>
      </c>
      <c r="Q807" s="130">
        <v>0.185</v>
      </c>
      <c r="R807" s="129">
        <f t="shared" si="273"/>
        <v>8496.7343999999994</v>
      </c>
      <c r="S807" s="120" t="s">
        <v>804</v>
      </c>
      <c r="T807" s="146" t="s">
        <v>5898</v>
      </c>
      <c r="U807" s="131">
        <v>0.88</v>
      </c>
      <c r="V807" s="131">
        <v>0.2</v>
      </c>
      <c r="W807" s="170">
        <v>0.25</v>
      </c>
      <c r="X807" s="133">
        <f t="shared" si="280"/>
        <v>1792.56</v>
      </c>
      <c r="Y807" s="133">
        <f t="shared" si="281"/>
        <v>1434.048</v>
      </c>
      <c r="Z807" s="133">
        <f t="shared" si="282"/>
        <v>1792.56</v>
      </c>
      <c r="AA807" s="117" t="s">
        <v>1713</v>
      </c>
      <c r="AB807" s="117" t="s">
        <v>6954</v>
      </c>
    </row>
    <row r="808" spans="3:28" ht="15.75" customHeight="1" x14ac:dyDescent="0.3">
      <c r="C808" s="117" t="s">
        <v>50</v>
      </c>
      <c r="D808" s="117" t="s">
        <v>128</v>
      </c>
      <c r="E808" s="117">
        <v>49241500</v>
      </c>
      <c r="F808" s="146" t="s">
        <v>5528</v>
      </c>
      <c r="G808" s="134" t="s">
        <v>5527</v>
      </c>
      <c r="H808" s="117" t="s">
        <v>46</v>
      </c>
      <c r="I808" s="143">
        <v>954</v>
      </c>
      <c r="J808" s="242">
        <f t="shared" si="272"/>
        <v>839.52</v>
      </c>
      <c r="K808" s="127">
        <v>0.1</v>
      </c>
      <c r="L808" s="128">
        <v>5.5E-2</v>
      </c>
      <c r="M808" s="129">
        <f t="shared" si="278"/>
        <v>885.69359999999995</v>
      </c>
      <c r="N808" s="129">
        <v>1230</v>
      </c>
      <c r="O808" s="129">
        <f t="shared" si="279"/>
        <v>1082.4000000000001</v>
      </c>
      <c r="P808" s="130">
        <v>0.15</v>
      </c>
      <c r="Q808" s="130">
        <v>0.185</v>
      </c>
      <c r="R808" s="129">
        <f t="shared" si="273"/>
        <v>1282.6440000000002</v>
      </c>
      <c r="S808" s="120" t="s">
        <v>804</v>
      </c>
      <c r="T808" s="146" t="s">
        <v>5528</v>
      </c>
      <c r="U808" s="131">
        <v>0.88</v>
      </c>
      <c r="V808" s="131">
        <v>0.2</v>
      </c>
      <c r="W808" s="170">
        <v>0.25</v>
      </c>
      <c r="X808" s="133">
        <f t="shared" si="280"/>
        <v>270.60000000000002</v>
      </c>
      <c r="Y808" s="133">
        <f t="shared" si="281"/>
        <v>216.48000000000002</v>
      </c>
      <c r="Z808" s="133">
        <f t="shared" si="282"/>
        <v>270.60000000000002</v>
      </c>
      <c r="AA808" s="117" t="s">
        <v>1713</v>
      </c>
      <c r="AB808" s="117" t="s">
        <v>6954</v>
      </c>
    </row>
    <row r="809" spans="3:28" ht="15.75" customHeight="1" x14ac:dyDescent="0.3">
      <c r="C809" s="117" t="s">
        <v>50</v>
      </c>
      <c r="D809" s="117" t="s">
        <v>128</v>
      </c>
      <c r="E809" s="117">
        <v>49241500</v>
      </c>
      <c r="F809" s="146" t="s">
        <v>5900</v>
      </c>
      <c r="G809" s="134" t="s">
        <v>5901</v>
      </c>
      <c r="H809" s="117" t="s">
        <v>46</v>
      </c>
      <c r="I809" s="143">
        <v>1217</v>
      </c>
      <c r="J809" s="242">
        <f t="shared" si="272"/>
        <v>1070.96</v>
      </c>
      <c r="K809" s="127">
        <v>0.1</v>
      </c>
      <c r="L809" s="128">
        <v>5.5E-2</v>
      </c>
      <c r="M809" s="129">
        <f t="shared" si="278"/>
        <v>1129.8628000000001</v>
      </c>
      <c r="N809" s="129">
        <v>1725</v>
      </c>
      <c r="O809" s="129">
        <f t="shared" si="279"/>
        <v>1518</v>
      </c>
      <c r="P809" s="130">
        <v>0.15</v>
      </c>
      <c r="Q809" s="130">
        <v>0.185</v>
      </c>
      <c r="R809" s="129">
        <f t="shared" si="273"/>
        <v>1798.83</v>
      </c>
      <c r="S809" s="120" t="s">
        <v>804</v>
      </c>
      <c r="T809" s="146" t="s">
        <v>5900</v>
      </c>
      <c r="U809" s="131">
        <v>0.88</v>
      </c>
      <c r="V809" s="131">
        <v>0.2</v>
      </c>
      <c r="W809" s="170">
        <v>0.25</v>
      </c>
      <c r="X809" s="133">
        <f t="shared" si="280"/>
        <v>379.5</v>
      </c>
      <c r="Y809" s="133">
        <f t="shared" si="281"/>
        <v>303.60000000000002</v>
      </c>
      <c r="Z809" s="133">
        <f t="shared" si="282"/>
        <v>379.5</v>
      </c>
      <c r="AA809" s="117" t="s">
        <v>1713</v>
      </c>
      <c r="AB809" s="117" t="s">
        <v>6954</v>
      </c>
    </row>
    <row r="810" spans="3:28" ht="15.75" customHeight="1" x14ac:dyDescent="0.3">
      <c r="C810" s="117" t="s">
        <v>50</v>
      </c>
      <c r="D810" s="117" t="s">
        <v>13</v>
      </c>
      <c r="E810" s="117">
        <v>49241503</v>
      </c>
      <c r="F810" s="146" t="s">
        <v>3495</v>
      </c>
      <c r="G810" s="134" t="s">
        <v>5585</v>
      </c>
      <c r="H810" s="117" t="s">
        <v>46</v>
      </c>
      <c r="I810" s="143">
        <v>10336.480000000001</v>
      </c>
      <c r="J810" s="242">
        <f t="shared" si="272"/>
        <v>9096.1024000000016</v>
      </c>
      <c r="K810" s="127">
        <v>0.1</v>
      </c>
      <c r="L810" s="128">
        <v>5.5E-2</v>
      </c>
      <c r="M810" s="129">
        <f t="shared" si="278"/>
        <v>9596.3880320000026</v>
      </c>
      <c r="N810" s="129">
        <v>12497</v>
      </c>
      <c r="O810" s="129">
        <f t="shared" si="279"/>
        <v>10997.36</v>
      </c>
      <c r="P810" s="130">
        <v>0.15</v>
      </c>
      <c r="Q810" s="130">
        <v>0.185</v>
      </c>
      <c r="R810" s="129">
        <f t="shared" si="273"/>
        <v>13031.8716</v>
      </c>
      <c r="S810" s="120" t="s">
        <v>804</v>
      </c>
      <c r="T810" s="146" t="s">
        <v>3495</v>
      </c>
      <c r="U810" s="131">
        <v>0.88</v>
      </c>
      <c r="V810" s="131">
        <v>0.2</v>
      </c>
      <c r="W810" s="170">
        <v>0.25</v>
      </c>
      <c r="X810" s="133">
        <f t="shared" si="280"/>
        <v>2749.34</v>
      </c>
      <c r="Y810" s="133">
        <f t="shared" si="281"/>
        <v>2199.4720000000002</v>
      </c>
      <c r="Z810" s="133">
        <f t="shared" si="282"/>
        <v>2749.34</v>
      </c>
      <c r="AA810" s="117" t="s">
        <v>1713</v>
      </c>
      <c r="AB810" s="117" t="s">
        <v>6954</v>
      </c>
    </row>
    <row r="811" spans="3:28" ht="15.75" customHeight="1" x14ac:dyDescent="0.3">
      <c r="C811" s="117" t="s">
        <v>50</v>
      </c>
      <c r="D811" s="117" t="s">
        <v>13</v>
      </c>
      <c r="E811" s="117">
        <v>49241503</v>
      </c>
      <c r="F811" s="146" t="s">
        <v>5755</v>
      </c>
      <c r="G811" s="134" t="s">
        <v>5764</v>
      </c>
      <c r="H811" s="117" t="s">
        <v>46</v>
      </c>
      <c r="I811" s="143">
        <v>7468.1600000000008</v>
      </c>
      <c r="J811" s="242">
        <f t="shared" si="272"/>
        <v>6571.9808000000003</v>
      </c>
      <c r="K811" s="127">
        <v>0.1</v>
      </c>
      <c r="L811" s="128">
        <v>5.5E-2</v>
      </c>
      <c r="M811" s="129">
        <f t="shared" si="278"/>
        <v>6933.4397440000002</v>
      </c>
      <c r="N811" s="129">
        <v>8628</v>
      </c>
      <c r="O811" s="129">
        <f t="shared" si="279"/>
        <v>7592.64</v>
      </c>
      <c r="P811" s="130">
        <v>0.15</v>
      </c>
      <c r="Q811" s="130">
        <v>0.185</v>
      </c>
      <c r="R811" s="129">
        <f t="shared" si="273"/>
        <v>8997.2784000000011</v>
      </c>
      <c r="S811" s="120" t="s">
        <v>804</v>
      </c>
      <c r="T811" s="146" t="s">
        <v>5755</v>
      </c>
      <c r="U811" s="131">
        <v>0.88</v>
      </c>
      <c r="V811" s="131">
        <v>0.2</v>
      </c>
      <c r="W811" s="170">
        <v>0.25</v>
      </c>
      <c r="X811" s="133">
        <f t="shared" si="280"/>
        <v>1898.16</v>
      </c>
      <c r="Y811" s="133">
        <f t="shared" si="281"/>
        <v>1518.5280000000002</v>
      </c>
      <c r="Z811" s="133">
        <f t="shared" si="282"/>
        <v>1898.16</v>
      </c>
      <c r="AA811" s="117" t="s">
        <v>1713</v>
      </c>
      <c r="AB811" s="117" t="s">
        <v>6954</v>
      </c>
    </row>
    <row r="812" spans="3:28" ht="15.75" customHeight="1" x14ac:dyDescent="0.3">
      <c r="C812" s="117" t="s">
        <v>50</v>
      </c>
      <c r="D812" s="117" t="s">
        <v>13</v>
      </c>
      <c r="E812" s="117">
        <v>49241503</v>
      </c>
      <c r="F812" s="146" t="s">
        <v>5756</v>
      </c>
      <c r="G812" s="134" t="s">
        <v>5765</v>
      </c>
      <c r="H812" s="117" t="s">
        <v>46</v>
      </c>
      <c r="I812" s="143">
        <v>9054.0800000000017</v>
      </c>
      <c r="J812" s="242">
        <f t="shared" si="272"/>
        <v>7967.5904000000019</v>
      </c>
      <c r="K812" s="127">
        <v>0.1</v>
      </c>
      <c r="L812" s="128">
        <v>5.5E-2</v>
      </c>
      <c r="M812" s="129">
        <f t="shared" si="278"/>
        <v>8405.8078720000012</v>
      </c>
      <c r="N812" s="129">
        <v>10779</v>
      </c>
      <c r="O812" s="129">
        <f t="shared" si="279"/>
        <v>9485.52</v>
      </c>
      <c r="P812" s="130">
        <v>0.15</v>
      </c>
      <c r="Q812" s="130">
        <v>0.185</v>
      </c>
      <c r="R812" s="129">
        <f t="shared" si="273"/>
        <v>11240.341200000001</v>
      </c>
      <c r="S812" s="120" t="s">
        <v>804</v>
      </c>
      <c r="T812" s="146" t="s">
        <v>5756</v>
      </c>
      <c r="U812" s="131">
        <v>0.88</v>
      </c>
      <c r="V812" s="131">
        <v>0.2</v>
      </c>
      <c r="W812" s="170">
        <v>0.25</v>
      </c>
      <c r="X812" s="133">
        <f t="shared" si="280"/>
        <v>2371.38</v>
      </c>
      <c r="Y812" s="133">
        <f t="shared" si="281"/>
        <v>1897.1040000000003</v>
      </c>
      <c r="Z812" s="133">
        <f t="shared" si="282"/>
        <v>2371.38</v>
      </c>
      <c r="AA812" s="117" t="s">
        <v>1713</v>
      </c>
      <c r="AB812" s="117" t="s">
        <v>6954</v>
      </c>
    </row>
    <row r="813" spans="3:28" ht="15.75" customHeight="1" x14ac:dyDescent="0.3">
      <c r="C813" s="117" t="s">
        <v>50</v>
      </c>
      <c r="D813" s="117" t="s">
        <v>13</v>
      </c>
      <c r="E813" s="117">
        <v>49241503</v>
      </c>
      <c r="F813" s="146" t="s">
        <v>5757</v>
      </c>
      <c r="G813" s="134" t="s">
        <v>5766</v>
      </c>
      <c r="H813" s="117" t="s">
        <v>46</v>
      </c>
      <c r="I813" s="143">
        <v>2767.5200000000004</v>
      </c>
      <c r="J813" s="242">
        <f t="shared" si="272"/>
        <v>2435.4176000000002</v>
      </c>
      <c r="K813" s="127">
        <v>0.1</v>
      </c>
      <c r="L813" s="128">
        <v>5.5E-2</v>
      </c>
      <c r="M813" s="129">
        <f t="shared" si="278"/>
        <v>2569.3655680000002</v>
      </c>
      <c r="N813" s="129">
        <v>3837</v>
      </c>
      <c r="O813" s="129">
        <f t="shared" si="279"/>
        <v>3376.56</v>
      </c>
      <c r="P813" s="130">
        <v>0.15</v>
      </c>
      <c r="Q813" s="130">
        <v>0.185</v>
      </c>
      <c r="R813" s="129">
        <f t="shared" si="273"/>
        <v>4001.2235999999998</v>
      </c>
      <c r="S813" s="120" t="s">
        <v>804</v>
      </c>
      <c r="T813" s="146" t="s">
        <v>5757</v>
      </c>
      <c r="U813" s="131">
        <v>0.88</v>
      </c>
      <c r="V813" s="131">
        <v>0.2</v>
      </c>
      <c r="W813" s="170">
        <v>0.25</v>
      </c>
      <c r="X813" s="133">
        <f t="shared" si="280"/>
        <v>844.14</v>
      </c>
      <c r="Y813" s="133">
        <f t="shared" si="281"/>
        <v>675.31200000000001</v>
      </c>
      <c r="Z813" s="133">
        <f t="shared" si="282"/>
        <v>844.14</v>
      </c>
      <c r="AA813" s="117" t="s">
        <v>1713</v>
      </c>
      <c r="AB813" s="117" t="s">
        <v>6954</v>
      </c>
    </row>
    <row r="814" spans="3:28" ht="15.75" customHeight="1" x14ac:dyDescent="0.3">
      <c r="C814" s="117" t="s">
        <v>50</v>
      </c>
      <c r="D814" s="117" t="s">
        <v>13</v>
      </c>
      <c r="E814" s="117">
        <v>49241503</v>
      </c>
      <c r="F814" s="146" t="s">
        <v>5586</v>
      </c>
      <c r="G814" s="134" t="s">
        <v>5588</v>
      </c>
      <c r="H814" s="117" t="s">
        <v>46</v>
      </c>
      <c r="I814" s="143">
        <v>2957.92</v>
      </c>
      <c r="J814" s="242">
        <f t="shared" si="272"/>
        <v>2602.9695999999999</v>
      </c>
      <c r="K814" s="127">
        <v>0.1</v>
      </c>
      <c r="L814" s="128">
        <v>5.5E-2</v>
      </c>
      <c r="M814" s="129">
        <f t="shared" si="278"/>
        <v>2746.132928</v>
      </c>
      <c r="N814" s="129">
        <v>3417</v>
      </c>
      <c r="O814" s="129">
        <f t="shared" si="279"/>
        <v>3006.96</v>
      </c>
      <c r="P814" s="130">
        <v>0.15</v>
      </c>
      <c r="Q814" s="130">
        <v>0.185</v>
      </c>
      <c r="R814" s="129">
        <f t="shared" ref="R814:R987" si="283">O814+(O814*Q814)</f>
        <v>3563.2476000000001</v>
      </c>
      <c r="S814" s="120" t="s">
        <v>804</v>
      </c>
      <c r="T814" s="146" t="s">
        <v>5586</v>
      </c>
      <c r="U814" s="131">
        <v>0.88</v>
      </c>
      <c r="V814" s="131">
        <v>0.2</v>
      </c>
      <c r="W814" s="170">
        <v>0.25</v>
      </c>
      <c r="X814" s="133">
        <f t="shared" si="280"/>
        <v>751.74</v>
      </c>
      <c r="Y814" s="133">
        <f t="shared" si="281"/>
        <v>601.39200000000005</v>
      </c>
      <c r="Z814" s="133">
        <f t="shared" si="282"/>
        <v>751.74</v>
      </c>
      <c r="AA814" s="117" t="s">
        <v>1713</v>
      </c>
      <c r="AB814" s="117" t="s">
        <v>6954</v>
      </c>
    </row>
    <row r="815" spans="3:28" ht="15.75" customHeight="1" x14ac:dyDescent="0.3">
      <c r="C815" s="117" t="s">
        <v>50</v>
      </c>
      <c r="D815" s="117" t="s">
        <v>13</v>
      </c>
      <c r="E815" s="117">
        <v>49241503</v>
      </c>
      <c r="F815" s="146" t="s">
        <v>5587</v>
      </c>
      <c r="G815" s="134" t="s">
        <v>5589</v>
      </c>
      <c r="H815" s="117" t="s">
        <v>46</v>
      </c>
      <c r="I815" s="143">
        <v>3184.1600000000003</v>
      </c>
      <c r="J815" s="242">
        <f t="shared" si="272"/>
        <v>2802.0608000000002</v>
      </c>
      <c r="K815" s="127">
        <v>0.1</v>
      </c>
      <c r="L815" s="128">
        <v>5.5E-2</v>
      </c>
      <c r="M815" s="129">
        <f t="shared" si="278"/>
        <v>2956.1741440000001</v>
      </c>
      <c r="N815" s="129">
        <v>3678</v>
      </c>
      <c r="O815" s="129">
        <f t="shared" si="279"/>
        <v>3236.64</v>
      </c>
      <c r="P815" s="130">
        <v>0.15</v>
      </c>
      <c r="Q815" s="130">
        <v>0.185</v>
      </c>
      <c r="R815" s="129">
        <f t="shared" si="283"/>
        <v>3835.4183999999996</v>
      </c>
      <c r="S815" s="120" t="s">
        <v>804</v>
      </c>
      <c r="T815" s="146" t="s">
        <v>5587</v>
      </c>
      <c r="U815" s="131">
        <v>0.88</v>
      </c>
      <c r="V815" s="131">
        <v>0.2</v>
      </c>
      <c r="W815" s="170">
        <v>0.25</v>
      </c>
      <c r="X815" s="133">
        <f t="shared" si="280"/>
        <v>809.16</v>
      </c>
      <c r="Y815" s="133">
        <f t="shared" si="281"/>
        <v>647.32799999999997</v>
      </c>
      <c r="Z815" s="133">
        <f t="shared" si="282"/>
        <v>809.16</v>
      </c>
      <c r="AA815" s="117" t="s">
        <v>1713</v>
      </c>
      <c r="AB815" s="117" t="s">
        <v>6954</v>
      </c>
    </row>
    <row r="816" spans="3:28" ht="15.75" customHeight="1" x14ac:dyDescent="0.3">
      <c r="C816" s="117" t="s">
        <v>50</v>
      </c>
      <c r="D816" s="117" t="s">
        <v>13</v>
      </c>
      <c r="E816" s="117">
        <v>49241503</v>
      </c>
      <c r="F816" s="146" t="s">
        <v>5758</v>
      </c>
      <c r="G816" s="134" t="s">
        <v>5767</v>
      </c>
      <c r="H816" s="117" t="s">
        <v>46</v>
      </c>
      <c r="I816" s="143">
        <v>6884.64</v>
      </c>
      <c r="J816" s="242">
        <f t="shared" si="272"/>
        <v>6058.4832000000006</v>
      </c>
      <c r="K816" s="127">
        <v>0.1</v>
      </c>
      <c r="L816" s="128">
        <v>5.5E-2</v>
      </c>
      <c r="M816" s="129">
        <f t="shared" si="278"/>
        <v>6391.6997760000004</v>
      </c>
      <c r="N816" s="129">
        <v>7767</v>
      </c>
      <c r="O816" s="129">
        <f t="shared" si="279"/>
        <v>6834.96</v>
      </c>
      <c r="P816" s="130">
        <v>0.15</v>
      </c>
      <c r="Q816" s="130">
        <v>0.185</v>
      </c>
      <c r="R816" s="129">
        <f t="shared" si="283"/>
        <v>8099.4276</v>
      </c>
      <c r="S816" s="120" t="s">
        <v>804</v>
      </c>
      <c r="T816" s="146" t="s">
        <v>5758</v>
      </c>
      <c r="U816" s="131">
        <v>0.88</v>
      </c>
      <c r="V816" s="131">
        <v>0.2</v>
      </c>
      <c r="W816" s="170">
        <v>0.25</v>
      </c>
      <c r="X816" s="133">
        <f t="shared" si="280"/>
        <v>1708.74</v>
      </c>
      <c r="Y816" s="133">
        <f t="shared" si="281"/>
        <v>1366.9920000000002</v>
      </c>
      <c r="Z816" s="133">
        <f t="shared" si="282"/>
        <v>1708.74</v>
      </c>
      <c r="AA816" s="117" t="s">
        <v>1713</v>
      </c>
      <c r="AB816" s="117" t="s">
        <v>6954</v>
      </c>
    </row>
    <row r="817" spans="3:28" ht="15.75" customHeight="1" x14ac:dyDescent="0.3">
      <c r="C817" s="117" t="s">
        <v>50</v>
      </c>
      <c r="D817" s="117" t="s">
        <v>13</v>
      </c>
      <c r="E817" s="117">
        <v>49241503</v>
      </c>
      <c r="F817" s="146" t="s">
        <v>5759</v>
      </c>
      <c r="G817" s="134" t="s">
        <v>5768</v>
      </c>
      <c r="H817" s="117" t="s">
        <v>46</v>
      </c>
      <c r="I817" s="143">
        <v>6081.6</v>
      </c>
      <c r="J817" s="242">
        <f t="shared" si="272"/>
        <v>5351.808</v>
      </c>
      <c r="K817" s="127">
        <v>0.1</v>
      </c>
      <c r="L817" s="128">
        <v>5.5E-2</v>
      </c>
      <c r="M817" s="129">
        <f t="shared" si="278"/>
        <v>5646.15744</v>
      </c>
      <c r="N817" s="129">
        <v>7162</v>
      </c>
      <c r="O817" s="129">
        <f t="shared" si="279"/>
        <v>6302.56</v>
      </c>
      <c r="P817" s="130">
        <v>0.15</v>
      </c>
      <c r="Q817" s="130">
        <v>0.185</v>
      </c>
      <c r="R817" s="129">
        <f t="shared" si="283"/>
        <v>7468.5336000000007</v>
      </c>
      <c r="S817" s="120" t="s">
        <v>804</v>
      </c>
      <c r="T817" s="146" t="s">
        <v>5759</v>
      </c>
      <c r="U817" s="131">
        <v>0.88</v>
      </c>
      <c r="V817" s="131">
        <v>0.2</v>
      </c>
      <c r="W817" s="170">
        <v>0.25</v>
      </c>
      <c r="X817" s="133">
        <f t="shared" si="280"/>
        <v>1575.64</v>
      </c>
      <c r="Y817" s="133">
        <f t="shared" si="281"/>
        <v>1260.5120000000002</v>
      </c>
      <c r="Z817" s="133">
        <f t="shared" si="282"/>
        <v>1575.64</v>
      </c>
      <c r="AA817" s="117" t="s">
        <v>1713</v>
      </c>
      <c r="AB817" s="117" t="s">
        <v>6954</v>
      </c>
    </row>
    <row r="818" spans="3:28" ht="15.75" customHeight="1" x14ac:dyDescent="0.3">
      <c r="C818" s="117" t="s">
        <v>50</v>
      </c>
      <c r="D818" s="117" t="s">
        <v>13</v>
      </c>
      <c r="E818" s="117">
        <v>49241503</v>
      </c>
      <c r="F818" s="146" t="s">
        <v>5760</v>
      </c>
      <c r="G818" s="134" t="s">
        <v>5769</v>
      </c>
      <c r="H818" s="117" t="s">
        <v>46</v>
      </c>
      <c r="I818" s="143">
        <v>2816.8</v>
      </c>
      <c r="J818" s="242">
        <f t="shared" si="272"/>
        <v>2478.7840000000001</v>
      </c>
      <c r="K818" s="127">
        <v>0.1</v>
      </c>
      <c r="L818" s="128">
        <v>5.5E-2</v>
      </c>
      <c r="M818" s="129">
        <f t="shared" si="278"/>
        <v>2615.1171199999999</v>
      </c>
      <c r="N818" s="129">
        <v>3254</v>
      </c>
      <c r="O818" s="129">
        <f t="shared" si="279"/>
        <v>2863.52</v>
      </c>
      <c r="P818" s="130">
        <v>0.15</v>
      </c>
      <c r="Q818" s="130">
        <v>0.185</v>
      </c>
      <c r="R818" s="129">
        <f t="shared" si="283"/>
        <v>3393.2712000000001</v>
      </c>
      <c r="S818" s="120" t="s">
        <v>804</v>
      </c>
      <c r="T818" s="146" t="s">
        <v>5760</v>
      </c>
      <c r="U818" s="131">
        <v>0.88</v>
      </c>
      <c r="V818" s="131">
        <v>0.2</v>
      </c>
      <c r="W818" s="170">
        <v>0.25</v>
      </c>
      <c r="X818" s="133">
        <f t="shared" si="280"/>
        <v>715.88</v>
      </c>
      <c r="Y818" s="133">
        <f t="shared" si="281"/>
        <v>572.70400000000006</v>
      </c>
      <c r="Z818" s="133">
        <f t="shared" si="282"/>
        <v>715.88</v>
      </c>
      <c r="AA818" s="117" t="s">
        <v>1713</v>
      </c>
      <c r="AB818" s="117" t="s">
        <v>6954</v>
      </c>
    </row>
    <row r="819" spans="3:28" ht="15.75" customHeight="1" x14ac:dyDescent="0.3">
      <c r="C819" s="117" t="s">
        <v>50</v>
      </c>
      <c r="D819" s="117" t="s">
        <v>13</v>
      </c>
      <c r="E819" s="117">
        <v>49241503</v>
      </c>
      <c r="F819" s="146" t="s">
        <v>5761</v>
      </c>
      <c r="G819" s="134" t="s">
        <v>5770</v>
      </c>
      <c r="H819" s="117" t="s">
        <v>46</v>
      </c>
      <c r="I819" s="143">
        <v>666.40000000000009</v>
      </c>
      <c r="J819" s="242">
        <f t="shared" si="272"/>
        <v>586.43200000000013</v>
      </c>
      <c r="K819" s="127">
        <v>0.1</v>
      </c>
      <c r="L819" s="128">
        <v>5.5E-2</v>
      </c>
      <c r="M819" s="129">
        <f t="shared" si="278"/>
        <v>618.68576000000019</v>
      </c>
      <c r="N819" s="129">
        <v>705</v>
      </c>
      <c r="O819" s="129">
        <f t="shared" si="279"/>
        <v>620.4</v>
      </c>
      <c r="P819" s="130">
        <v>0.15</v>
      </c>
      <c r="Q819" s="130">
        <v>0.185</v>
      </c>
      <c r="R819" s="129">
        <f t="shared" si="283"/>
        <v>735.17399999999998</v>
      </c>
      <c r="S819" s="120" t="s">
        <v>804</v>
      </c>
      <c r="T819" s="146" t="s">
        <v>5761</v>
      </c>
      <c r="U819" s="131">
        <v>0.88</v>
      </c>
      <c r="V819" s="131">
        <v>0.2</v>
      </c>
      <c r="W819" s="170">
        <v>0.25</v>
      </c>
      <c r="X819" s="133">
        <f t="shared" si="280"/>
        <v>155.1</v>
      </c>
      <c r="Y819" s="133">
        <f t="shared" si="281"/>
        <v>124.08</v>
      </c>
      <c r="Z819" s="133">
        <f t="shared" si="282"/>
        <v>155.1</v>
      </c>
      <c r="AA819" s="117" t="s">
        <v>1713</v>
      </c>
      <c r="AB819" s="117" t="s">
        <v>6954</v>
      </c>
    </row>
    <row r="820" spans="3:28" ht="15.75" customHeight="1" x14ac:dyDescent="0.3">
      <c r="C820" s="117" t="s">
        <v>50</v>
      </c>
      <c r="D820" s="117" t="s">
        <v>13</v>
      </c>
      <c r="E820" s="117">
        <v>49241503</v>
      </c>
      <c r="F820" s="146" t="s">
        <v>5762</v>
      </c>
      <c r="G820" s="134" t="s">
        <v>5771</v>
      </c>
      <c r="H820" s="117" t="s">
        <v>46</v>
      </c>
      <c r="I820" s="143">
        <v>1323.8400000000001</v>
      </c>
      <c r="J820" s="242">
        <f t="shared" si="272"/>
        <v>1164.9792000000002</v>
      </c>
      <c r="K820" s="127">
        <v>0.1</v>
      </c>
      <c r="L820" s="128">
        <v>5.5E-2</v>
      </c>
      <c r="M820" s="129">
        <f t="shared" si="278"/>
        <v>1229.0530560000002</v>
      </c>
      <c r="N820" s="129">
        <v>1530</v>
      </c>
      <c r="O820" s="129">
        <f t="shared" si="279"/>
        <v>1346.4</v>
      </c>
      <c r="P820" s="130">
        <v>0.15</v>
      </c>
      <c r="Q820" s="130">
        <v>0.185</v>
      </c>
      <c r="R820" s="129">
        <f t="shared" si="283"/>
        <v>1595.4840000000002</v>
      </c>
      <c r="S820" s="120" t="s">
        <v>804</v>
      </c>
      <c r="T820" s="146" t="s">
        <v>5762</v>
      </c>
      <c r="U820" s="131">
        <v>0.88</v>
      </c>
      <c r="V820" s="131">
        <v>0.2</v>
      </c>
      <c r="W820" s="170">
        <v>0.25</v>
      </c>
      <c r="X820" s="133">
        <f t="shared" si="280"/>
        <v>336.6</v>
      </c>
      <c r="Y820" s="133">
        <f t="shared" si="281"/>
        <v>269.28000000000003</v>
      </c>
      <c r="Z820" s="133">
        <f t="shared" si="282"/>
        <v>336.6</v>
      </c>
      <c r="AA820" s="117" t="s">
        <v>1713</v>
      </c>
      <c r="AB820" s="117" t="s">
        <v>6954</v>
      </c>
    </row>
    <row r="821" spans="3:28" ht="15.75" customHeight="1" x14ac:dyDescent="0.3">
      <c r="C821" s="117" t="s">
        <v>50</v>
      </c>
      <c r="D821" s="117" t="s">
        <v>13</v>
      </c>
      <c r="E821" s="117">
        <v>49241503</v>
      </c>
      <c r="F821" s="146" t="s">
        <v>5763</v>
      </c>
      <c r="G821" s="134" t="s">
        <v>5772</v>
      </c>
      <c r="H821" s="117" t="s">
        <v>46</v>
      </c>
      <c r="I821" s="143">
        <v>1988.0000000000002</v>
      </c>
      <c r="J821" s="242">
        <f t="shared" ref="J821:J826" si="284">SUM(I821*0.88)</f>
        <v>1749.4400000000003</v>
      </c>
      <c r="K821" s="127">
        <v>0.1</v>
      </c>
      <c r="L821" s="128">
        <v>5.5E-2</v>
      </c>
      <c r="M821" s="129">
        <f t="shared" si="278"/>
        <v>1845.6592000000003</v>
      </c>
      <c r="N821" s="129">
        <v>2296</v>
      </c>
      <c r="O821" s="129">
        <f t="shared" si="279"/>
        <v>2020.48</v>
      </c>
      <c r="P821" s="130">
        <v>0.15</v>
      </c>
      <c r="Q821" s="130">
        <v>0.185</v>
      </c>
      <c r="R821" s="129">
        <f t="shared" si="283"/>
        <v>2394.2687999999998</v>
      </c>
      <c r="S821" s="120" t="s">
        <v>804</v>
      </c>
      <c r="T821" s="146" t="s">
        <v>5763</v>
      </c>
      <c r="U821" s="131">
        <v>0.88</v>
      </c>
      <c r="V821" s="131">
        <v>0.2</v>
      </c>
      <c r="W821" s="170">
        <v>0.25</v>
      </c>
      <c r="X821" s="133">
        <f t="shared" si="280"/>
        <v>505.12</v>
      </c>
      <c r="Y821" s="133">
        <f t="shared" si="281"/>
        <v>404.096</v>
      </c>
      <c r="Z821" s="133">
        <f t="shared" si="282"/>
        <v>505.12</v>
      </c>
      <c r="AA821" s="117" t="s">
        <v>1713</v>
      </c>
      <c r="AB821" s="117" t="s">
        <v>6954</v>
      </c>
    </row>
    <row r="822" spans="3:28" ht="15.75" customHeight="1" x14ac:dyDescent="0.3">
      <c r="C822" s="117" t="s">
        <v>50</v>
      </c>
      <c r="D822" s="117" t="s">
        <v>13</v>
      </c>
      <c r="E822" s="117">
        <v>49241503</v>
      </c>
      <c r="F822" s="146" t="s">
        <v>5590</v>
      </c>
      <c r="G822" s="134" t="s">
        <v>5591</v>
      </c>
      <c r="H822" s="117" t="s">
        <v>46</v>
      </c>
      <c r="I822" s="143">
        <v>1768.4800000000002</v>
      </c>
      <c r="J822" s="242">
        <f t="shared" si="284"/>
        <v>1556.2624000000003</v>
      </c>
      <c r="K822" s="127">
        <v>0.1</v>
      </c>
      <c r="L822" s="128">
        <v>5.5E-2</v>
      </c>
      <c r="M822" s="129">
        <f t="shared" si="278"/>
        <v>1641.8568320000004</v>
      </c>
      <c r="N822" s="129">
        <v>2090</v>
      </c>
      <c r="O822" s="129">
        <f t="shared" si="279"/>
        <v>1839.2</v>
      </c>
      <c r="P822" s="130">
        <v>0.15</v>
      </c>
      <c r="Q822" s="130">
        <v>0.185</v>
      </c>
      <c r="R822" s="129">
        <f t="shared" si="283"/>
        <v>2179.4520000000002</v>
      </c>
      <c r="S822" s="120" t="s">
        <v>804</v>
      </c>
      <c r="T822" s="146" t="s">
        <v>5590</v>
      </c>
      <c r="U822" s="131">
        <v>0.88</v>
      </c>
      <c r="V822" s="131">
        <v>0.2</v>
      </c>
      <c r="W822" s="170">
        <v>0.25</v>
      </c>
      <c r="X822" s="133">
        <f t="shared" si="280"/>
        <v>459.8</v>
      </c>
      <c r="Y822" s="133">
        <f t="shared" si="281"/>
        <v>367.84000000000003</v>
      </c>
      <c r="Z822" s="133">
        <f t="shared" si="282"/>
        <v>459.8</v>
      </c>
      <c r="AA822" s="117" t="s">
        <v>1713</v>
      </c>
      <c r="AB822" s="117" t="s">
        <v>6954</v>
      </c>
    </row>
    <row r="823" spans="3:28" ht="15.75" customHeight="1" x14ac:dyDescent="0.3">
      <c r="C823" s="117" t="s">
        <v>50</v>
      </c>
      <c r="D823" s="117" t="s">
        <v>13</v>
      </c>
      <c r="E823" s="117">
        <v>49241503</v>
      </c>
      <c r="F823" s="144" t="s">
        <v>5961</v>
      </c>
      <c r="G823" s="144" t="s">
        <v>5962</v>
      </c>
      <c r="H823" s="117" t="s">
        <v>46</v>
      </c>
      <c r="I823" s="145">
        <v>1487.36</v>
      </c>
      <c r="J823" s="242">
        <f t="shared" si="284"/>
        <v>1308.8768</v>
      </c>
      <c r="K823" s="127">
        <v>0.1</v>
      </c>
      <c r="L823" s="128">
        <v>5.5E-2</v>
      </c>
      <c r="M823" s="129">
        <f t="shared" si="278"/>
        <v>1380.8650239999999</v>
      </c>
      <c r="N823" s="129">
        <v>1718</v>
      </c>
      <c r="O823" s="129">
        <f t="shared" si="279"/>
        <v>1511.84</v>
      </c>
      <c r="P823" s="130">
        <v>0.15</v>
      </c>
      <c r="Q823" s="130">
        <v>0.185</v>
      </c>
      <c r="R823" s="129">
        <f t="shared" si="283"/>
        <v>1791.5303999999999</v>
      </c>
      <c r="S823" s="120" t="s">
        <v>804</v>
      </c>
      <c r="T823" s="144" t="s">
        <v>5961</v>
      </c>
      <c r="U823" s="131">
        <v>0.88</v>
      </c>
      <c r="V823" s="131">
        <v>0.2</v>
      </c>
      <c r="W823" s="170">
        <v>0.25</v>
      </c>
      <c r="X823" s="133">
        <f t="shared" si="280"/>
        <v>377.96</v>
      </c>
      <c r="Y823" s="133">
        <f t="shared" si="281"/>
        <v>302.36799999999999</v>
      </c>
      <c r="Z823" s="133">
        <f t="shared" si="282"/>
        <v>377.96</v>
      </c>
      <c r="AA823" s="117" t="s">
        <v>1713</v>
      </c>
      <c r="AB823" s="117" t="s">
        <v>6954</v>
      </c>
    </row>
    <row r="824" spans="3:28" ht="15.75" customHeight="1" x14ac:dyDescent="0.3">
      <c r="C824" s="117" t="s">
        <v>50</v>
      </c>
      <c r="D824" s="117" t="s">
        <v>13</v>
      </c>
      <c r="E824" s="117">
        <v>49241503</v>
      </c>
      <c r="F824" s="144" t="s">
        <v>5963</v>
      </c>
      <c r="G824" s="144" t="s">
        <v>5964</v>
      </c>
      <c r="H824" s="117" t="s">
        <v>46</v>
      </c>
      <c r="I824" s="145">
        <v>1487.36</v>
      </c>
      <c r="J824" s="242">
        <f t="shared" si="284"/>
        <v>1308.8768</v>
      </c>
      <c r="K824" s="127">
        <v>0.1</v>
      </c>
      <c r="L824" s="128">
        <v>5.5E-2</v>
      </c>
      <c r="M824" s="129">
        <f t="shared" si="278"/>
        <v>1380.8650239999999</v>
      </c>
      <c r="N824" s="129">
        <v>1718</v>
      </c>
      <c r="O824" s="129">
        <f t="shared" si="279"/>
        <v>1511.84</v>
      </c>
      <c r="P824" s="130">
        <v>0.15</v>
      </c>
      <c r="Q824" s="130">
        <v>0.185</v>
      </c>
      <c r="R824" s="129">
        <f t="shared" si="283"/>
        <v>1791.5303999999999</v>
      </c>
      <c r="S824" s="120" t="s">
        <v>804</v>
      </c>
      <c r="T824" s="144" t="s">
        <v>5963</v>
      </c>
      <c r="U824" s="131">
        <v>0.88</v>
      </c>
      <c r="V824" s="131">
        <v>0.2</v>
      </c>
      <c r="W824" s="170">
        <v>0.25</v>
      </c>
      <c r="X824" s="133">
        <f t="shared" si="280"/>
        <v>377.96</v>
      </c>
      <c r="Y824" s="133">
        <f t="shared" si="281"/>
        <v>302.36799999999999</v>
      </c>
      <c r="Z824" s="133">
        <f t="shared" si="282"/>
        <v>377.96</v>
      </c>
      <c r="AA824" s="117" t="s">
        <v>1713</v>
      </c>
      <c r="AB824" s="117" t="s">
        <v>6954</v>
      </c>
    </row>
    <row r="825" spans="3:28" ht="15.75" customHeight="1" x14ac:dyDescent="0.3">
      <c r="C825" s="117" t="s">
        <v>50</v>
      </c>
      <c r="D825" s="117" t="s">
        <v>13</v>
      </c>
      <c r="E825" s="117">
        <v>49241503</v>
      </c>
      <c r="F825" s="144" t="s">
        <v>5965</v>
      </c>
      <c r="G825" s="144" t="s">
        <v>5966</v>
      </c>
      <c r="H825" s="117" t="s">
        <v>46</v>
      </c>
      <c r="I825" s="145">
        <v>1487.36</v>
      </c>
      <c r="J825" s="242">
        <f t="shared" si="284"/>
        <v>1308.8768</v>
      </c>
      <c r="K825" s="127">
        <v>0.1</v>
      </c>
      <c r="L825" s="128">
        <v>5.5E-2</v>
      </c>
      <c r="M825" s="129">
        <f t="shared" si="278"/>
        <v>1380.8650239999999</v>
      </c>
      <c r="N825" s="129">
        <v>1718</v>
      </c>
      <c r="O825" s="129">
        <f t="shared" si="279"/>
        <v>1511.84</v>
      </c>
      <c r="P825" s="130">
        <v>0.15</v>
      </c>
      <c r="Q825" s="130">
        <v>0.185</v>
      </c>
      <c r="R825" s="129">
        <f t="shared" si="283"/>
        <v>1791.5303999999999</v>
      </c>
      <c r="S825" s="120" t="s">
        <v>804</v>
      </c>
      <c r="T825" s="144" t="s">
        <v>5965</v>
      </c>
      <c r="U825" s="131">
        <v>0.88</v>
      </c>
      <c r="V825" s="131">
        <v>0.2</v>
      </c>
      <c r="W825" s="170">
        <v>0.25</v>
      </c>
      <c r="X825" s="133">
        <f t="shared" si="280"/>
        <v>377.96</v>
      </c>
      <c r="Y825" s="133">
        <f t="shared" si="281"/>
        <v>302.36799999999999</v>
      </c>
      <c r="Z825" s="133">
        <f t="shared" si="282"/>
        <v>377.96</v>
      </c>
      <c r="AA825" s="117" t="s">
        <v>1713</v>
      </c>
      <c r="AB825" s="117" t="s">
        <v>6954</v>
      </c>
    </row>
    <row r="826" spans="3:28" ht="15.75" customHeight="1" x14ac:dyDescent="0.3">
      <c r="C826" s="117" t="s">
        <v>50</v>
      </c>
      <c r="D826" s="117" t="s">
        <v>13</v>
      </c>
      <c r="E826" s="117">
        <v>49241503</v>
      </c>
      <c r="F826" s="144" t="s">
        <v>5967</v>
      </c>
      <c r="G826" s="144" t="s">
        <v>5968</v>
      </c>
      <c r="H826" s="117" t="s">
        <v>46</v>
      </c>
      <c r="I826" s="145">
        <v>1487.36</v>
      </c>
      <c r="J826" s="242">
        <f t="shared" si="284"/>
        <v>1308.8768</v>
      </c>
      <c r="K826" s="127">
        <v>0.1</v>
      </c>
      <c r="L826" s="128">
        <v>5.5E-2</v>
      </c>
      <c r="M826" s="129">
        <f t="shared" si="278"/>
        <v>1380.8650239999999</v>
      </c>
      <c r="N826" s="129">
        <v>1718</v>
      </c>
      <c r="O826" s="129">
        <f t="shared" si="279"/>
        <v>1511.84</v>
      </c>
      <c r="P826" s="130">
        <v>0.15</v>
      </c>
      <c r="Q826" s="130">
        <v>0.185</v>
      </c>
      <c r="R826" s="129">
        <f t="shared" si="283"/>
        <v>1791.5303999999999</v>
      </c>
      <c r="S826" s="120" t="s">
        <v>804</v>
      </c>
      <c r="T826" s="144" t="s">
        <v>5967</v>
      </c>
      <c r="U826" s="131">
        <v>0.88</v>
      </c>
      <c r="V826" s="131">
        <v>0.2</v>
      </c>
      <c r="W826" s="170">
        <v>0.25</v>
      </c>
      <c r="X826" s="133">
        <f t="shared" si="280"/>
        <v>377.96</v>
      </c>
      <c r="Y826" s="133">
        <f t="shared" si="281"/>
        <v>302.36799999999999</v>
      </c>
      <c r="Z826" s="133">
        <f t="shared" si="282"/>
        <v>377.96</v>
      </c>
      <c r="AA826" s="117" t="s">
        <v>1713</v>
      </c>
      <c r="AB826" s="117" t="s">
        <v>6954</v>
      </c>
    </row>
    <row r="827" spans="3:28" ht="15.75" customHeight="1" x14ac:dyDescent="0.3">
      <c r="C827" s="117" t="s">
        <v>50</v>
      </c>
      <c r="D827" s="117" t="s">
        <v>14</v>
      </c>
      <c r="E827" s="117">
        <v>49241504</v>
      </c>
      <c r="F827" s="124" t="s">
        <v>4632</v>
      </c>
      <c r="G827" s="124" t="s">
        <v>4633</v>
      </c>
      <c r="H827" s="117" t="s">
        <v>46</v>
      </c>
      <c r="I827" s="125">
        <v>3034</v>
      </c>
      <c r="J827" s="242">
        <f t="shared" ref="J827:J1012" si="285">SUM(I827*0.88)</f>
        <v>2669.92</v>
      </c>
      <c r="K827" s="127">
        <v>0.1</v>
      </c>
      <c r="L827" s="128">
        <v>5.5E-2</v>
      </c>
      <c r="M827" s="129">
        <f t="shared" si="278"/>
        <v>2816.7656000000002</v>
      </c>
      <c r="N827" s="129">
        <v>3505</v>
      </c>
      <c r="O827" s="129">
        <f t="shared" si="279"/>
        <v>3084.4</v>
      </c>
      <c r="P827" s="130">
        <v>0.15</v>
      </c>
      <c r="Q827" s="130">
        <v>0.185</v>
      </c>
      <c r="R827" s="129">
        <f t="shared" si="283"/>
        <v>3655.0140000000001</v>
      </c>
      <c r="S827" s="120" t="s">
        <v>804</v>
      </c>
      <c r="T827" s="124" t="s">
        <v>4632</v>
      </c>
      <c r="U827" s="131">
        <v>0.88</v>
      </c>
      <c r="V827" s="131">
        <v>0.2</v>
      </c>
      <c r="W827" s="170">
        <v>0.25</v>
      </c>
      <c r="X827" s="133">
        <f t="shared" si="280"/>
        <v>771.1</v>
      </c>
      <c r="Y827" s="133">
        <f t="shared" si="281"/>
        <v>616.88000000000011</v>
      </c>
      <c r="Z827" s="133">
        <f t="shared" si="282"/>
        <v>771.1</v>
      </c>
      <c r="AA827" s="117" t="s">
        <v>1713</v>
      </c>
      <c r="AB827" s="117" t="s">
        <v>6954</v>
      </c>
    </row>
    <row r="828" spans="3:28" ht="15.75" customHeight="1" x14ac:dyDescent="0.3">
      <c r="C828" s="117" t="s">
        <v>50</v>
      </c>
      <c r="D828" s="117" t="s">
        <v>14</v>
      </c>
      <c r="E828" s="117">
        <v>49241504</v>
      </c>
      <c r="F828" s="124" t="s">
        <v>4634</v>
      </c>
      <c r="G828" s="124" t="s">
        <v>4646</v>
      </c>
      <c r="H828" s="117" t="s">
        <v>46</v>
      </c>
      <c r="I828" s="125">
        <v>38</v>
      </c>
      <c r="J828" s="242">
        <f t="shared" si="285"/>
        <v>33.44</v>
      </c>
      <c r="K828" s="127">
        <v>0.1</v>
      </c>
      <c r="L828" s="128">
        <v>5.5E-2</v>
      </c>
      <c r="M828" s="129">
        <f t="shared" si="278"/>
        <v>35.279199999999996</v>
      </c>
      <c r="N828" s="129">
        <v>44</v>
      </c>
      <c r="O828" s="129">
        <f t="shared" si="279"/>
        <v>38.72</v>
      </c>
      <c r="P828" s="130">
        <v>0.15</v>
      </c>
      <c r="Q828" s="130">
        <v>0.185</v>
      </c>
      <c r="R828" s="129">
        <f t="shared" si="283"/>
        <v>45.883200000000002</v>
      </c>
      <c r="S828" s="120" t="s">
        <v>804</v>
      </c>
      <c r="T828" s="124" t="s">
        <v>4634</v>
      </c>
      <c r="U828" s="131">
        <v>0.88</v>
      </c>
      <c r="V828" s="131">
        <v>0.2</v>
      </c>
      <c r="W828" s="170">
        <v>0.25</v>
      </c>
      <c r="X828" s="133">
        <f t="shared" si="280"/>
        <v>9.68</v>
      </c>
      <c r="Y828" s="133">
        <f t="shared" si="281"/>
        <v>7.7439999999999998</v>
      </c>
      <c r="Z828" s="133">
        <f t="shared" si="282"/>
        <v>9.68</v>
      </c>
      <c r="AA828" s="117" t="s">
        <v>1713</v>
      </c>
      <c r="AB828" s="117" t="s">
        <v>6954</v>
      </c>
    </row>
    <row r="829" spans="3:28" ht="15.75" customHeight="1" x14ac:dyDescent="0.3">
      <c r="C829" s="117" t="s">
        <v>50</v>
      </c>
      <c r="D829" s="117" t="s">
        <v>14</v>
      </c>
      <c r="E829" s="117">
        <v>49241504</v>
      </c>
      <c r="F829" s="124" t="s">
        <v>4635</v>
      </c>
      <c r="G829" s="124" t="s">
        <v>4647</v>
      </c>
      <c r="H829" s="117" t="s">
        <v>46</v>
      </c>
      <c r="I829" s="125">
        <v>24</v>
      </c>
      <c r="J829" s="242">
        <f t="shared" si="285"/>
        <v>21.12</v>
      </c>
      <c r="K829" s="127">
        <v>0.1</v>
      </c>
      <c r="L829" s="128">
        <v>5.5E-2</v>
      </c>
      <c r="M829" s="129">
        <f t="shared" si="278"/>
        <v>22.281600000000001</v>
      </c>
      <c r="N829" s="129">
        <v>27</v>
      </c>
      <c r="O829" s="129">
        <f t="shared" si="279"/>
        <v>23.76</v>
      </c>
      <c r="P829" s="130">
        <v>0.15</v>
      </c>
      <c r="Q829" s="130">
        <v>0.185</v>
      </c>
      <c r="R829" s="129">
        <f t="shared" si="283"/>
        <v>28.1556</v>
      </c>
      <c r="S829" s="120" t="s">
        <v>804</v>
      </c>
      <c r="T829" s="124" t="s">
        <v>4635</v>
      </c>
      <c r="U829" s="131">
        <v>0.88</v>
      </c>
      <c r="V829" s="131">
        <v>0.2</v>
      </c>
      <c r="W829" s="170">
        <v>0.25</v>
      </c>
      <c r="X829" s="133">
        <f t="shared" si="280"/>
        <v>5.94</v>
      </c>
      <c r="Y829" s="133">
        <f t="shared" si="281"/>
        <v>4.7520000000000007</v>
      </c>
      <c r="Z829" s="133">
        <f t="shared" si="282"/>
        <v>5.94</v>
      </c>
      <c r="AA829" s="117" t="s">
        <v>1713</v>
      </c>
      <c r="AB829" s="117" t="s">
        <v>6954</v>
      </c>
    </row>
    <row r="830" spans="3:28" ht="15.75" customHeight="1" x14ac:dyDescent="0.3">
      <c r="C830" s="117" t="s">
        <v>50</v>
      </c>
      <c r="D830" s="117" t="s">
        <v>14</v>
      </c>
      <c r="E830" s="117">
        <v>49241504</v>
      </c>
      <c r="F830" s="124" t="s">
        <v>4636</v>
      </c>
      <c r="G830" s="124" t="s">
        <v>4648</v>
      </c>
      <c r="H830" s="117" t="s">
        <v>46</v>
      </c>
      <c r="I830" s="125">
        <v>1.28</v>
      </c>
      <c r="J830" s="242">
        <f t="shared" si="285"/>
        <v>1.1264000000000001</v>
      </c>
      <c r="K830" s="127">
        <v>0.1</v>
      </c>
      <c r="L830" s="128">
        <v>5.5E-2</v>
      </c>
      <c r="M830" s="129">
        <f t="shared" si="278"/>
        <v>1.1883520000000001</v>
      </c>
      <c r="N830" s="129">
        <v>1.4</v>
      </c>
      <c r="O830" s="129">
        <f t="shared" si="279"/>
        <v>1.232</v>
      </c>
      <c r="P830" s="130">
        <v>0.15</v>
      </c>
      <c r="Q830" s="130">
        <v>0.185</v>
      </c>
      <c r="R830" s="129">
        <f t="shared" si="283"/>
        <v>1.4599199999999999</v>
      </c>
      <c r="S830" s="120" t="s">
        <v>804</v>
      </c>
      <c r="T830" s="124" t="s">
        <v>4636</v>
      </c>
      <c r="U830" s="131">
        <v>0.88</v>
      </c>
      <c r="V830" s="131">
        <v>0.2</v>
      </c>
      <c r="W830" s="170">
        <v>0.25</v>
      </c>
      <c r="X830" s="133">
        <f t="shared" si="280"/>
        <v>0.308</v>
      </c>
      <c r="Y830" s="133">
        <f t="shared" si="281"/>
        <v>0.24640000000000001</v>
      </c>
      <c r="Z830" s="133">
        <f t="shared" si="282"/>
        <v>0.308</v>
      </c>
      <c r="AA830" s="117" t="s">
        <v>1713</v>
      </c>
      <c r="AB830" s="117" t="s">
        <v>6954</v>
      </c>
    </row>
    <row r="831" spans="3:28" ht="15.75" customHeight="1" x14ac:dyDescent="0.3">
      <c r="C831" s="117" t="s">
        <v>50</v>
      </c>
      <c r="D831" s="117" t="s">
        <v>14</v>
      </c>
      <c r="E831" s="117">
        <v>49241504</v>
      </c>
      <c r="F831" s="124" t="s">
        <v>4637</v>
      </c>
      <c r="G831" s="124" t="s">
        <v>4649</v>
      </c>
      <c r="H831" s="117" t="s">
        <v>46</v>
      </c>
      <c r="I831" s="125">
        <v>138</v>
      </c>
      <c r="J831" s="242">
        <f t="shared" si="285"/>
        <v>121.44</v>
      </c>
      <c r="K831" s="127">
        <v>0.1</v>
      </c>
      <c r="L831" s="128">
        <v>5.5E-2</v>
      </c>
      <c r="M831" s="129">
        <f t="shared" si="278"/>
        <v>128.11920000000001</v>
      </c>
      <c r="N831" s="129">
        <v>191</v>
      </c>
      <c r="O831" s="129">
        <f t="shared" si="279"/>
        <v>168.08</v>
      </c>
      <c r="P831" s="130">
        <v>0.15</v>
      </c>
      <c r="Q831" s="130">
        <v>0.185</v>
      </c>
      <c r="R831" s="129">
        <f t="shared" si="283"/>
        <v>199.1748</v>
      </c>
      <c r="S831" s="120" t="s">
        <v>804</v>
      </c>
      <c r="T831" s="124" t="s">
        <v>4637</v>
      </c>
      <c r="U831" s="131">
        <v>0.88</v>
      </c>
      <c r="V831" s="131">
        <v>0.2</v>
      </c>
      <c r="W831" s="170">
        <v>0.25</v>
      </c>
      <c r="X831" s="133">
        <f t="shared" si="280"/>
        <v>42.02</v>
      </c>
      <c r="Y831" s="133">
        <f t="shared" si="281"/>
        <v>33.616000000000007</v>
      </c>
      <c r="Z831" s="133">
        <f t="shared" si="282"/>
        <v>42.02</v>
      </c>
      <c r="AA831" s="117" t="s">
        <v>1713</v>
      </c>
      <c r="AB831" s="117" t="s">
        <v>6954</v>
      </c>
    </row>
    <row r="832" spans="3:28" ht="15.75" customHeight="1" x14ac:dyDescent="0.3">
      <c r="C832" s="117" t="s">
        <v>50</v>
      </c>
      <c r="D832" s="117" t="s">
        <v>14</v>
      </c>
      <c r="E832" s="117">
        <v>49241504</v>
      </c>
      <c r="F832" s="124" t="s">
        <v>4638</v>
      </c>
      <c r="G832" s="124" t="s">
        <v>4650</v>
      </c>
      <c r="H832" s="117" t="s">
        <v>46</v>
      </c>
      <c r="I832" s="125">
        <v>5</v>
      </c>
      <c r="J832" s="242">
        <f t="shared" si="285"/>
        <v>4.4000000000000004</v>
      </c>
      <c r="K832" s="127">
        <v>0.1</v>
      </c>
      <c r="L832" s="128">
        <v>5.5E-2</v>
      </c>
      <c r="M832" s="129">
        <f t="shared" si="278"/>
        <v>4.6420000000000003</v>
      </c>
      <c r="N832" s="129">
        <v>5.5</v>
      </c>
      <c r="O832" s="129">
        <f t="shared" si="279"/>
        <v>4.84</v>
      </c>
      <c r="P832" s="130">
        <v>0.15</v>
      </c>
      <c r="Q832" s="130">
        <v>0.185</v>
      </c>
      <c r="R832" s="129">
        <f t="shared" si="283"/>
        <v>5.7354000000000003</v>
      </c>
      <c r="S832" s="120" t="s">
        <v>804</v>
      </c>
      <c r="T832" s="124" t="s">
        <v>4638</v>
      </c>
      <c r="U832" s="131">
        <v>0.88</v>
      </c>
      <c r="V832" s="131">
        <v>0.2</v>
      </c>
      <c r="W832" s="170">
        <v>0.25</v>
      </c>
      <c r="X832" s="133">
        <f t="shared" si="280"/>
        <v>1.21</v>
      </c>
      <c r="Y832" s="133">
        <f t="shared" si="281"/>
        <v>0.96799999999999997</v>
      </c>
      <c r="Z832" s="133">
        <f t="shared" si="282"/>
        <v>1.21</v>
      </c>
      <c r="AA832" s="117" t="s">
        <v>1713</v>
      </c>
      <c r="AB832" s="117" t="s">
        <v>6954</v>
      </c>
    </row>
    <row r="833" spans="3:28" ht="15.75" customHeight="1" x14ac:dyDescent="0.3">
      <c r="C833" s="117" t="s">
        <v>50</v>
      </c>
      <c r="D833" s="117" t="s">
        <v>14</v>
      </c>
      <c r="E833" s="117">
        <v>49241504</v>
      </c>
      <c r="F833" s="124" t="s">
        <v>4639</v>
      </c>
      <c r="G833" s="124" t="s">
        <v>4651</v>
      </c>
      <c r="H833" s="117" t="s">
        <v>46</v>
      </c>
      <c r="I833" s="125">
        <v>122</v>
      </c>
      <c r="J833" s="242">
        <f t="shared" si="285"/>
        <v>107.36</v>
      </c>
      <c r="K833" s="127">
        <v>0.1</v>
      </c>
      <c r="L833" s="128">
        <v>5.5E-2</v>
      </c>
      <c r="M833" s="129">
        <f t="shared" si="278"/>
        <v>113.26479999999999</v>
      </c>
      <c r="N833" s="129">
        <v>158</v>
      </c>
      <c r="O833" s="129">
        <f t="shared" si="279"/>
        <v>139.04</v>
      </c>
      <c r="P833" s="130">
        <v>0.15</v>
      </c>
      <c r="Q833" s="130">
        <v>0.185</v>
      </c>
      <c r="R833" s="129">
        <f t="shared" si="283"/>
        <v>164.76239999999999</v>
      </c>
      <c r="S833" s="120" t="s">
        <v>804</v>
      </c>
      <c r="T833" s="124" t="s">
        <v>4639</v>
      </c>
      <c r="U833" s="131">
        <v>0.88</v>
      </c>
      <c r="V833" s="131">
        <v>0.2</v>
      </c>
      <c r="W833" s="170">
        <v>0.25</v>
      </c>
      <c r="X833" s="133">
        <f t="shared" si="280"/>
        <v>34.76</v>
      </c>
      <c r="Y833" s="133">
        <f t="shared" si="281"/>
        <v>27.808</v>
      </c>
      <c r="Z833" s="133">
        <f t="shared" si="282"/>
        <v>34.76</v>
      </c>
      <c r="AA833" s="117" t="s">
        <v>1713</v>
      </c>
      <c r="AB833" s="117" t="s">
        <v>6954</v>
      </c>
    </row>
    <row r="834" spans="3:28" ht="15.75" customHeight="1" x14ac:dyDescent="0.3">
      <c r="C834" s="117" t="s">
        <v>50</v>
      </c>
      <c r="D834" s="117" t="s">
        <v>14</v>
      </c>
      <c r="E834" s="117">
        <v>49241504</v>
      </c>
      <c r="F834" s="124" t="s">
        <v>4640</v>
      </c>
      <c r="G834" s="124" t="s">
        <v>4652</v>
      </c>
      <c r="H834" s="117" t="s">
        <v>46</v>
      </c>
      <c r="I834" s="125">
        <v>62</v>
      </c>
      <c r="J834" s="242">
        <f t="shared" si="285"/>
        <v>54.56</v>
      </c>
      <c r="K834" s="127">
        <v>0.1</v>
      </c>
      <c r="L834" s="128">
        <v>5.5E-2</v>
      </c>
      <c r="M834" s="129">
        <f t="shared" ref="M834:M1006" si="286">J834+(J834*L834)</f>
        <v>57.5608</v>
      </c>
      <c r="N834" s="129">
        <v>179</v>
      </c>
      <c r="O834" s="129">
        <f t="shared" ref="O834:O993" si="287">SUM(N834*0.88)</f>
        <v>157.52000000000001</v>
      </c>
      <c r="P834" s="130">
        <v>0.15</v>
      </c>
      <c r="Q834" s="130">
        <v>0.185</v>
      </c>
      <c r="R834" s="129">
        <f t="shared" si="283"/>
        <v>186.66120000000001</v>
      </c>
      <c r="S834" s="120" t="s">
        <v>804</v>
      </c>
      <c r="T834" s="124" t="s">
        <v>4640</v>
      </c>
      <c r="U834" s="131">
        <v>0.88</v>
      </c>
      <c r="V834" s="131">
        <v>0.2</v>
      </c>
      <c r="W834" s="170">
        <v>0.25</v>
      </c>
      <c r="X834" s="133">
        <f t="shared" ref="X834:X1006" si="288">O834*W834</f>
        <v>39.380000000000003</v>
      </c>
      <c r="Y834" s="133">
        <f t="shared" ref="Y834:Y1006" si="289">O834*V834</f>
        <v>31.504000000000005</v>
      </c>
      <c r="Z834" s="133">
        <f t="shared" ref="Z834:Z1006" si="290">O834*W834</f>
        <v>39.380000000000003</v>
      </c>
      <c r="AA834" s="117" t="s">
        <v>1713</v>
      </c>
      <c r="AB834" s="117" t="s">
        <v>6954</v>
      </c>
    </row>
    <row r="835" spans="3:28" ht="15.75" customHeight="1" x14ac:dyDescent="0.3">
      <c r="C835" s="117" t="s">
        <v>50</v>
      </c>
      <c r="D835" s="117" t="s">
        <v>14</v>
      </c>
      <c r="E835" s="117">
        <v>49241504</v>
      </c>
      <c r="F835" s="124" t="s">
        <v>4641</v>
      </c>
      <c r="G835" s="124" t="s">
        <v>4653</v>
      </c>
      <c r="H835" s="117" t="s">
        <v>46</v>
      </c>
      <c r="I835" s="125">
        <v>6</v>
      </c>
      <c r="J835" s="242">
        <f t="shared" si="285"/>
        <v>5.28</v>
      </c>
      <c r="K835" s="127">
        <v>0.1</v>
      </c>
      <c r="L835" s="128">
        <v>5.5E-2</v>
      </c>
      <c r="M835" s="129">
        <f t="shared" si="286"/>
        <v>5.5704000000000002</v>
      </c>
      <c r="N835" s="129">
        <v>6.6</v>
      </c>
      <c r="O835" s="129">
        <f t="shared" si="287"/>
        <v>5.8079999999999998</v>
      </c>
      <c r="P835" s="130">
        <v>0.15</v>
      </c>
      <c r="Q835" s="130">
        <v>0.185</v>
      </c>
      <c r="R835" s="129">
        <f t="shared" si="283"/>
        <v>6.8824799999999993</v>
      </c>
      <c r="S835" s="120" t="s">
        <v>804</v>
      </c>
      <c r="T835" s="124" t="s">
        <v>4641</v>
      </c>
      <c r="U835" s="131">
        <v>0.88</v>
      </c>
      <c r="V835" s="131">
        <v>0.2</v>
      </c>
      <c r="W835" s="170">
        <v>0.25</v>
      </c>
      <c r="X835" s="133">
        <f t="shared" si="288"/>
        <v>1.452</v>
      </c>
      <c r="Y835" s="133">
        <f t="shared" si="289"/>
        <v>1.1616</v>
      </c>
      <c r="Z835" s="133">
        <f t="shared" si="290"/>
        <v>1.452</v>
      </c>
      <c r="AA835" s="117" t="s">
        <v>1713</v>
      </c>
      <c r="AB835" s="117" t="s">
        <v>6954</v>
      </c>
    </row>
    <row r="836" spans="3:28" ht="15.75" customHeight="1" x14ac:dyDescent="0.3">
      <c r="C836" s="117" t="s">
        <v>50</v>
      </c>
      <c r="D836" s="117" t="s">
        <v>14</v>
      </c>
      <c r="E836" s="117">
        <v>49241504</v>
      </c>
      <c r="F836" s="124" t="s">
        <v>4642</v>
      </c>
      <c r="G836" s="124" t="s">
        <v>4654</v>
      </c>
      <c r="H836" s="117" t="s">
        <v>46</v>
      </c>
      <c r="I836" s="125">
        <v>16</v>
      </c>
      <c r="J836" s="242">
        <f t="shared" si="285"/>
        <v>14.08</v>
      </c>
      <c r="K836" s="127">
        <v>0.1</v>
      </c>
      <c r="L836" s="128">
        <v>5.5E-2</v>
      </c>
      <c r="M836" s="129">
        <f t="shared" si="286"/>
        <v>14.8544</v>
      </c>
      <c r="N836" s="129">
        <v>19</v>
      </c>
      <c r="O836" s="129">
        <f t="shared" si="287"/>
        <v>16.72</v>
      </c>
      <c r="P836" s="130">
        <v>0.15</v>
      </c>
      <c r="Q836" s="130">
        <v>0.185</v>
      </c>
      <c r="R836" s="129">
        <f t="shared" si="283"/>
        <v>19.813199999999998</v>
      </c>
      <c r="S836" s="120" t="s">
        <v>804</v>
      </c>
      <c r="T836" s="124" t="s">
        <v>4642</v>
      </c>
      <c r="U836" s="131">
        <v>0.88</v>
      </c>
      <c r="V836" s="131">
        <v>0.2</v>
      </c>
      <c r="W836" s="170">
        <v>0.25</v>
      </c>
      <c r="X836" s="133">
        <f t="shared" si="288"/>
        <v>4.18</v>
      </c>
      <c r="Y836" s="133">
        <f t="shared" si="289"/>
        <v>3.3439999999999999</v>
      </c>
      <c r="Z836" s="133">
        <f t="shared" si="290"/>
        <v>4.18</v>
      </c>
      <c r="AA836" s="117" t="s">
        <v>1713</v>
      </c>
      <c r="AB836" s="117" t="s">
        <v>6954</v>
      </c>
    </row>
    <row r="837" spans="3:28" ht="15.75" customHeight="1" x14ac:dyDescent="0.3">
      <c r="C837" s="117" t="s">
        <v>50</v>
      </c>
      <c r="D837" s="117" t="s">
        <v>14</v>
      </c>
      <c r="E837" s="117">
        <v>49241505</v>
      </c>
      <c r="F837" s="124" t="s">
        <v>4643</v>
      </c>
      <c r="G837" s="124" t="s">
        <v>4655</v>
      </c>
      <c r="H837" s="117" t="s">
        <v>46</v>
      </c>
      <c r="I837" s="125">
        <v>42</v>
      </c>
      <c r="J837" s="242">
        <f t="shared" si="285"/>
        <v>36.96</v>
      </c>
      <c r="K837" s="127">
        <v>0.1</v>
      </c>
      <c r="L837" s="128">
        <v>5.5E-2</v>
      </c>
      <c r="M837" s="129">
        <f t="shared" si="286"/>
        <v>38.992800000000003</v>
      </c>
      <c r="N837" s="129">
        <v>48</v>
      </c>
      <c r="O837" s="129">
        <f t="shared" si="287"/>
        <v>42.24</v>
      </c>
      <c r="P837" s="130">
        <v>0.15</v>
      </c>
      <c r="Q837" s="130">
        <v>0.185</v>
      </c>
      <c r="R837" s="129">
        <f t="shared" si="283"/>
        <v>50.054400000000001</v>
      </c>
      <c r="S837" s="120" t="s">
        <v>804</v>
      </c>
      <c r="T837" s="124" t="s">
        <v>4643</v>
      </c>
      <c r="U837" s="131">
        <v>0.88</v>
      </c>
      <c r="V837" s="131">
        <v>0.2</v>
      </c>
      <c r="W837" s="170">
        <v>0.25</v>
      </c>
      <c r="X837" s="133">
        <f t="shared" si="288"/>
        <v>10.56</v>
      </c>
      <c r="Y837" s="133">
        <f t="shared" si="289"/>
        <v>8.4480000000000004</v>
      </c>
      <c r="Z837" s="133">
        <f t="shared" si="290"/>
        <v>10.56</v>
      </c>
      <c r="AA837" s="117" t="s">
        <v>1713</v>
      </c>
      <c r="AB837" s="117" t="s">
        <v>6954</v>
      </c>
    </row>
    <row r="838" spans="3:28" ht="15.75" customHeight="1" x14ac:dyDescent="0.3">
      <c r="C838" s="117" t="s">
        <v>50</v>
      </c>
      <c r="D838" s="117" t="s">
        <v>14</v>
      </c>
      <c r="E838" s="117">
        <v>49241505</v>
      </c>
      <c r="F838" s="124" t="s">
        <v>4644</v>
      </c>
      <c r="G838" s="124" t="s">
        <v>4656</v>
      </c>
      <c r="H838" s="117" t="s">
        <v>46</v>
      </c>
      <c r="I838" s="125">
        <v>15</v>
      </c>
      <c r="J838" s="242">
        <f t="shared" si="285"/>
        <v>13.2</v>
      </c>
      <c r="K838" s="127">
        <v>0.1</v>
      </c>
      <c r="L838" s="128">
        <v>5.5E-2</v>
      </c>
      <c r="M838" s="129">
        <f t="shared" si="286"/>
        <v>13.925999999999998</v>
      </c>
      <c r="N838" s="129">
        <v>18</v>
      </c>
      <c r="O838" s="129">
        <f t="shared" si="287"/>
        <v>15.84</v>
      </c>
      <c r="P838" s="130">
        <v>0.15</v>
      </c>
      <c r="Q838" s="130">
        <v>0.185</v>
      </c>
      <c r="R838" s="129">
        <f t="shared" si="283"/>
        <v>18.770399999999999</v>
      </c>
      <c r="S838" s="120" t="s">
        <v>804</v>
      </c>
      <c r="T838" s="124" t="s">
        <v>4644</v>
      </c>
      <c r="U838" s="131">
        <v>0.88</v>
      </c>
      <c r="V838" s="131">
        <v>0.2</v>
      </c>
      <c r="W838" s="170">
        <v>0.25</v>
      </c>
      <c r="X838" s="133">
        <f t="shared" si="288"/>
        <v>3.96</v>
      </c>
      <c r="Y838" s="133">
        <f t="shared" si="289"/>
        <v>3.1680000000000001</v>
      </c>
      <c r="Z838" s="133">
        <f t="shared" si="290"/>
        <v>3.96</v>
      </c>
      <c r="AA838" s="117" t="s">
        <v>1713</v>
      </c>
      <c r="AB838" s="117" t="s">
        <v>6954</v>
      </c>
    </row>
    <row r="839" spans="3:28" ht="15.75" customHeight="1" x14ac:dyDescent="0.3">
      <c r="C839" s="117" t="s">
        <v>50</v>
      </c>
      <c r="D839" s="117" t="s">
        <v>14</v>
      </c>
      <c r="E839" s="117">
        <v>49241505</v>
      </c>
      <c r="F839" s="124" t="s">
        <v>4645</v>
      </c>
      <c r="G839" s="124" t="s">
        <v>4657</v>
      </c>
      <c r="H839" s="117" t="s">
        <v>46</v>
      </c>
      <c r="I839" s="125">
        <v>50</v>
      </c>
      <c r="J839" s="242">
        <f t="shared" si="285"/>
        <v>44</v>
      </c>
      <c r="K839" s="127">
        <v>0.1</v>
      </c>
      <c r="L839" s="128">
        <v>5.5E-2</v>
      </c>
      <c r="M839" s="129">
        <f t="shared" si="286"/>
        <v>46.42</v>
      </c>
      <c r="N839" s="129">
        <v>56</v>
      </c>
      <c r="O839" s="129">
        <f t="shared" si="287"/>
        <v>49.28</v>
      </c>
      <c r="P839" s="130">
        <v>0.15</v>
      </c>
      <c r="Q839" s="130">
        <v>0.185</v>
      </c>
      <c r="R839" s="129">
        <f t="shared" si="283"/>
        <v>58.396799999999999</v>
      </c>
      <c r="S839" s="120" t="s">
        <v>804</v>
      </c>
      <c r="T839" s="124" t="s">
        <v>4645</v>
      </c>
      <c r="U839" s="131">
        <v>0.88</v>
      </c>
      <c r="V839" s="131">
        <v>0.2</v>
      </c>
      <c r="W839" s="170">
        <v>0.25</v>
      </c>
      <c r="X839" s="133">
        <f t="shared" si="288"/>
        <v>12.32</v>
      </c>
      <c r="Y839" s="133">
        <f t="shared" si="289"/>
        <v>9.8560000000000016</v>
      </c>
      <c r="Z839" s="133">
        <f t="shared" si="290"/>
        <v>12.32</v>
      </c>
      <c r="AA839" s="117" t="s">
        <v>1713</v>
      </c>
      <c r="AB839" s="117" t="s">
        <v>6954</v>
      </c>
    </row>
    <row r="840" spans="3:28" ht="15.75" customHeight="1" x14ac:dyDescent="0.3">
      <c r="C840" s="117" t="s">
        <v>50</v>
      </c>
      <c r="D840" s="117" t="s">
        <v>14</v>
      </c>
      <c r="E840" s="117">
        <v>49241512</v>
      </c>
      <c r="F840" s="124" t="s">
        <v>4819</v>
      </c>
      <c r="G840" s="124" t="s">
        <v>4823</v>
      </c>
      <c r="H840" s="117" t="s">
        <v>46</v>
      </c>
      <c r="I840" s="125">
        <v>8132.24</v>
      </c>
      <c r="J840" s="242">
        <f t="shared" si="285"/>
        <v>7156.3711999999996</v>
      </c>
      <c r="K840" s="127">
        <v>0.1</v>
      </c>
      <c r="L840" s="128">
        <v>5.5E-2</v>
      </c>
      <c r="M840" s="129">
        <f t="shared" si="286"/>
        <v>7549.9716159999998</v>
      </c>
      <c r="N840" s="129">
        <v>10681</v>
      </c>
      <c r="O840" s="129">
        <f t="shared" si="287"/>
        <v>9399.2800000000007</v>
      </c>
      <c r="P840" s="130">
        <v>0.15</v>
      </c>
      <c r="Q840" s="130">
        <v>0.185</v>
      </c>
      <c r="R840" s="129">
        <f t="shared" si="283"/>
        <v>11138.1468</v>
      </c>
      <c r="S840" s="120" t="s">
        <v>804</v>
      </c>
      <c r="T840" s="124" t="s">
        <v>4819</v>
      </c>
      <c r="U840" s="131">
        <v>0.88</v>
      </c>
      <c r="V840" s="131">
        <v>0.2</v>
      </c>
      <c r="W840" s="170">
        <v>0.25</v>
      </c>
      <c r="X840" s="133">
        <f t="shared" si="288"/>
        <v>2349.8200000000002</v>
      </c>
      <c r="Y840" s="133">
        <f t="shared" si="289"/>
        <v>1879.8560000000002</v>
      </c>
      <c r="Z840" s="133">
        <f t="shared" si="290"/>
        <v>2349.8200000000002</v>
      </c>
      <c r="AA840" s="117" t="s">
        <v>1713</v>
      </c>
      <c r="AB840" s="117" t="s">
        <v>6954</v>
      </c>
    </row>
    <row r="841" spans="3:28" ht="15.75" customHeight="1" x14ac:dyDescent="0.3">
      <c r="C841" s="117" t="s">
        <v>50</v>
      </c>
      <c r="D841" s="117" t="s">
        <v>14</v>
      </c>
      <c r="E841" s="117">
        <v>49241512</v>
      </c>
      <c r="F841" s="124" t="s">
        <v>4820</v>
      </c>
      <c r="G841" s="124" t="s">
        <v>4824</v>
      </c>
      <c r="H841" s="117" t="s">
        <v>46</v>
      </c>
      <c r="I841" s="125">
        <v>6012.08</v>
      </c>
      <c r="J841" s="242">
        <f t="shared" si="285"/>
        <v>5290.6304</v>
      </c>
      <c r="K841" s="127">
        <v>0.1</v>
      </c>
      <c r="L841" s="128">
        <v>5.5E-2</v>
      </c>
      <c r="M841" s="129">
        <f t="shared" si="286"/>
        <v>5581.6150719999996</v>
      </c>
      <c r="N841" s="129">
        <v>7193</v>
      </c>
      <c r="O841" s="129">
        <f t="shared" si="287"/>
        <v>6329.84</v>
      </c>
      <c r="P841" s="130">
        <v>0.15</v>
      </c>
      <c r="Q841" s="130">
        <v>0.185</v>
      </c>
      <c r="R841" s="129">
        <f t="shared" si="283"/>
        <v>7500.8604000000005</v>
      </c>
      <c r="S841" s="120" t="s">
        <v>804</v>
      </c>
      <c r="T841" s="124" t="s">
        <v>4820</v>
      </c>
      <c r="U841" s="131">
        <v>0.88</v>
      </c>
      <c r="V841" s="131">
        <v>0.2</v>
      </c>
      <c r="W841" s="170">
        <v>0.25</v>
      </c>
      <c r="X841" s="133">
        <f t="shared" si="288"/>
        <v>1582.46</v>
      </c>
      <c r="Y841" s="133">
        <f t="shared" si="289"/>
        <v>1265.9680000000001</v>
      </c>
      <c r="Z841" s="133">
        <f t="shared" si="290"/>
        <v>1582.46</v>
      </c>
      <c r="AA841" s="117" t="s">
        <v>1713</v>
      </c>
      <c r="AB841" s="117" t="s">
        <v>6954</v>
      </c>
    </row>
    <row r="842" spans="3:28" ht="15.75" customHeight="1" x14ac:dyDescent="0.3">
      <c r="C842" s="117" t="s">
        <v>50</v>
      </c>
      <c r="D842" s="117" t="s">
        <v>14</v>
      </c>
      <c r="E842" s="117">
        <v>49241512</v>
      </c>
      <c r="F842" s="124" t="s">
        <v>4821</v>
      </c>
      <c r="G842" s="124" t="s">
        <v>4825</v>
      </c>
      <c r="H842" s="117" t="s">
        <v>46</v>
      </c>
      <c r="I842" s="125">
        <v>6301.04</v>
      </c>
      <c r="J842" s="242">
        <f t="shared" si="285"/>
        <v>5544.9152000000004</v>
      </c>
      <c r="K842" s="127">
        <v>0.1</v>
      </c>
      <c r="L842" s="128">
        <v>5.5E-2</v>
      </c>
      <c r="M842" s="129">
        <f t="shared" si="286"/>
        <v>5849.8855360000007</v>
      </c>
      <c r="N842" s="129">
        <v>7527</v>
      </c>
      <c r="O842" s="129">
        <f t="shared" si="287"/>
        <v>6623.76</v>
      </c>
      <c r="P842" s="130">
        <v>0.15</v>
      </c>
      <c r="Q842" s="130">
        <v>0.185</v>
      </c>
      <c r="R842" s="129">
        <f t="shared" si="283"/>
        <v>7849.1556</v>
      </c>
      <c r="S842" s="120" t="s">
        <v>804</v>
      </c>
      <c r="T842" s="124" t="s">
        <v>4821</v>
      </c>
      <c r="U842" s="131">
        <v>0.88</v>
      </c>
      <c r="V842" s="131">
        <v>0.2</v>
      </c>
      <c r="W842" s="170">
        <v>0.25</v>
      </c>
      <c r="X842" s="133">
        <f t="shared" si="288"/>
        <v>1655.94</v>
      </c>
      <c r="Y842" s="133">
        <f t="shared" si="289"/>
        <v>1324.7520000000002</v>
      </c>
      <c r="Z842" s="133">
        <f t="shared" si="290"/>
        <v>1655.94</v>
      </c>
      <c r="AA842" s="117" t="s">
        <v>1713</v>
      </c>
      <c r="AB842" s="117" t="s">
        <v>6954</v>
      </c>
    </row>
    <row r="843" spans="3:28" ht="15.75" customHeight="1" x14ac:dyDescent="0.3">
      <c r="C843" s="117" t="s">
        <v>50</v>
      </c>
      <c r="D843" s="117" t="s">
        <v>14</v>
      </c>
      <c r="E843" s="117">
        <v>49241512</v>
      </c>
      <c r="F843" s="124" t="s">
        <v>4822</v>
      </c>
      <c r="G843" s="124" t="s">
        <v>4826</v>
      </c>
      <c r="H843" s="117" t="s">
        <v>46</v>
      </c>
      <c r="I843" s="125">
        <v>6653.84</v>
      </c>
      <c r="J843" s="242">
        <f t="shared" si="285"/>
        <v>5855.3792000000003</v>
      </c>
      <c r="K843" s="127">
        <v>0.1</v>
      </c>
      <c r="L843" s="128">
        <v>5.5E-2</v>
      </c>
      <c r="M843" s="129">
        <f t="shared" si="286"/>
        <v>6177.425056</v>
      </c>
      <c r="N843" s="129">
        <v>9305</v>
      </c>
      <c r="O843" s="129">
        <f t="shared" si="287"/>
        <v>8188.4</v>
      </c>
      <c r="P843" s="130">
        <v>0.15</v>
      </c>
      <c r="Q843" s="130">
        <v>0.185</v>
      </c>
      <c r="R843" s="129">
        <f t="shared" si="283"/>
        <v>9703.253999999999</v>
      </c>
      <c r="S843" s="120" t="s">
        <v>804</v>
      </c>
      <c r="T843" s="124" t="s">
        <v>4822</v>
      </c>
      <c r="U843" s="131">
        <v>0.88</v>
      </c>
      <c r="V843" s="131">
        <v>0.2</v>
      </c>
      <c r="W843" s="170">
        <v>0.25</v>
      </c>
      <c r="X843" s="133">
        <f t="shared" si="288"/>
        <v>2047.1</v>
      </c>
      <c r="Y843" s="133">
        <f t="shared" si="289"/>
        <v>1637.68</v>
      </c>
      <c r="Z843" s="133">
        <f t="shared" si="290"/>
        <v>2047.1</v>
      </c>
      <c r="AA843" s="117" t="s">
        <v>1713</v>
      </c>
      <c r="AB843" s="117" t="s">
        <v>6954</v>
      </c>
    </row>
    <row r="844" spans="3:28" ht="15.75" customHeight="1" x14ac:dyDescent="0.3">
      <c r="C844" s="117" t="s">
        <v>50</v>
      </c>
      <c r="D844" s="117" t="s">
        <v>14</v>
      </c>
      <c r="E844" s="117">
        <v>49241512</v>
      </c>
      <c r="F844" s="124" t="s">
        <v>4827</v>
      </c>
      <c r="G844" s="124" t="s">
        <v>4837</v>
      </c>
      <c r="H844" s="117" t="s">
        <v>46</v>
      </c>
      <c r="I844" s="125">
        <v>7257.52</v>
      </c>
      <c r="J844" s="242">
        <f t="shared" si="285"/>
        <v>6386.6176000000005</v>
      </c>
      <c r="K844" s="127">
        <v>0.1</v>
      </c>
      <c r="L844" s="128">
        <v>5.5E-2</v>
      </c>
      <c r="M844" s="129">
        <f t="shared" si="286"/>
        <v>6737.8815680000007</v>
      </c>
      <c r="N844" s="129">
        <v>10539</v>
      </c>
      <c r="O844" s="129">
        <f t="shared" si="287"/>
        <v>9274.32</v>
      </c>
      <c r="P844" s="130">
        <v>0.15</v>
      </c>
      <c r="Q844" s="130">
        <v>0.185</v>
      </c>
      <c r="R844" s="129">
        <f t="shared" si="283"/>
        <v>10990.0692</v>
      </c>
      <c r="S844" s="120" t="s">
        <v>804</v>
      </c>
      <c r="T844" s="124" t="s">
        <v>4827</v>
      </c>
      <c r="U844" s="131">
        <v>0.88</v>
      </c>
      <c r="V844" s="131">
        <v>0.2</v>
      </c>
      <c r="W844" s="170">
        <v>0.25</v>
      </c>
      <c r="X844" s="133">
        <f t="shared" si="288"/>
        <v>2318.58</v>
      </c>
      <c r="Y844" s="133">
        <f t="shared" si="289"/>
        <v>1854.864</v>
      </c>
      <c r="Z844" s="133">
        <f t="shared" si="290"/>
        <v>2318.58</v>
      </c>
      <c r="AA844" s="117" t="s">
        <v>1713</v>
      </c>
      <c r="AB844" s="117" t="s">
        <v>6954</v>
      </c>
    </row>
    <row r="845" spans="3:28" ht="15.75" customHeight="1" x14ac:dyDescent="0.3">
      <c r="C845" s="117" t="s">
        <v>50</v>
      </c>
      <c r="D845" s="117" t="s">
        <v>14</v>
      </c>
      <c r="E845" s="117">
        <v>49241512</v>
      </c>
      <c r="F845" s="124" t="s">
        <v>4828</v>
      </c>
      <c r="G845" s="124" t="s">
        <v>4838</v>
      </c>
      <c r="H845" s="117" t="s">
        <v>46</v>
      </c>
      <c r="I845" s="125">
        <v>5458.8</v>
      </c>
      <c r="J845" s="242">
        <f t="shared" si="285"/>
        <v>4803.7440000000006</v>
      </c>
      <c r="K845" s="127">
        <v>0.1</v>
      </c>
      <c r="L845" s="128">
        <v>5.5E-2</v>
      </c>
      <c r="M845" s="129">
        <f t="shared" si="286"/>
        <v>5067.9499200000009</v>
      </c>
      <c r="N845" s="129">
        <v>7330</v>
      </c>
      <c r="O845" s="129">
        <f t="shared" si="287"/>
        <v>6450.4</v>
      </c>
      <c r="P845" s="130">
        <v>0.15</v>
      </c>
      <c r="Q845" s="130">
        <v>0.185</v>
      </c>
      <c r="R845" s="129">
        <f t="shared" si="283"/>
        <v>7643.7239999999993</v>
      </c>
      <c r="S845" s="120" t="s">
        <v>804</v>
      </c>
      <c r="T845" s="124" t="s">
        <v>4828</v>
      </c>
      <c r="U845" s="131">
        <v>0.88</v>
      </c>
      <c r="V845" s="131">
        <v>0.2</v>
      </c>
      <c r="W845" s="170">
        <v>0.25</v>
      </c>
      <c r="X845" s="133">
        <f t="shared" si="288"/>
        <v>1612.6</v>
      </c>
      <c r="Y845" s="133">
        <f t="shared" si="289"/>
        <v>1290.08</v>
      </c>
      <c r="Z845" s="133">
        <f t="shared" si="290"/>
        <v>1612.6</v>
      </c>
      <c r="AA845" s="117" t="s">
        <v>1713</v>
      </c>
      <c r="AB845" s="117" t="s">
        <v>6954</v>
      </c>
    </row>
    <row r="846" spans="3:28" ht="15.75" customHeight="1" x14ac:dyDescent="0.3">
      <c r="C846" s="117" t="s">
        <v>50</v>
      </c>
      <c r="D846" s="117" t="s">
        <v>14</v>
      </c>
      <c r="E846" s="117">
        <v>49241512</v>
      </c>
      <c r="F846" s="124" t="s">
        <v>4829</v>
      </c>
      <c r="G846" s="124" t="s">
        <v>4839</v>
      </c>
      <c r="H846" s="117" t="s">
        <v>46</v>
      </c>
      <c r="I846" s="125">
        <v>6575.44</v>
      </c>
      <c r="J846" s="242">
        <f t="shared" si="285"/>
        <v>5786.3872000000001</v>
      </c>
      <c r="K846" s="127">
        <v>0.1</v>
      </c>
      <c r="L846" s="128">
        <v>5.5E-2</v>
      </c>
      <c r="M846" s="129">
        <f t="shared" si="286"/>
        <v>6104.6384960000005</v>
      </c>
      <c r="N846" s="129">
        <v>7468</v>
      </c>
      <c r="O846" s="129">
        <f t="shared" si="287"/>
        <v>6571.84</v>
      </c>
      <c r="P846" s="130">
        <v>0.15</v>
      </c>
      <c r="Q846" s="130">
        <v>0.185</v>
      </c>
      <c r="R846" s="129">
        <f t="shared" si="283"/>
        <v>7787.6304</v>
      </c>
      <c r="S846" s="120" t="s">
        <v>804</v>
      </c>
      <c r="T846" s="124" t="s">
        <v>4829</v>
      </c>
      <c r="U846" s="131">
        <v>0.88</v>
      </c>
      <c r="V846" s="131">
        <v>0.2</v>
      </c>
      <c r="W846" s="170">
        <v>0.25</v>
      </c>
      <c r="X846" s="133">
        <f t="shared" si="288"/>
        <v>1642.96</v>
      </c>
      <c r="Y846" s="133">
        <f t="shared" si="289"/>
        <v>1314.3680000000002</v>
      </c>
      <c r="Z846" s="133">
        <f t="shared" si="290"/>
        <v>1642.96</v>
      </c>
      <c r="AA846" s="117" t="s">
        <v>1713</v>
      </c>
      <c r="AB846" s="117" t="s">
        <v>6954</v>
      </c>
    </row>
    <row r="847" spans="3:28" ht="15.75" customHeight="1" x14ac:dyDescent="0.3">
      <c r="C847" s="117" t="s">
        <v>50</v>
      </c>
      <c r="D847" s="117" t="s">
        <v>14</v>
      </c>
      <c r="E847" s="117">
        <v>49241512</v>
      </c>
      <c r="F847" s="124" t="s">
        <v>4830</v>
      </c>
      <c r="G847" s="124" t="s">
        <v>4840</v>
      </c>
      <c r="H847" s="117" t="s">
        <v>46</v>
      </c>
      <c r="I847" s="125">
        <v>6703.12</v>
      </c>
      <c r="J847" s="242">
        <f t="shared" si="285"/>
        <v>5898.7456000000002</v>
      </c>
      <c r="K847" s="127">
        <v>0.1</v>
      </c>
      <c r="L847" s="128">
        <v>5.5E-2</v>
      </c>
      <c r="M847" s="129">
        <f t="shared" si="286"/>
        <v>6223.1766079999998</v>
      </c>
      <c r="N847" s="129">
        <v>7468</v>
      </c>
      <c r="O847" s="129">
        <f t="shared" si="287"/>
        <v>6571.84</v>
      </c>
      <c r="P847" s="130">
        <v>0.15</v>
      </c>
      <c r="Q847" s="130">
        <v>0.185</v>
      </c>
      <c r="R847" s="129">
        <f t="shared" si="283"/>
        <v>7787.6304</v>
      </c>
      <c r="S847" s="120" t="s">
        <v>804</v>
      </c>
      <c r="T847" s="124" t="s">
        <v>4830</v>
      </c>
      <c r="U847" s="131">
        <v>0.88</v>
      </c>
      <c r="V847" s="131">
        <v>0.2</v>
      </c>
      <c r="W847" s="170">
        <v>0.25</v>
      </c>
      <c r="X847" s="133">
        <f t="shared" si="288"/>
        <v>1642.96</v>
      </c>
      <c r="Y847" s="133">
        <f t="shared" si="289"/>
        <v>1314.3680000000002</v>
      </c>
      <c r="Z847" s="133">
        <f t="shared" si="290"/>
        <v>1642.96</v>
      </c>
      <c r="AA847" s="117" t="s">
        <v>1713</v>
      </c>
      <c r="AB847" s="117" t="s">
        <v>6954</v>
      </c>
    </row>
    <row r="848" spans="3:28" ht="15.75" customHeight="1" x14ac:dyDescent="0.3">
      <c r="C848" s="117" t="s">
        <v>50</v>
      </c>
      <c r="D848" s="117" t="s">
        <v>14</v>
      </c>
      <c r="E848" s="117">
        <v>49241512</v>
      </c>
      <c r="F848" s="124" t="s">
        <v>4831</v>
      </c>
      <c r="G848" s="124" t="s">
        <v>4841</v>
      </c>
      <c r="H848" s="117" t="s">
        <v>46</v>
      </c>
      <c r="I848" s="125">
        <v>6737.84</v>
      </c>
      <c r="J848" s="242">
        <f t="shared" si="285"/>
        <v>5929.2992000000004</v>
      </c>
      <c r="K848" s="127">
        <v>0.1</v>
      </c>
      <c r="L848" s="128">
        <v>5.5E-2</v>
      </c>
      <c r="M848" s="129">
        <f t="shared" si="286"/>
        <v>6255.410656</v>
      </c>
      <c r="N848" s="129">
        <v>9402</v>
      </c>
      <c r="O848" s="129">
        <f t="shared" si="287"/>
        <v>8273.76</v>
      </c>
      <c r="P848" s="130">
        <v>0.15</v>
      </c>
      <c r="Q848" s="130">
        <v>0.185</v>
      </c>
      <c r="R848" s="129">
        <f t="shared" si="283"/>
        <v>9804.4056</v>
      </c>
      <c r="S848" s="120" t="s">
        <v>804</v>
      </c>
      <c r="T848" s="124" t="s">
        <v>4831</v>
      </c>
      <c r="U848" s="131">
        <v>0.88</v>
      </c>
      <c r="V848" s="131">
        <v>0.2</v>
      </c>
      <c r="W848" s="170">
        <v>0.25</v>
      </c>
      <c r="X848" s="133">
        <f t="shared" si="288"/>
        <v>2068.44</v>
      </c>
      <c r="Y848" s="133">
        <f t="shared" si="289"/>
        <v>1654.7520000000002</v>
      </c>
      <c r="Z848" s="133">
        <f t="shared" si="290"/>
        <v>2068.44</v>
      </c>
      <c r="AA848" s="117" t="s">
        <v>1713</v>
      </c>
      <c r="AB848" s="117" t="s">
        <v>6954</v>
      </c>
    </row>
    <row r="849" spans="3:28" ht="15.75" customHeight="1" x14ac:dyDescent="0.3">
      <c r="C849" s="117" t="s">
        <v>50</v>
      </c>
      <c r="D849" s="117" t="s">
        <v>14</v>
      </c>
      <c r="E849" s="117">
        <v>49241512</v>
      </c>
      <c r="F849" s="124" t="s">
        <v>4832</v>
      </c>
      <c r="G849" s="124" t="s">
        <v>4842</v>
      </c>
      <c r="H849" s="117" t="s">
        <v>46</v>
      </c>
      <c r="I849" s="125">
        <v>7487.12</v>
      </c>
      <c r="J849" s="242">
        <f t="shared" si="285"/>
        <v>6588.6656000000003</v>
      </c>
      <c r="K849" s="127">
        <v>0.1</v>
      </c>
      <c r="L849" s="128">
        <v>5.5E-2</v>
      </c>
      <c r="M849" s="129">
        <f t="shared" si="286"/>
        <v>6951.0422080000008</v>
      </c>
      <c r="N849" s="129">
        <v>9907</v>
      </c>
      <c r="O849" s="129">
        <f t="shared" si="287"/>
        <v>8718.16</v>
      </c>
      <c r="P849" s="130">
        <v>0.15</v>
      </c>
      <c r="Q849" s="130">
        <v>0.185</v>
      </c>
      <c r="R849" s="129">
        <f t="shared" si="283"/>
        <v>10331.0196</v>
      </c>
      <c r="S849" s="120" t="s">
        <v>804</v>
      </c>
      <c r="T849" s="124" t="s">
        <v>4832</v>
      </c>
      <c r="U849" s="131">
        <v>0.88</v>
      </c>
      <c r="V849" s="131">
        <v>0.2</v>
      </c>
      <c r="W849" s="170">
        <v>0.25</v>
      </c>
      <c r="X849" s="133">
        <f t="shared" si="288"/>
        <v>2179.54</v>
      </c>
      <c r="Y849" s="133">
        <f t="shared" si="289"/>
        <v>1743.6320000000001</v>
      </c>
      <c r="Z849" s="133">
        <f t="shared" si="290"/>
        <v>2179.54</v>
      </c>
      <c r="AA849" s="117" t="s">
        <v>1713</v>
      </c>
      <c r="AB849" s="117" t="s">
        <v>6954</v>
      </c>
    </row>
    <row r="850" spans="3:28" ht="15.75" customHeight="1" x14ac:dyDescent="0.3">
      <c r="C850" s="117" t="s">
        <v>50</v>
      </c>
      <c r="D850" s="117" t="s">
        <v>14</v>
      </c>
      <c r="E850" s="117">
        <v>49241512</v>
      </c>
      <c r="F850" s="124" t="s">
        <v>4833</v>
      </c>
      <c r="G850" s="124" t="s">
        <v>4843</v>
      </c>
      <c r="H850" s="117" t="s">
        <v>46</v>
      </c>
      <c r="I850" s="125">
        <v>6738.96</v>
      </c>
      <c r="J850" s="242">
        <f t="shared" si="285"/>
        <v>5930.2848000000004</v>
      </c>
      <c r="K850" s="127">
        <v>0.1</v>
      </c>
      <c r="L850" s="128">
        <v>5.5E-2</v>
      </c>
      <c r="M850" s="129">
        <f t="shared" si="286"/>
        <v>6256.4504640000005</v>
      </c>
      <c r="N850" s="129">
        <v>8012</v>
      </c>
      <c r="O850" s="129">
        <f t="shared" si="287"/>
        <v>7050.56</v>
      </c>
      <c r="P850" s="130">
        <v>0.15</v>
      </c>
      <c r="Q850" s="130">
        <v>0.185</v>
      </c>
      <c r="R850" s="129">
        <f t="shared" si="283"/>
        <v>8354.9135999999999</v>
      </c>
      <c r="S850" s="120" t="s">
        <v>804</v>
      </c>
      <c r="T850" s="124" t="s">
        <v>4833</v>
      </c>
      <c r="U850" s="131">
        <v>0.88</v>
      </c>
      <c r="V850" s="131">
        <v>0.2</v>
      </c>
      <c r="W850" s="170">
        <v>0.25</v>
      </c>
      <c r="X850" s="133">
        <f t="shared" si="288"/>
        <v>1762.64</v>
      </c>
      <c r="Y850" s="133">
        <f t="shared" si="289"/>
        <v>1410.1120000000001</v>
      </c>
      <c r="Z850" s="133">
        <f t="shared" si="290"/>
        <v>1762.64</v>
      </c>
      <c r="AA850" s="117" t="s">
        <v>1713</v>
      </c>
      <c r="AB850" s="117" t="s">
        <v>6954</v>
      </c>
    </row>
    <row r="851" spans="3:28" ht="15.75" customHeight="1" x14ac:dyDescent="0.3">
      <c r="C851" s="117" t="s">
        <v>50</v>
      </c>
      <c r="D851" s="117" t="s">
        <v>14</v>
      </c>
      <c r="E851" s="117">
        <v>49241512</v>
      </c>
      <c r="F851" s="124" t="s">
        <v>4834</v>
      </c>
      <c r="G851" s="124" t="s">
        <v>4844</v>
      </c>
      <c r="H851" s="117" t="s">
        <v>46</v>
      </c>
      <c r="I851" s="125">
        <v>6556.4</v>
      </c>
      <c r="J851" s="242">
        <f t="shared" si="285"/>
        <v>5769.6319999999996</v>
      </c>
      <c r="K851" s="127">
        <v>0.1</v>
      </c>
      <c r="L851" s="128">
        <v>5.5E-2</v>
      </c>
      <c r="M851" s="129">
        <f t="shared" si="286"/>
        <v>6086.9617599999992</v>
      </c>
      <c r="N851" s="129">
        <v>8389</v>
      </c>
      <c r="O851" s="129">
        <f t="shared" si="287"/>
        <v>7382.32</v>
      </c>
      <c r="P851" s="130">
        <v>0.15</v>
      </c>
      <c r="Q851" s="130">
        <v>0.185</v>
      </c>
      <c r="R851" s="129">
        <f t="shared" si="283"/>
        <v>8748.0491999999995</v>
      </c>
      <c r="S851" s="120" t="s">
        <v>804</v>
      </c>
      <c r="T851" s="124" t="s">
        <v>4834</v>
      </c>
      <c r="U851" s="131">
        <v>0.88</v>
      </c>
      <c r="V851" s="131">
        <v>0.2</v>
      </c>
      <c r="W851" s="170">
        <v>0.25</v>
      </c>
      <c r="X851" s="133">
        <f t="shared" si="288"/>
        <v>1845.58</v>
      </c>
      <c r="Y851" s="133">
        <f t="shared" si="289"/>
        <v>1476.4639999999999</v>
      </c>
      <c r="Z851" s="133">
        <f t="shared" si="290"/>
        <v>1845.58</v>
      </c>
      <c r="AA851" s="117" t="s">
        <v>1713</v>
      </c>
      <c r="AB851" s="117" t="s">
        <v>6954</v>
      </c>
    </row>
    <row r="852" spans="3:28" ht="15.75" customHeight="1" x14ac:dyDescent="0.3">
      <c r="C852" s="117" t="s">
        <v>50</v>
      </c>
      <c r="D852" s="117" t="s">
        <v>14</v>
      </c>
      <c r="E852" s="117">
        <v>49241512</v>
      </c>
      <c r="F852" s="124" t="s">
        <v>4835</v>
      </c>
      <c r="G852" s="124" t="s">
        <v>4842</v>
      </c>
      <c r="H852" s="117" t="s">
        <v>46</v>
      </c>
      <c r="I852" s="125">
        <v>8718</v>
      </c>
      <c r="J852" s="242">
        <f t="shared" si="285"/>
        <v>7671.84</v>
      </c>
      <c r="K852" s="127">
        <v>0.1</v>
      </c>
      <c r="L852" s="128">
        <v>5.5E-2</v>
      </c>
      <c r="M852" s="129">
        <f t="shared" si="286"/>
        <v>8093.7912000000006</v>
      </c>
      <c r="N852" s="129">
        <v>9936</v>
      </c>
      <c r="O852" s="129">
        <f t="shared" si="287"/>
        <v>8743.68</v>
      </c>
      <c r="P852" s="130">
        <v>0.15</v>
      </c>
      <c r="Q852" s="130">
        <v>0.185</v>
      </c>
      <c r="R852" s="129">
        <f t="shared" si="283"/>
        <v>10361.2608</v>
      </c>
      <c r="S852" s="120" t="s">
        <v>804</v>
      </c>
      <c r="T852" s="124" t="s">
        <v>4835</v>
      </c>
      <c r="U852" s="131">
        <v>0.88</v>
      </c>
      <c r="V852" s="131">
        <v>0.2</v>
      </c>
      <c r="W852" s="170">
        <v>0.25</v>
      </c>
      <c r="X852" s="133">
        <f t="shared" si="288"/>
        <v>2185.92</v>
      </c>
      <c r="Y852" s="133">
        <f t="shared" si="289"/>
        <v>1748.7360000000001</v>
      </c>
      <c r="Z852" s="133">
        <f t="shared" si="290"/>
        <v>2185.92</v>
      </c>
      <c r="AA852" s="117" t="s">
        <v>1713</v>
      </c>
      <c r="AB852" s="117" t="s">
        <v>6954</v>
      </c>
    </row>
    <row r="853" spans="3:28" ht="15.75" customHeight="1" x14ac:dyDescent="0.3">
      <c r="C853" s="117" t="s">
        <v>50</v>
      </c>
      <c r="D853" s="117" t="s">
        <v>14</v>
      </c>
      <c r="E853" s="117">
        <v>49241512</v>
      </c>
      <c r="F853" s="146" t="s">
        <v>5814</v>
      </c>
      <c r="G853" s="134" t="s">
        <v>6325</v>
      </c>
      <c r="H853" s="117" t="s">
        <v>46</v>
      </c>
      <c r="I853" s="143">
        <v>5457</v>
      </c>
      <c r="J853" s="242">
        <f t="shared" si="285"/>
        <v>4802.16</v>
      </c>
      <c r="K853" s="127">
        <v>0.1</v>
      </c>
      <c r="L853" s="128">
        <v>5.5E-2</v>
      </c>
      <c r="M853" s="129">
        <f t="shared" si="286"/>
        <v>5066.2788</v>
      </c>
      <c r="N853" s="129">
        <v>7318</v>
      </c>
      <c r="O853" s="129">
        <f t="shared" si="287"/>
        <v>6439.84</v>
      </c>
      <c r="P853" s="130">
        <v>0.15</v>
      </c>
      <c r="Q853" s="130">
        <v>0.185</v>
      </c>
      <c r="R853" s="129">
        <f t="shared" si="283"/>
        <v>7631.2103999999999</v>
      </c>
      <c r="S853" s="120" t="s">
        <v>804</v>
      </c>
      <c r="T853" s="146" t="s">
        <v>5814</v>
      </c>
      <c r="U853" s="131">
        <v>0.88</v>
      </c>
      <c r="V853" s="131">
        <v>0.2</v>
      </c>
      <c r="W853" s="170">
        <v>0.25</v>
      </c>
      <c r="X853" s="133">
        <f t="shared" si="288"/>
        <v>1609.96</v>
      </c>
      <c r="Y853" s="133">
        <f t="shared" si="289"/>
        <v>1287.9680000000001</v>
      </c>
      <c r="Z853" s="133">
        <f t="shared" si="290"/>
        <v>1609.96</v>
      </c>
      <c r="AA853" s="117" t="s">
        <v>1713</v>
      </c>
      <c r="AB853" s="117" t="s">
        <v>6954</v>
      </c>
    </row>
    <row r="854" spans="3:28" ht="15.75" customHeight="1" x14ac:dyDescent="0.3">
      <c r="C854" s="117" t="s">
        <v>50</v>
      </c>
      <c r="D854" s="117" t="s">
        <v>14</v>
      </c>
      <c r="E854" s="117">
        <v>49241512</v>
      </c>
      <c r="F854" s="146" t="s">
        <v>5815</v>
      </c>
      <c r="G854" s="134" t="s">
        <v>5827</v>
      </c>
      <c r="H854" s="117" t="s">
        <v>46</v>
      </c>
      <c r="I854" s="143">
        <v>7483</v>
      </c>
      <c r="J854" s="242">
        <f t="shared" si="285"/>
        <v>6585.04</v>
      </c>
      <c r="K854" s="127">
        <v>0.1</v>
      </c>
      <c r="L854" s="128">
        <v>5.5E-2</v>
      </c>
      <c r="M854" s="129">
        <f t="shared" si="286"/>
        <v>6947.2172</v>
      </c>
      <c r="N854" s="129">
        <v>9903</v>
      </c>
      <c r="O854" s="129">
        <f t="shared" si="287"/>
        <v>8714.64</v>
      </c>
      <c r="P854" s="130">
        <v>0.15</v>
      </c>
      <c r="Q854" s="130">
        <v>0.185</v>
      </c>
      <c r="R854" s="129">
        <f t="shared" si="283"/>
        <v>10326.848399999999</v>
      </c>
      <c r="S854" s="120" t="s">
        <v>804</v>
      </c>
      <c r="T854" s="146" t="s">
        <v>5815</v>
      </c>
      <c r="U854" s="131">
        <v>0.88</v>
      </c>
      <c r="V854" s="131">
        <v>0.2</v>
      </c>
      <c r="W854" s="170">
        <v>0.25</v>
      </c>
      <c r="X854" s="133">
        <f t="shared" si="288"/>
        <v>2178.66</v>
      </c>
      <c r="Y854" s="133">
        <f t="shared" si="289"/>
        <v>1742.9279999999999</v>
      </c>
      <c r="Z854" s="133">
        <f t="shared" si="290"/>
        <v>2178.66</v>
      </c>
      <c r="AA854" s="117" t="s">
        <v>1713</v>
      </c>
      <c r="AB854" s="117" t="s">
        <v>6954</v>
      </c>
    </row>
    <row r="855" spans="3:28" ht="15.75" customHeight="1" x14ac:dyDescent="0.3">
      <c r="C855" s="117" t="s">
        <v>50</v>
      </c>
      <c r="D855" s="117" t="s">
        <v>14</v>
      </c>
      <c r="E855" s="117">
        <v>49241512</v>
      </c>
      <c r="F855" s="146" t="s">
        <v>5816</v>
      </c>
      <c r="G855" s="134" t="s">
        <v>5828</v>
      </c>
      <c r="H855" s="117" t="s">
        <v>46</v>
      </c>
      <c r="I855" s="143">
        <v>8130</v>
      </c>
      <c r="J855" s="242">
        <f t="shared" si="285"/>
        <v>7154.4</v>
      </c>
      <c r="K855" s="127">
        <v>0.1</v>
      </c>
      <c r="L855" s="128">
        <v>5.5E-2</v>
      </c>
      <c r="M855" s="129">
        <f t="shared" si="286"/>
        <v>7547.8919999999998</v>
      </c>
      <c r="N855" s="129">
        <v>10677</v>
      </c>
      <c r="O855" s="129">
        <f t="shared" si="287"/>
        <v>9395.76</v>
      </c>
      <c r="P855" s="130">
        <v>0.15</v>
      </c>
      <c r="Q855" s="130">
        <v>0.185</v>
      </c>
      <c r="R855" s="129">
        <f t="shared" si="283"/>
        <v>11133.9756</v>
      </c>
      <c r="S855" s="120" t="s">
        <v>804</v>
      </c>
      <c r="T855" s="146" t="s">
        <v>5816</v>
      </c>
      <c r="U855" s="131">
        <v>0.88</v>
      </c>
      <c r="V855" s="131">
        <v>0.2</v>
      </c>
      <c r="W855" s="170">
        <v>0.25</v>
      </c>
      <c r="X855" s="133">
        <f t="shared" si="288"/>
        <v>2348.94</v>
      </c>
      <c r="Y855" s="133">
        <f t="shared" si="289"/>
        <v>1879.152</v>
      </c>
      <c r="Z855" s="133">
        <f t="shared" si="290"/>
        <v>2348.94</v>
      </c>
      <c r="AA855" s="117" t="s">
        <v>1713</v>
      </c>
      <c r="AB855" s="117" t="s">
        <v>6954</v>
      </c>
    </row>
    <row r="856" spans="3:28" ht="15.75" customHeight="1" x14ac:dyDescent="0.3">
      <c r="C856" s="117" t="s">
        <v>50</v>
      </c>
      <c r="D856" s="117" t="s">
        <v>14</v>
      </c>
      <c r="E856" s="117">
        <v>49241512</v>
      </c>
      <c r="F856" s="146" t="s">
        <v>5817</v>
      </c>
      <c r="G856" s="134" t="s">
        <v>5829</v>
      </c>
      <c r="H856" s="117" t="s">
        <v>46</v>
      </c>
      <c r="I856" s="143">
        <v>6730</v>
      </c>
      <c r="J856" s="242">
        <f t="shared" si="285"/>
        <v>5922.4</v>
      </c>
      <c r="K856" s="127">
        <v>0.1</v>
      </c>
      <c r="L856" s="128">
        <v>5.5E-2</v>
      </c>
      <c r="M856" s="129">
        <f t="shared" si="286"/>
        <v>6248.1319999999996</v>
      </c>
      <c r="N856" s="129">
        <v>8000</v>
      </c>
      <c r="O856" s="129">
        <f t="shared" si="287"/>
        <v>7040</v>
      </c>
      <c r="P856" s="130">
        <v>0.15</v>
      </c>
      <c r="Q856" s="130">
        <v>0.185</v>
      </c>
      <c r="R856" s="129">
        <f t="shared" si="283"/>
        <v>8342.4</v>
      </c>
      <c r="S856" s="120" t="s">
        <v>804</v>
      </c>
      <c r="T856" s="146" t="s">
        <v>5817</v>
      </c>
      <c r="U856" s="131">
        <v>0.88</v>
      </c>
      <c r="V856" s="131">
        <v>0.2</v>
      </c>
      <c r="W856" s="170">
        <v>0.25</v>
      </c>
      <c r="X856" s="133">
        <f t="shared" si="288"/>
        <v>1760</v>
      </c>
      <c r="Y856" s="133">
        <f t="shared" si="289"/>
        <v>1408</v>
      </c>
      <c r="Z856" s="133">
        <f t="shared" si="290"/>
        <v>1760</v>
      </c>
      <c r="AA856" s="117" t="s">
        <v>1713</v>
      </c>
      <c r="AB856" s="117" t="s">
        <v>6954</v>
      </c>
    </row>
    <row r="857" spans="3:28" ht="15.75" customHeight="1" x14ac:dyDescent="0.3">
      <c r="C857" s="117" t="s">
        <v>50</v>
      </c>
      <c r="D857" s="117" t="s">
        <v>14</v>
      </c>
      <c r="E857" s="117">
        <v>49241512</v>
      </c>
      <c r="F857" s="146" t="s">
        <v>5818</v>
      </c>
      <c r="G857" s="134" t="s">
        <v>5830</v>
      </c>
      <c r="H857" s="117" t="s">
        <v>46</v>
      </c>
      <c r="I857" s="143">
        <v>6552</v>
      </c>
      <c r="J857" s="242">
        <f t="shared" si="285"/>
        <v>5765.76</v>
      </c>
      <c r="K857" s="127">
        <v>0.1</v>
      </c>
      <c r="L857" s="128">
        <v>5.5E-2</v>
      </c>
      <c r="M857" s="129">
        <f t="shared" si="286"/>
        <v>6082.8768</v>
      </c>
      <c r="N857" s="129">
        <v>8381</v>
      </c>
      <c r="O857" s="129">
        <f t="shared" si="287"/>
        <v>7375.28</v>
      </c>
      <c r="P857" s="130">
        <v>0.15</v>
      </c>
      <c r="Q857" s="130">
        <v>0.185</v>
      </c>
      <c r="R857" s="129">
        <f t="shared" si="283"/>
        <v>8739.7067999999999</v>
      </c>
      <c r="S857" s="120" t="s">
        <v>804</v>
      </c>
      <c r="T857" s="146" t="s">
        <v>5818</v>
      </c>
      <c r="U857" s="131">
        <v>0.88</v>
      </c>
      <c r="V857" s="131">
        <v>0.2</v>
      </c>
      <c r="W857" s="170">
        <v>0.25</v>
      </c>
      <c r="X857" s="133">
        <f t="shared" si="288"/>
        <v>1843.82</v>
      </c>
      <c r="Y857" s="133">
        <f t="shared" si="289"/>
        <v>1475.056</v>
      </c>
      <c r="Z857" s="133">
        <f t="shared" si="290"/>
        <v>1843.82</v>
      </c>
      <c r="AA857" s="117" t="s">
        <v>1713</v>
      </c>
      <c r="AB857" s="117" t="s">
        <v>6954</v>
      </c>
    </row>
    <row r="858" spans="3:28" ht="15.75" customHeight="1" x14ac:dyDescent="0.3">
      <c r="C858" s="117" t="s">
        <v>50</v>
      </c>
      <c r="D858" s="117" t="s">
        <v>14</v>
      </c>
      <c r="E858" s="117">
        <v>49241512</v>
      </c>
      <c r="F858" s="146" t="s">
        <v>5819</v>
      </c>
      <c r="G858" s="134" t="s">
        <v>5831</v>
      </c>
      <c r="H858" s="117" t="s">
        <v>46</v>
      </c>
      <c r="I858" s="143">
        <v>7508</v>
      </c>
      <c r="J858" s="242">
        <f t="shared" si="285"/>
        <v>6607.04</v>
      </c>
      <c r="K858" s="127">
        <v>0.1</v>
      </c>
      <c r="L858" s="128">
        <v>5.5E-2</v>
      </c>
      <c r="M858" s="129">
        <f t="shared" si="286"/>
        <v>6970.4272000000001</v>
      </c>
      <c r="N858" s="129">
        <v>9932</v>
      </c>
      <c r="O858" s="129">
        <f t="shared" si="287"/>
        <v>8740.16</v>
      </c>
      <c r="P858" s="130">
        <v>0.15</v>
      </c>
      <c r="Q858" s="130">
        <v>0.185</v>
      </c>
      <c r="R858" s="129">
        <f t="shared" si="283"/>
        <v>10357.089599999999</v>
      </c>
      <c r="S858" s="120" t="s">
        <v>804</v>
      </c>
      <c r="T858" s="146" t="s">
        <v>5819</v>
      </c>
      <c r="U858" s="131">
        <v>0.88</v>
      </c>
      <c r="V858" s="131">
        <v>0.2</v>
      </c>
      <c r="W858" s="170">
        <v>0.25</v>
      </c>
      <c r="X858" s="133">
        <f t="shared" si="288"/>
        <v>2185.04</v>
      </c>
      <c r="Y858" s="133">
        <f t="shared" si="289"/>
        <v>1748.0320000000002</v>
      </c>
      <c r="Z858" s="133">
        <f t="shared" si="290"/>
        <v>2185.04</v>
      </c>
      <c r="AA858" s="117" t="s">
        <v>1713</v>
      </c>
      <c r="AB858" s="117" t="s">
        <v>6954</v>
      </c>
    </row>
    <row r="859" spans="3:28" ht="15.75" customHeight="1" x14ac:dyDescent="0.3">
      <c r="C859" s="117" t="s">
        <v>50</v>
      </c>
      <c r="D859" s="117" t="s">
        <v>14</v>
      </c>
      <c r="E859" s="117">
        <v>49241512</v>
      </c>
      <c r="F859" s="146" t="s">
        <v>5820</v>
      </c>
      <c r="G859" s="134" t="s">
        <v>5832</v>
      </c>
      <c r="H859" s="117" t="s">
        <v>46</v>
      </c>
      <c r="I859" s="143">
        <v>8124</v>
      </c>
      <c r="J859" s="242">
        <f t="shared" si="285"/>
        <v>7149.12</v>
      </c>
      <c r="K859" s="127">
        <v>0.1</v>
      </c>
      <c r="L859" s="128">
        <v>5.5E-2</v>
      </c>
      <c r="M859" s="129">
        <f t="shared" si="286"/>
        <v>7542.3216000000002</v>
      </c>
      <c r="N859" s="129">
        <v>11047</v>
      </c>
      <c r="O859" s="129">
        <f t="shared" si="287"/>
        <v>9721.36</v>
      </c>
      <c r="P859" s="130">
        <v>0.15</v>
      </c>
      <c r="Q859" s="130">
        <v>0.185</v>
      </c>
      <c r="R859" s="129">
        <f t="shared" si="283"/>
        <v>11519.811600000001</v>
      </c>
      <c r="S859" s="120" t="s">
        <v>804</v>
      </c>
      <c r="T859" s="146" t="s">
        <v>5820</v>
      </c>
      <c r="U859" s="131">
        <v>0.88</v>
      </c>
      <c r="V859" s="131">
        <v>0.2</v>
      </c>
      <c r="W859" s="170">
        <v>0.25</v>
      </c>
      <c r="X859" s="133">
        <f t="shared" si="288"/>
        <v>2430.34</v>
      </c>
      <c r="Y859" s="133">
        <f t="shared" si="289"/>
        <v>1944.2720000000002</v>
      </c>
      <c r="Z859" s="133">
        <f t="shared" si="290"/>
        <v>2430.34</v>
      </c>
      <c r="AA859" s="117" t="s">
        <v>1713</v>
      </c>
      <c r="AB859" s="117" t="s">
        <v>6954</v>
      </c>
    </row>
    <row r="860" spans="3:28" ht="15.75" customHeight="1" x14ac:dyDescent="0.3">
      <c r="C860" s="117" t="s">
        <v>50</v>
      </c>
      <c r="D860" s="117" t="s">
        <v>14</v>
      </c>
      <c r="E860" s="117">
        <v>49241512</v>
      </c>
      <c r="F860" s="146" t="s">
        <v>5821</v>
      </c>
      <c r="G860" s="134" t="s">
        <v>5833</v>
      </c>
      <c r="H860" s="117" t="s">
        <v>46</v>
      </c>
      <c r="I860" s="143">
        <v>6699</v>
      </c>
      <c r="J860" s="242">
        <f t="shared" si="285"/>
        <v>5895.12</v>
      </c>
      <c r="K860" s="127">
        <v>0.1</v>
      </c>
      <c r="L860" s="128">
        <v>5.5E-2</v>
      </c>
      <c r="M860" s="129">
        <f t="shared" si="286"/>
        <v>6219.3516</v>
      </c>
      <c r="N860" s="129">
        <v>7460</v>
      </c>
      <c r="O860" s="129">
        <f t="shared" si="287"/>
        <v>6564.8</v>
      </c>
      <c r="P860" s="130">
        <v>0.15</v>
      </c>
      <c r="Q860" s="130">
        <v>0.185</v>
      </c>
      <c r="R860" s="129">
        <f t="shared" si="283"/>
        <v>7779.2880000000005</v>
      </c>
      <c r="S860" s="120" t="s">
        <v>804</v>
      </c>
      <c r="T860" s="146" t="s">
        <v>5821</v>
      </c>
      <c r="U860" s="131">
        <v>0.88</v>
      </c>
      <c r="V860" s="131">
        <v>0.2</v>
      </c>
      <c r="W860" s="170">
        <v>0.25</v>
      </c>
      <c r="X860" s="133">
        <f t="shared" si="288"/>
        <v>1641.2</v>
      </c>
      <c r="Y860" s="133">
        <f t="shared" si="289"/>
        <v>1312.96</v>
      </c>
      <c r="Z860" s="133">
        <f t="shared" si="290"/>
        <v>1641.2</v>
      </c>
      <c r="AA860" s="117" t="s">
        <v>1713</v>
      </c>
      <c r="AB860" s="117" t="s">
        <v>6954</v>
      </c>
    </row>
    <row r="861" spans="3:28" ht="15.75" customHeight="1" x14ac:dyDescent="0.3">
      <c r="C861" s="117" t="s">
        <v>50</v>
      </c>
      <c r="D861" s="117" t="s">
        <v>14</v>
      </c>
      <c r="E861" s="117">
        <v>49241512</v>
      </c>
      <c r="F861" s="146" t="s">
        <v>5822</v>
      </c>
      <c r="G861" s="134" t="s">
        <v>5834</v>
      </c>
      <c r="H861" s="117" t="s">
        <v>46</v>
      </c>
      <c r="I861" s="143">
        <v>6699</v>
      </c>
      <c r="J861" s="242">
        <f t="shared" si="285"/>
        <v>5895.12</v>
      </c>
      <c r="K861" s="127">
        <v>0.1</v>
      </c>
      <c r="L861" s="128">
        <v>5.5E-2</v>
      </c>
      <c r="M861" s="129">
        <f t="shared" si="286"/>
        <v>6219.3516</v>
      </c>
      <c r="N861" s="129">
        <v>7460</v>
      </c>
      <c r="O861" s="129">
        <f t="shared" si="287"/>
        <v>6564.8</v>
      </c>
      <c r="P861" s="130">
        <v>0.15</v>
      </c>
      <c r="Q861" s="130">
        <v>0.185</v>
      </c>
      <c r="R861" s="129">
        <f t="shared" si="283"/>
        <v>7779.2880000000005</v>
      </c>
      <c r="S861" s="120" t="s">
        <v>804</v>
      </c>
      <c r="T861" s="146" t="s">
        <v>5822</v>
      </c>
      <c r="U861" s="131">
        <v>0.88</v>
      </c>
      <c r="V861" s="131">
        <v>0.2</v>
      </c>
      <c r="W861" s="170">
        <v>0.25</v>
      </c>
      <c r="X861" s="133">
        <f t="shared" si="288"/>
        <v>1641.2</v>
      </c>
      <c r="Y861" s="133">
        <f t="shared" si="289"/>
        <v>1312.96</v>
      </c>
      <c r="Z861" s="133">
        <f t="shared" si="290"/>
        <v>1641.2</v>
      </c>
      <c r="AA861" s="117" t="s">
        <v>1713</v>
      </c>
      <c r="AB861" s="117" t="s">
        <v>6954</v>
      </c>
    </row>
    <row r="862" spans="3:28" ht="15.75" customHeight="1" x14ac:dyDescent="0.3">
      <c r="C862" s="117" t="s">
        <v>50</v>
      </c>
      <c r="D862" s="117" t="s">
        <v>14</v>
      </c>
      <c r="E862" s="117">
        <v>49241512</v>
      </c>
      <c r="F862" s="146" t="s">
        <v>5823</v>
      </c>
      <c r="G862" s="134" t="s">
        <v>5835</v>
      </c>
      <c r="H862" s="117" t="s">
        <v>46</v>
      </c>
      <c r="I862" s="143">
        <v>6003</v>
      </c>
      <c r="J862" s="242">
        <f t="shared" si="285"/>
        <v>5282.64</v>
      </c>
      <c r="K862" s="127">
        <v>0.1</v>
      </c>
      <c r="L862" s="128">
        <v>5.5E-2</v>
      </c>
      <c r="M862" s="129">
        <f t="shared" si="286"/>
        <v>5573.1851999999999</v>
      </c>
      <c r="N862" s="129">
        <v>7181</v>
      </c>
      <c r="O862" s="129">
        <f t="shared" si="287"/>
        <v>6319.28</v>
      </c>
      <c r="P862" s="130">
        <v>0.15</v>
      </c>
      <c r="Q862" s="130">
        <v>0.185</v>
      </c>
      <c r="R862" s="129">
        <f t="shared" si="283"/>
        <v>7488.3467999999993</v>
      </c>
      <c r="S862" s="120" t="s">
        <v>804</v>
      </c>
      <c r="T862" s="146" t="s">
        <v>5823</v>
      </c>
      <c r="U862" s="131">
        <v>0.88</v>
      </c>
      <c r="V862" s="131">
        <v>0.2</v>
      </c>
      <c r="W862" s="170">
        <v>0.25</v>
      </c>
      <c r="X862" s="133">
        <f t="shared" si="288"/>
        <v>1579.82</v>
      </c>
      <c r="Y862" s="133">
        <f t="shared" si="289"/>
        <v>1263.856</v>
      </c>
      <c r="Z862" s="133">
        <f t="shared" si="290"/>
        <v>1579.82</v>
      </c>
      <c r="AA862" s="117" t="s">
        <v>1713</v>
      </c>
      <c r="AB862" s="117" t="s">
        <v>6954</v>
      </c>
    </row>
    <row r="863" spans="3:28" ht="15.75" customHeight="1" x14ac:dyDescent="0.3">
      <c r="C863" s="117" t="s">
        <v>50</v>
      </c>
      <c r="D863" s="117" t="s">
        <v>14</v>
      </c>
      <c r="E863" s="117">
        <v>49241512</v>
      </c>
      <c r="F863" s="146" t="s">
        <v>5824</v>
      </c>
      <c r="G863" s="134" t="s">
        <v>5836</v>
      </c>
      <c r="H863" s="117" t="s">
        <v>46</v>
      </c>
      <c r="I863" s="143">
        <v>6297</v>
      </c>
      <c r="J863" s="242">
        <f t="shared" si="285"/>
        <v>5541.36</v>
      </c>
      <c r="K863" s="127">
        <v>0.1</v>
      </c>
      <c r="L863" s="128">
        <v>5.5E-2</v>
      </c>
      <c r="M863" s="129">
        <f t="shared" si="286"/>
        <v>5846.1347999999998</v>
      </c>
      <c r="N863" s="129">
        <v>7519</v>
      </c>
      <c r="O863" s="129">
        <f t="shared" si="287"/>
        <v>6616.72</v>
      </c>
      <c r="P863" s="130">
        <v>0.15</v>
      </c>
      <c r="Q863" s="130">
        <v>0.185</v>
      </c>
      <c r="R863" s="129">
        <f t="shared" si="283"/>
        <v>7840.8132000000005</v>
      </c>
      <c r="S863" s="120" t="s">
        <v>804</v>
      </c>
      <c r="T863" s="146" t="s">
        <v>5824</v>
      </c>
      <c r="U863" s="131">
        <v>0.88</v>
      </c>
      <c r="V863" s="131">
        <v>0.2</v>
      </c>
      <c r="W863" s="170">
        <v>0.25</v>
      </c>
      <c r="X863" s="133">
        <f t="shared" si="288"/>
        <v>1654.18</v>
      </c>
      <c r="Y863" s="133">
        <f t="shared" si="289"/>
        <v>1323.3440000000001</v>
      </c>
      <c r="Z863" s="133">
        <f t="shared" si="290"/>
        <v>1654.18</v>
      </c>
      <c r="AA863" s="117" t="s">
        <v>1713</v>
      </c>
      <c r="AB863" s="117" t="s">
        <v>6954</v>
      </c>
    </row>
    <row r="864" spans="3:28" ht="15.75" customHeight="1" x14ac:dyDescent="0.3">
      <c r="C864" s="117" t="s">
        <v>50</v>
      </c>
      <c r="D864" s="117" t="s">
        <v>14</v>
      </c>
      <c r="E864" s="117">
        <v>49241512</v>
      </c>
      <c r="F864" s="146" t="s">
        <v>5825</v>
      </c>
      <c r="G864" s="134" t="s">
        <v>5837</v>
      </c>
      <c r="H864" s="117" t="s">
        <v>46</v>
      </c>
      <c r="I864" s="143">
        <v>6649</v>
      </c>
      <c r="J864" s="242">
        <f t="shared" si="285"/>
        <v>5851.12</v>
      </c>
      <c r="K864" s="127">
        <v>0.1</v>
      </c>
      <c r="L864" s="128">
        <v>5.5E-2</v>
      </c>
      <c r="M864" s="129">
        <f t="shared" si="286"/>
        <v>6172.9315999999999</v>
      </c>
      <c r="N864" s="129">
        <v>9301</v>
      </c>
      <c r="O864" s="129">
        <f t="shared" si="287"/>
        <v>8184.88</v>
      </c>
      <c r="P864" s="130">
        <v>0.15</v>
      </c>
      <c r="Q864" s="130">
        <v>0.185</v>
      </c>
      <c r="R864" s="129">
        <f t="shared" si="283"/>
        <v>9699.0828000000001</v>
      </c>
      <c r="S864" s="120" t="s">
        <v>804</v>
      </c>
      <c r="T864" s="146" t="s">
        <v>5825</v>
      </c>
      <c r="U864" s="131">
        <v>0.88</v>
      </c>
      <c r="V864" s="131">
        <v>0.2</v>
      </c>
      <c r="W864" s="170">
        <v>0.25</v>
      </c>
      <c r="X864" s="133">
        <f t="shared" si="288"/>
        <v>2046.22</v>
      </c>
      <c r="Y864" s="133">
        <f t="shared" si="289"/>
        <v>1636.9760000000001</v>
      </c>
      <c r="Z864" s="133">
        <f t="shared" si="290"/>
        <v>2046.22</v>
      </c>
      <c r="AA864" s="117" t="s">
        <v>1713</v>
      </c>
      <c r="AB864" s="117" t="s">
        <v>6954</v>
      </c>
    </row>
    <row r="865" spans="3:28" ht="15.75" customHeight="1" x14ac:dyDescent="0.3">
      <c r="C865" s="117" t="s">
        <v>50</v>
      </c>
      <c r="D865" s="117" t="s">
        <v>14</v>
      </c>
      <c r="E865" s="117">
        <v>49241512</v>
      </c>
      <c r="F865" s="146" t="s">
        <v>5826</v>
      </c>
      <c r="G865" s="134" t="s">
        <v>5838</v>
      </c>
      <c r="H865" s="117" t="s">
        <v>46</v>
      </c>
      <c r="I865" s="143">
        <v>7253</v>
      </c>
      <c r="J865" s="242">
        <f t="shared" si="285"/>
        <v>6382.64</v>
      </c>
      <c r="K865" s="127">
        <v>0.1</v>
      </c>
      <c r="L865" s="128">
        <v>5.5E-2</v>
      </c>
      <c r="M865" s="129">
        <f t="shared" si="286"/>
        <v>6733.6851999999999</v>
      </c>
      <c r="N865" s="129">
        <v>10531</v>
      </c>
      <c r="O865" s="129">
        <f t="shared" si="287"/>
        <v>9267.2800000000007</v>
      </c>
      <c r="P865" s="130">
        <v>0.15</v>
      </c>
      <c r="Q865" s="130">
        <v>0.185</v>
      </c>
      <c r="R865" s="129">
        <f t="shared" si="283"/>
        <v>10981.7268</v>
      </c>
      <c r="S865" s="120" t="s">
        <v>804</v>
      </c>
      <c r="T865" s="146" t="s">
        <v>5826</v>
      </c>
      <c r="U865" s="131">
        <v>0.88</v>
      </c>
      <c r="V865" s="131">
        <v>0.2</v>
      </c>
      <c r="W865" s="170">
        <v>0.25</v>
      </c>
      <c r="X865" s="133">
        <f t="shared" si="288"/>
        <v>2316.8200000000002</v>
      </c>
      <c r="Y865" s="133">
        <f t="shared" si="289"/>
        <v>1853.4560000000001</v>
      </c>
      <c r="Z865" s="133">
        <f t="shared" si="290"/>
        <v>2316.8200000000002</v>
      </c>
      <c r="AA865" s="117" t="s">
        <v>1713</v>
      </c>
      <c r="AB865" s="117" t="s">
        <v>6954</v>
      </c>
    </row>
    <row r="866" spans="3:28" ht="15.75" customHeight="1" x14ac:dyDescent="0.3">
      <c r="C866" s="117" t="s">
        <v>50</v>
      </c>
      <c r="D866" s="117" t="s">
        <v>14</v>
      </c>
      <c r="E866" s="117">
        <v>49241512</v>
      </c>
      <c r="F866" s="124" t="s">
        <v>4836</v>
      </c>
      <c r="G866" s="124" t="s">
        <v>4845</v>
      </c>
      <c r="H866" s="117" t="s">
        <v>46</v>
      </c>
      <c r="I866" s="125">
        <v>8128.88</v>
      </c>
      <c r="J866" s="242">
        <f t="shared" si="285"/>
        <v>7153.4144000000006</v>
      </c>
      <c r="K866" s="127">
        <v>0.1</v>
      </c>
      <c r="L866" s="128">
        <v>5.5E-2</v>
      </c>
      <c r="M866" s="129">
        <f t="shared" si="286"/>
        <v>7546.8521920000003</v>
      </c>
      <c r="N866" s="129">
        <v>11055</v>
      </c>
      <c r="O866" s="129">
        <f t="shared" si="287"/>
        <v>9728.4</v>
      </c>
      <c r="P866" s="130">
        <v>0.15</v>
      </c>
      <c r="Q866" s="130">
        <v>0.185</v>
      </c>
      <c r="R866" s="129">
        <f t="shared" si="283"/>
        <v>11528.153999999999</v>
      </c>
      <c r="S866" s="120" t="s">
        <v>804</v>
      </c>
      <c r="T866" s="124" t="s">
        <v>4836</v>
      </c>
      <c r="U866" s="131">
        <v>0.88</v>
      </c>
      <c r="V866" s="131">
        <v>0.2</v>
      </c>
      <c r="W866" s="170">
        <v>0.25</v>
      </c>
      <c r="X866" s="133">
        <f t="shared" si="288"/>
        <v>2432.1</v>
      </c>
      <c r="Y866" s="133">
        <f t="shared" si="289"/>
        <v>1945.68</v>
      </c>
      <c r="Z866" s="133">
        <f t="shared" si="290"/>
        <v>2432.1</v>
      </c>
      <c r="AA866" s="117" t="s">
        <v>1713</v>
      </c>
      <c r="AB866" s="117" t="s">
        <v>6954</v>
      </c>
    </row>
    <row r="867" spans="3:28" ht="15.75" customHeight="1" x14ac:dyDescent="0.3">
      <c r="C867" s="174" t="s">
        <v>50</v>
      </c>
      <c r="D867" s="174" t="s">
        <v>14</v>
      </c>
      <c r="E867" s="174">
        <v>49241512</v>
      </c>
      <c r="F867" s="174" t="s">
        <v>6609</v>
      </c>
      <c r="G867" s="174" t="s">
        <v>6613</v>
      </c>
      <c r="H867" s="174" t="s">
        <v>46</v>
      </c>
      <c r="I867" s="125"/>
      <c r="K867" s="127"/>
      <c r="L867" s="128"/>
      <c r="M867" s="129"/>
      <c r="N867" s="179">
        <v>191</v>
      </c>
      <c r="O867" s="179">
        <f t="shared" si="287"/>
        <v>168.08</v>
      </c>
      <c r="P867" s="180">
        <v>0.15</v>
      </c>
      <c r="Q867" s="180">
        <v>0.15</v>
      </c>
      <c r="R867" s="179">
        <f t="shared" ref="R867:R930" si="291">O867+(O867*Q867)</f>
        <v>193.292</v>
      </c>
      <c r="S867" s="181" t="s">
        <v>804</v>
      </c>
      <c r="T867" s="174" t="s">
        <v>6609</v>
      </c>
      <c r="U867" s="131">
        <v>0.88</v>
      </c>
      <c r="V867" s="131">
        <v>0.2</v>
      </c>
      <c r="W867" s="170">
        <v>0.25</v>
      </c>
      <c r="X867" s="133">
        <f t="shared" ref="X867:X930" si="292">O867*W867</f>
        <v>42.02</v>
      </c>
      <c r="Y867" s="133">
        <f t="shared" ref="Y867:Y930" si="293">O867*V867</f>
        <v>33.616000000000007</v>
      </c>
      <c r="Z867" s="133">
        <f t="shared" ref="Z867:Z930" si="294">O867*W867</f>
        <v>42.02</v>
      </c>
      <c r="AA867" s="117" t="s">
        <v>1713</v>
      </c>
      <c r="AB867" s="117" t="s">
        <v>6954</v>
      </c>
    </row>
    <row r="868" spans="3:28" ht="15.75" customHeight="1" x14ac:dyDescent="0.3">
      <c r="C868" s="174" t="s">
        <v>50</v>
      </c>
      <c r="D868" s="174" t="s">
        <v>14</v>
      </c>
      <c r="E868" s="174">
        <v>49241512</v>
      </c>
      <c r="F868" s="174" t="s">
        <v>6610</v>
      </c>
      <c r="G868" s="174" t="s">
        <v>6614</v>
      </c>
      <c r="H868" s="174" t="s">
        <v>46</v>
      </c>
      <c r="I868" s="125"/>
      <c r="K868" s="127"/>
      <c r="L868" s="128"/>
      <c r="M868" s="129"/>
      <c r="N868" s="179">
        <v>332</v>
      </c>
      <c r="O868" s="179">
        <f t="shared" si="287"/>
        <v>292.16000000000003</v>
      </c>
      <c r="P868" s="180">
        <v>0.15</v>
      </c>
      <c r="Q868" s="180">
        <v>0.15</v>
      </c>
      <c r="R868" s="179">
        <f t="shared" si="291"/>
        <v>335.98400000000004</v>
      </c>
      <c r="S868" s="181" t="s">
        <v>804</v>
      </c>
      <c r="T868" s="174" t="s">
        <v>6610</v>
      </c>
      <c r="U868" s="131">
        <v>0.88</v>
      </c>
      <c r="V868" s="131">
        <v>0.2</v>
      </c>
      <c r="W868" s="170">
        <v>0.25</v>
      </c>
      <c r="X868" s="133">
        <f t="shared" si="292"/>
        <v>73.040000000000006</v>
      </c>
      <c r="Y868" s="133">
        <f t="shared" si="293"/>
        <v>58.432000000000009</v>
      </c>
      <c r="Z868" s="133">
        <f t="shared" si="294"/>
        <v>73.040000000000006</v>
      </c>
      <c r="AA868" s="117" t="s">
        <v>1713</v>
      </c>
      <c r="AB868" s="117" t="s">
        <v>6954</v>
      </c>
    </row>
    <row r="869" spans="3:28" ht="15.75" customHeight="1" x14ac:dyDescent="0.3">
      <c r="C869" s="174" t="s">
        <v>50</v>
      </c>
      <c r="D869" s="174" t="s">
        <v>14</v>
      </c>
      <c r="E869" s="174">
        <v>49241512</v>
      </c>
      <c r="F869" s="174" t="s">
        <v>6611</v>
      </c>
      <c r="G869" s="174" t="s">
        <v>6615</v>
      </c>
      <c r="H869" s="174" t="s">
        <v>46</v>
      </c>
      <c r="I869" s="125"/>
      <c r="K869" s="127"/>
      <c r="L869" s="128"/>
      <c r="M869" s="129"/>
      <c r="N869" s="179">
        <v>207</v>
      </c>
      <c r="O869" s="179">
        <f t="shared" si="287"/>
        <v>182.16</v>
      </c>
      <c r="P869" s="180">
        <v>0.15</v>
      </c>
      <c r="Q869" s="180">
        <v>0.15</v>
      </c>
      <c r="R869" s="179">
        <f t="shared" si="291"/>
        <v>209.48399999999998</v>
      </c>
      <c r="S869" s="181" t="s">
        <v>804</v>
      </c>
      <c r="T869" s="174" t="s">
        <v>6611</v>
      </c>
      <c r="U869" s="131">
        <v>0.88</v>
      </c>
      <c r="V869" s="131">
        <v>0.2</v>
      </c>
      <c r="W869" s="170">
        <v>0.25</v>
      </c>
      <c r="X869" s="133">
        <f t="shared" si="292"/>
        <v>45.54</v>
      </c>
      <c r="Y869" s="133">
        <f t="shared" si="293"/>
        <v>36.432000000000002</v>
      </c>
      <c r="Z869" s="133">
        <f t="shared" si="294"/>
        <v>45.54</v>
      </c>
      <c r="AA869" s="117" t="s">
        <v>1713</v>
      </c>
      <c r="AB869" s="117" t="s">
        <v>6954</v>
      </c>
    </row>
    <row r="870" spans="3:28" ht="15.75" customHeight="1" x14ac:dyDescent="0.3">
      <c r="C870" s="174" t="s">
        <v>50</v>
      </c>
      <c r="D870" s="174" t="s">
        <v>14</v>
      </c>
      <c r="E870" s="174">
        <v>49241512</v>
      </c>
      <c r="F870" s="174" t="s">
        <v>6612</v>
      </c>
      <c r="G870" s="174" t="s">
        <v>6616</v>
      </c>
      <c r="H870" s="174" t="s">
        <v>46</v>
      </c>
      <c r="I870" s="125"/>
      <c r="K870" s="127"/>
      <c r="L870" s="128"/>
      <c r="M870" s="129"/>
      <c r="N870" s="179">
        <v>355</v>
      </c>
      <c r="O870" s="179">
        <f t="shared" si="287"/>
        <v>312.39999999999998</v>
      </c>
      <c r="P870" s="180">
        <v>0.15</v>
      </c>
      <c r="Q870" s="180">
        <v>0.15</v>
      </c>
      <c r="R870" s="179">
        <f t="shared" si="291"/>
        <v>359.26</v>
      </c>
      <c r="S870" s="181" t="s">
        <v>804</v>
      </c>
      <c r="T870" s="174" t="s">
        <v>6612</v>
      </c>
      <c r="U870" s="131">
        <v>0.88</v>
      </c>
      <c r="V870" s="131">
        <v>0.2</v>
      </c>
      <c r="W870" s="170">
        <v>0.25</v>
      </c>
      <c r="X870" s="133">
        <f t="shared" si="292"/>
        <v>78.099999999999994</v>
      </c>
      <c r="Y870" s="133">
        <f t="shared" si="293"/>
        <v>62.48</v>
      </c>
      <c r="Z870" s="133">
        <f t="shared" si="294"/>
        <v>78.099999999999994</v>
      </c>
      <c r="AA870" s="117" t="s">
        <v>1713</v>
      </c>
      <c r="AB870" s="117" t="s">
        <v>6954</v>
      </c>
    </row>
    <row r="871" spans="3:28" ht="15.75" customHeight="1" x14ac:dyDescent="0.3">
      <c r="C871" s="174" t="s">
        <v>50</v>
      </c>
      <c r="D871" s="174" t="s">
        <v>14</v>
      </c>
      <c r="E871" s="174">
        <v>49241512</v>
      </c>
      <c r="F871" s="174" t="s">
        <v>6617</v>
      </c>
      <c r="G871" s="174" t="s">
        <v>6627</v>
      </c>
      <c r="H871" s="174" t="s">
        <v>46</v>
      </c>
      <c r="I871" s="125"/>
      <c r="K871" s="127"/>
      <c r="L871" s="128"/>
      <c r="M871" s="129"/>
      <c r="N871" s="179">
        <v>60</v>
      </c>
      <c r="O871" s="179">
        <f t="shared" si="287"/>
        <v>52.8</v>
      </c>
      <c r="P871" s="180">
        <v>0.15</v>
      </c>
      <c r="Q871" s="180">
        <v>0.15</v>
      </c>
      <c r="R871" s="179">
        <f t="shared" si="291"/>
        <v>60.72</v>
      </c>
      <c r="S871" s="181" t="s">
        <v>804</v>
      </c>
      <c r="T871" s="174" t="s">
        <v>6617</v>
      </c>
      <c r="U871" s="131">
        <v>0.88</v>
      </c>
      <c r="V871" s="131">
        <v>0.2</v>
      </c>
      <c r="W871" s="170">
        <v>0.25</v>
      </c>
      <c r="X871" s="133">
        <f t="shared" si="292"/>
        <v>13.2</v>
      </c>
      <c r="Y871" s="133">
        <f t="shared" si="293"/>
        <v>10.56</v>
      </c>
      <c r="Z871" s="133">
        <f t="shared" si="294"/>
        <v>13.2</v>
      </c>
      <c r="AA871" s="117" t="s">
        <v>1713</v>
      </c>
      <c r="AB871" s="117" t="s">
        <v>6954</v>
      </c>
    </row>
    <row r="872" spans="3:28" ht="15.75" customHeight="1" x14ac:dyDescent="0.3">
      <c r="C872" s="174" t="s">
        <v>50</v>
      </c>
      <c r="D872" s="174" t="s">
        <v>14</v>
      </c>
      <c r="E872" s="174">
        <v>49241512</v>
      </c>
      <c r="F872" s="174" t="s">
        <v>6618</v>
      </c>
      <c r="G872" s="174" t="s">
        <v>6628</v>
      </c>
      <c r="H872" s="174" t="s">
        <v>46</v>
      </c>
      <c r="I872" s="125"/>
      <c r="K872" s="127"/>
      <c r="L872" s="128"/>
      <c r="M872" s="129"/>
      <c r="N872" s="179">
        <v>7.8</v>
      </c>
      <c r="O872" s="179">
        <f t="shared" si="287"/>
        <v>6.8639999999999999</v>
      </c>
      <c r="P872" s="180">
        <v>0.15</v>
      </c>
      <c r="Q872" s="180">
        <v>0.15</v>
      </c>
      <c r="R872" s="179">
        <f t="shared" si="291"/>
        <v>7.8935999999999993</v>
      </c>
      <c r="S872" s="181" t="s">
        <v>804</v>
      </c>
      <c r="T872" s="174" t="s">
        <v>6618</v>
      </c>
      <c r="U872" s="131">
        <v>0.88</v>
      </c>
      <c r="V872" s="131">
        <v>0.2</v>
      </c>
      <c r="W872" s="170">
        <v>0.25</v>
      </c>
      <c r="X872" s="133">
        <f t="shared" si="292"/>
        <v>1.716</v>
      </c>
      <c r="Y872" s="133">
        <f t="shared" si="293"/>
        <v>1.3728</v>
      </c>
      <c r="Z872" s="133">
        <f t="shared" si="294"/>
        <v>1.716</v>
      </c>
      <c r="AA872" s="117" t="s">
        <v>1713</v>
      </c>
      <c r="AB872" s="117" t="s">
        <v>6954</v>
      </c>
    </row>
    <row r="873" spans="3:28" ht="15.75" customHeight="1" x14ac:dyDescent="0.3">
      <c r="C873" s="174" t="s">
        <v>50</v>
      </c>
      <c r="D873" s="174" t="s">
        <v>14</v>
      </c>
      <c r="E873" s="174">
        <v>49241512</v>
      </c>
      <c r="F873" s="174" t="s">
        <v>6619</v>
      </c>
      <c r="G873" s="174" t="s">
        <v>6629</v>
      </c>
      <c r="H873" s="174" t="s">
        <v>46</v>
      </c>
      <c r="I873" s="125"/>
      <c r="K873" s="127"/>
      <c r="L873" s="128"/>
      <c r="M873" s="129"/>
      <c r="N873" s="179">
        <v>93</v>
      </c>
      <c r="O873" s="179">
        <f t="shared" si="287"/>
        <v>81.84</v>
      </c>
      <c r="P873" s="180">
        <v>0.15</v>
      </c>
      <c r="Q873" s="180">
        <v>0.15</v>
      </c>
      <c r="R873" s="179">
        <f t="shared" si="291"/>
        <v>94.116</v>
      </c>
      <c r="S873" s="181" t="s">
        <v>804</v>
      </c>
      <c r="T873" s="174" t="s">
        <v>6619</v>
      </c>
      <c r="U873" s="131">
        <v>0.88</v>
      </c>
      <c r="V873" s="131">
        <v>0.2</v>
      </c>
      <c r="W873" s="170">
        <v>0.25</v>
      </c>
      <c r="X873" s="133">
        <f t="shared" si="292"/>
        <v>20.46</v>
      </c>
      <c r="Y873" s="133">
        <f t="shared" si="293"/>
        <v>16.368000000000002</v>
      </c>
      <c r="Z873" s="133">
        <f t="shared" si="294"/>
        <v>20.46</v>
      </c>
      <c r="AA873" s="117" t="s">
        <v>1713</v>
      </c>
      <c r="AB873" s="117" t="s">
        <v>6954</v>
      </c>
    </row>
    <row r="874" spans="3:28" ht="15.75" customHeight="1" x14ac:dyDescent="0.3">
      <c r="C874" s="174" t="s">
        <v>50</v>
      </c>
      <c r="D874" s="174" t="s">
        <v>14</v>
      </c>
      <c r="E874" s="174">
        <v>49241512</v>
      </c>
      <c r="F874" s="174" t="s">
        <v>6620</v>
      </c>
      <c r="G874" s="174" t="s">
        <v>6630</v>
      </c>
      <c r="H874" s="174" t="s">
        <v>46</v>
      </c>
      <c r="I874" s="125"/>
      <c r="K874" s="127"/>
      <c r="L874" s="128"/>
      <c r="M874" s="129"/>
      <c r="N874" s="179">
        <v>120</v>
      </c>
      <c r="O874" s="179">
        <f t="shared" si="287"/>
        <v>105.6</v>
      </c>
      <c r="P874" s="180">
        <v>0.15</v>
      </c>
      <c r="Q874" s="180">
        <v>0.15</v>
      </c>
      <c r="R874" s="179">
        <f t="shared" si="291"/>
        <v>121.44</v>
      </c>
      <c r="S874" s="181" t="s">
        <v>804</v>
      </c>
      <c r="T874" s="174" t="s">
        <v>6620</v>
      </c>
      <c r="U874" s="131">
        <v>0.88</v>
      </c>
      <c r="V874" s="131">
        <v>0.2</v>
      </c>
      <c r="W874" s="170">
        <v>0.25</v>
      </c>
      <c r="X874" s="133">
        <f t="shared" si="292"/>
        <v>26.4</v>
      </c>
      <c r="Y874" s="133">
        <f t="shared" si="293"/>
        <v>21.12</v>
      </c>
      <c r="Z874" s="133">
        <f t="shared" si="294"/>
        <v>26.4</v>
      </c>
      <c r="AA874" s="117" t="s">
        <v>1713</v>
      </c>
      <c r="AB874" s="117" t="s">
        <v>6954</v>
      </c>
    </row>
    <row r="875" spans="3:28" ht="15.75" customHeight="1" x14ac:dyDescent="0.3">
      <c r="C875" s="174" t="s">
        <v>50</v>
      </c>
      <c r="D875" s="174" t="s">
        <v>14</v>
      </c>
      <c r="E875" s="174">
        <v>49241512</v>
      </c>
      <c r="F875" s="174" t="s">
        <v>6621</v>
      </c>
      <c r="G875" s="174" t="s">
        <v>6631</v>
      </c>
      <c r="H875" s="174" t="s">
        <v>46</v>
      </c>
      <c r="I875" s="125"/>
      <c r="K875" s="127"/>
      <c r="L875" s="128"/>
      <c r="M875" s="129"/>
      <c r="N875" s="179">
        <v>106</v>
      </c>
      <c r="O875" s="179">
        <f t="shared" si="287"/>
        <v>93.28</v>
      </c>
      <c r="P875" s="180">
        <v>0.15</v>
      </c>
      <c r="Q875" s="180">
        <v>0.15</v>
      </c>
      <c r="R875" s="179">
        <f t="shared" si="291"/>
        <v>107.27200000000001</v>
      </c>
      <c r="S875" s="181" t="s">
        <v>804</v>
      </c>
      <c r="T875" s="174" t="s">
        <v>6621</v>
      </c>
      <c r="U875" s="131">
        <v>0.88</v>
      </c>
      <c r="V875" s="131">
        <v>0.2</v>
      </c>
      <c r="W875" s="170">
        <v>0.25</v>
      </c>
      <c r="X875" s="133">
        <f t="shared" si="292"/>
        <v>23.32</v>
      </c>
      <c r="Y875" s="133">
        <f t="shared" si="293"/>
        <v>18.656000000000002</v>
      </c>
      <c r="Z875" s="133">
        <f t="shared" si="294"/>
        <v>23.32</v>
      </c>
      <c r="AA875" s="117" t="s">
        <v>1713</v>
      </c>
      <c r="AB875" s="117" t="s">
        <v>6954</v>
      </c>
    </row>
    <row r="876" spans="3:28" ht="15.75" customHeight="1" x14ac:dyDescent="0.3">
      <c r="C876" s="174" t="s">
        <v>50</v>
      </c>
      <c r="D876" s="174" t="s">
        <v>14</v>
      </c>
      <c r="E876" s="174">
        <v>49241512</v>
      </c>
      <c r="F876" s="174" t="s">
        <v>6622</v>
      </c>
      <c r="G876" s="174" t="s">
        <v>6632</v>
      </c>
      <c r="H876" s="174" t="s">
        <v>46</v>
      </c>
      <c r="I876" s="125"/>
      <c r="K876" s="127"/>
      <c r="L876" s="128"/>
      <c r="M876" s="129"/>
      <c r="N876" s="179">
        <v>135</v>
      </c>
      <c r="O876" s="179">
        <f t="shared" si="287"/>
        <v>118.8</v>
      </c>
      <c r="P876" s="180">
        <v>0.15</v>
      </c>
      <c r="Q876" s="180">
        <v>0.15</v>
      </c>
      <c r="R876" s="179">
        <f t="shared" si="291"/>
        <v>136.62</v>
      </c>
      <c r="S876" s="181" t="s">
        <v>804</v>
      </c>
      <c r="T876" s="174" t="s">
        <v>6622</v>
      </c>
      <c r="U876" s="131">
        <v>0.88</v>
      </c>
      <c r="V876" s="131">
        <v>0.2</v>
      </c>
      <c r="W876" s="170">
        <v>0.25</v>
      </c>
      <c r="X876" s="133">
        <f t="shared" si="292"/>
        <v>29.7</v>
      </c>
      <c r="Y876" s="133">
        <f t="shared" si="293"/>
        <v>23.76</v>
      </c>
      <c r="Z876" s="133">
        <f t="shared" si="294"/>
        <v>29.7</v>
      </c>
      <c r="AA876" s="117" t="s">
        <v>1713</v>
      </c>
      <c r="AB876" s="117" t="s">
        <v>6954</v>
      </c>
    </row>
    <row r="877" spans="3:28" ht="15.75" customHeight="1" x14ac:dyDescent="0.3">
      <c r="C877" s="174" t="s">
        <v>50</v>
      </c>
      <c r="D877" s="174" t="s">
        <v>14</v>
      </c>
      <c r="E877" s="174">
        <v>49241512</v>
      </c>
      <c r="F877" s="174" t="s">
        <v>6623</v>
      </c>
      <c r="G877" s="174" t="s">
        <v>6633</v>
      </c>
      <c r="H877" s="174" t="s">
        <v>46</v>
      </c>
      <c r="I877" s="125"/>
      <c r="K877" s="127"/>
      <c r="L877" s="128"/>
      <c r="M877" s="129"/>
      <c r="N877" s="179">
        <v>179</v>
      </c>
      <c r="O877" s="179">
        <f t="shared" si="287"/>
        <v>157.52000000000001</v>
      </c>
      <c r="P877" s="180">
        <v>0.15</v>
      </c>
      <c r="Q877" s="180">
        <v>0.15</v>
      </c>
      <c r="R877" s="179">
        <f t="shared" si="291"/>
        <v>181.14800000000002</v>
      </c>
      <c r="S877" s="181" t="s">
        <v>804</v>
      </c>
      <c r="T877" s="174" t="s">
        <v>6623</v>
      </c>
      <c r="U877" s="131">
        <v>0.88</v>
      </c>
      <c r="V877" s="131">
        <v>0.2</v>
      </c>
      <c r="W877" s="170">
        <v>0.25</v>
      </c>
      <c r="X877" s="133">
        <f t="shared" si="292"/>
        <v>39.380000000000003</v>
      </c>
      <c r="Y877" s="133">
        <f t="shared" si="293"/>
        <v>31.504000000000005</v>
      </c>
      <c r="Z877" s="133">
        <f t="shared" si="294"/>
        <v>39.380000000000003</v>
      </c>
      <c r="AA877" s="117" t="s">
        <v>1713</v>
      </c>
      <c r="AB877" s="117" t="s">
        <v>6954</v>
      </c>
    </row>
    <row r="878" spans="3:28" ht="15.75" customHeight="1" x14ac:dyDescent="0.3">
      <c r="C878" s="174" t="s">
        <v>50</v>
      </c>
      <c r="D878" s="174" t="s">
        <v>14</v>
      </c>
      <c r="E878" s="174">
        <v>49241512</v>
      </c>
      <c r="F878" s="174" t="s">
        <v>6624</v>
      </c>
      <c r="G878" s="174" t="s">
        <v>6634</v>
      </c>
      <c r="H878" s="174" t="s">
        <v>46</v>
      </c>
      <c r="I878" s="125"/>
      <c r="K878" s="127"/>
      <c r="L878" s="128"/>
      <c r="M878" s="129"/>
      <c r="N878" s="179">
        <v>77</v>
      </c>
      <c r="O878" s="179">
        <f t="shared" si="287"/>
        <v>67.760000000000005</v>
      </c>
      <c r="P878" s="180">
        <v>0.15</v>
      </c>
      <c r="Q878" s="180">
        <v>0.15</v>
      </c>
      <c r="R878" s="179">
        <f t="shared" si="291"/>
        <v>77.924000000000007</v>
      </c>
      <c r="S878" s="181" t="s">
        <v>804</v>
      </c>
      <c r="T878" s="174" t="s">
        <v>6624</v>
      </c>
      <c r="U878" s="131">
        <v>0.88</v>
      </c>
      <c r="V878" s="131">
        <v>0.2</v>
      </c>
      <c r="W878" s="170">
        <v>0.25</v>
      </c>
      <c r="X878" s="133">
        <f t="shared" si="292"/>
        <v>16.940000000000001</v>
      </c>
      <c r="Y878" s="133">
        <f t="shared" si="293"/>
        <v>13.552000000000001</v>
      </c>
      <c r="Z878" s="133">
        <f t="shared" si="294"/>
        <v>16.940000000000001</v>
      </c>
      <c r="AA878" s="117" t="s">
        <v>1713</v>
      </c>
      <c r="AB878" s="117" t="s">
        <v>6954</v>
      </c>
    </row>
    <row r="879" spans="3:28" ht="15.75" customHeight="1" x14ac:dyDescent="0.3">
      <c r="C879" s="174" t="s">
        <v>50</v>
      </c>
      <c r="D879" s="174" t="s">
        <v>14</v>
      </c>
      <c r="E879" s="174">
        <v>49241512</v>
      </c>
      <c r="F879" s="174" t="s">
        <v>6625</v>
      </c>
      <c r="G879" s="174" t="s">
        <v>6635</v>
      </c>
      <c r="H879" s="174" t="s">
        <v>46</v>
      </c>
      <c r="I879" s="125"/>
      <c r="K879" s="127"/>
      <c r="L879" s="128"/>
      <c r="M879" s="129"/>
      <c r="N879" s="179">
        <v>178</v>
      </c>
      <c r="O879" s="179">
        <f t="shared" si="287"/>
        <v>156.64000000000001</v>
      </c>
      <c r="P879" s="180">
        <v>0.15</v>
      </c>
      <c r="Q879" s="180">
        <v>0.15</v>
      </c>
      <c r="R879" s="179">
        <f t="shared" si="291"/>
        <v>180.13600000000002</v>
      </c>
      <c r="S879" s="181" t="s">
        <v>804</v>
      </c>
      <c r="T879" s="174" t="s">
        <v>6625</v>
      </c>
      <c r="U879" s="131">
        <v>0.88</v>
      </c>
      <c r="V879" s="131">
        <v>0.2</v>
      </c>
      <c r="W879" s="170">
        <v>0.25</v>
      </c>
      <c r="X879" s="133">
        <f t="shared" si="292"/>
        <v>39.160000000000004</v>
      </c>
      <c r="Y879" s="133">
        <f t="shared" si="293"/>
        <v>31.328000000000003</v>
      </c>
      <c r="Z879" s="133">
        <f t="shared" si="294"/>
        <v>39.160000000000004</v>
      </c>
      <c r="AA879" s="117" t="s">
        <v>1713</v>
      </c>
      <c r="AB879" s="117" t="s">
        <v>6954</v>
      </c>
    </row>
    <row r="880" spans="3:28" ht="15.75" customHeight="1" x14ac:dyDescent="0.3">
      <c r="C880" s="174" t="s">
        <v>50</v>
      </c>
      <c r="D880" s="174" t="s">
        <v>14</v>
      </c>
      <c r="E880" s="174">
        <v>49241512</v>
      </c>
      <c r="F880" s="174" t="s">
        <v>6626</v>
      </c>
      <c r="G880" s="174" t="s">
        <v>6636</v>
      </c>
      <c r="H880" s="174" t="s">
        <v>46</v>
      </c>
      <c r="I880" s="125"/>
      <c r="K880" s="127"/>
      <c r="L880" s="128"/>
      <c r="M880" s="129"/>
      <c r="N880" s="179">
        <v>178</v>
      </c>
      <c r="O880" s="179">
        <f t="shared" si="287"/>
        <v>156.64000000000001</v>
      </c>
      <c r="P880" s="180">
        <v>0.15</v>
      </c>
      <c r="Q880" s="180">
        <v>0.15</v>
      </c>
      <c r="R880" s="179">
        <f t="shared" si="291"/>
        <v>180.13600000000002</v>
      </c>
      <c r="S880" s="181" t="s">
        <v>804</v>
      </c>
      <c r="T880" s="174" t="s">
        <v>6626</v>
      </c>
      <c r="U880" s="131">
        <v>0.88</v>
      </c>
      <c r="V880" s="131">
        <v>0.2</v>
      </c>
      <c r="W880" s="170">
        <v>0.25</v>
      </c>
      <c r="X880" s="133">
        <f t="shared" si="292"/>
        <v>39.160000000000004</v>
      </c>
      <c r="Y880" s="133">
        <f t="shared" si="293"/>
        <v>31.328000000000003</v>
      </c>
      <c r="Z880" s="133">
        <f t="shared" si="294"/>
        <v>39.160000000000004</v>
      </c>
      <c r="AA880" s="117" t="s">
        <v>1713</v>
      </c>
      <c r="AB880" s="117" t="s">
        <v>6954</v>
      </c>
    </row>
    <row r="881" spans="3:28" ht="15.75" customHeight="1" x14ac:dyDescent="0.3">
      <c r="C881" s="174" t="s">
        <v>50</v>
      </c>
      <c r="D881" s="174" t="s">
        <v>14</v>
      </c>
      <c r="E881" s="174">
        <v>49241512</v>
      </c>
      <c r="F881" s="174" t="s">
        <v>6637</v>
      </c>
      <c r="G881" s="174" t="s">
        <v>6653</v>
      </c>
      <c r="H881" s="174" t="s">
        <v>46</v>
      </c>
      <c r="I881" s="125"/>
      <c r="K881" s="127"/>
      <c r="L881" s="128"/>
      <c r="M881" s="129"/>
      <c r="N881" s="179">
        <v>321</v>
      </c>
      <c r="O881" s="179">
        <f t="shared" si="287"/>
        <v>282.48</v>
      </c>
      <c r="P881" s="180">
        <v>0.15</v>
      </c>
      <c r="Q881" s="180">
        <v>0.15</v>
      </c>
      <c r="R881" s="179">
        <f t="shared" ref="R881:R896" si="295">N881+(N881*Q881)</f>
        <v>369.15</v>
      </c>
      <c r="S881" s="181" t="s">
        <v>804</v>
      </c>
      <c r="T881" s="174" t="s">
        <v>6637</v>
      </c>
      <c r="U881" s="131">
        <v>0.88</v>
      </c>
      <c r="V881" s="131">
        <v>0.2</v>
      </c>
      <c r="W881" s="170">
        <v>0.25</v>
      </c>
      <c r="X881" s="133">
        <f t="shared" ref="X881:X896" si="296">N881*W881</f>
        <v>80.25</v>
      </c>
      <c r="Y881" s="133">
        <f t="shared" ref="Y881:Y896" si="297">N881*V881</f>
        <v>64.2</v>
      </c>
      <c r="Z881" s="133">
        <f t="shared" ref="Z881:Z896" si="298">N881*W881</f>
        <v>80.25</v>
      </c>
      <c r="AA881" s="117" t="s">
        <v>1713</v>
      </c>
      <c r="AB881" s="117" t="s">
        <v>6954</v>
      </c>
    </row>
    <row r="882" spans="3:28" ht="15.75" customHeight="1" x14ac:dyDescent="0.3">
      <c r="C882" s="174" t="s">
        <v>50</v>
      </c>
      <c r="D882" s="174" t="s">
        <v>14</v>
      </c>
      <c r="E882" s="174">
        <v>49241512</v>
      </c>
      <c r="F882" s="174" t="s">
        <v>6638</v>
      </c>
      <c r="G882" s="174" t="s">
        <v>6654</v>
      </c>
      <c r="H882" s="174" t="s">
        <v>46</v>
      </c>
      <c r="I882" s="125"/>
      <c r="K882" s="127"/>
      <c r="L882" s="128"/>
      <c r="M882" s="129"/>
      <c r="N882" s="179">
        <v>567</v>
      </c>
      <c r="O882" s="179">
        <f t="shared" si="287"/>
        <v>498.96</v>
      </c>
      <c r="P882" s="180">
        <v>0.15</v>
      </c>
      <c r="Q882" s="180">
        <v>0.15</v>
      </c>
      <c r="R882" s="179">
        <f t="shared" si="295"/>
        <v>652.04999999999995</v>
      </c>
      <c r="S882" s="181" t="s">
        <v>804</v>
      </c>
      <c r="T882" s="174" t="s">
        <v>6638</v>
      </c>
      <c r="U882" s="131">
        <v>0.88</v>
      </c>
      <c r="V882" s="131">
        <v>0.2</v>
      </c>
      <c r="W882" s="170">
        <v>0.25</v>
      </c>
      <c r="X882" s="133">
        <f t="shared" si="296"/>
        <v>141.75</v>
      </c>
      <c r="Y882" s="133">
        <f t="shared" si="297"/>
        <v>113.4</v>
      </c>
      <c r="Z882" s="133">
        <f t="shared" si="298"/>
        <v>141.75</v>
      </c>
      <c r="AA882" s="117" t="s">
        <v>1713</v>
      </c>
      <c r="AB882" s="117" t="s">
        <v>6954</v>
      </c>
    </row>
    <row r="883" spans="3:28" ht="15.75" customHeight="1" x14ac:dyDescent="0.3">
      <c r="C883" s="174" t="s">
        <v>50</v>
      </c>
      <c r="D883" s="174" t="s">
        <v>14</v>
      </c>
      <c r="E883" s="174">
        <v>49241512</v>
      </c>
      <c r="F883" s="174" t="s">
        <v>6639</v>
      </c>
      <c r="G883" s="174" t="s">
        <v>6655</v>
      </c>
      <c r="H883" s="174" t="s">
        <v>46</v>
      </c>
      <c r="I883" s="125"/>
      <c r="K883" s="127"/>
      <c r="L883" s="128"/>
      <c r="M883" s="129"/>
      <c r="N883" s="179">
        <v>413</v>
      </c>
      <c r="O883" s="179">
        <f t="shared" si="287"/>
        <v>363.44</v>
      </c>
      <c r="P883" s="180">
        <v>0.15</v>
      </c>
      <c r="Q883" s="180">
        <v>0.15</v>
      </c>
      <c r="R883" s="179">
        <f t="shared" si="295"/>
        <v>474.95</v>
      </c>
      <c r="S883" s="181" t="s">
        <v>804</v>
      </c>
      <c r="T883" s="174" t="s">
        <v>6639</v>
      </c>
      <c r="U883" s="131">
        <v>0.88</v>
      </c>
      <c r="V883" s="131">
        <v>0.2</v>
      </c>
      <c r="W883" s="170">
        <v>0.25</v>
      </c>
      <c r="X883" s="133">
        <f t="shared" si="296"/>
        <v>103.25</v>
      </c>
      <c r="Y883" s="133">
        <f t="shared" si="297"/>
        <v>82.600000000000009</v>
      </c>
      <c r="Z883" s="133">
        <f t="shared" si="298"/>
        <v>103.25</v>
      </c>
      <c r="AA883" s="117" t="s">
        <v>1713</v>
      </c>
      <c r="AB883" s="117" t="s">
        <v>6954</v>
      </c>
    </row>
    <row r="884" spans="3:28" ht="15.75" customHeight="1" x14ac:dyDescent="0.3">
      <c r="C884" s="174" t="s">
        <v>50</v>
      </c>
      <c r="D884" s="174" t="s">
        <v>14</v>
      </c>
      <c r="E884" s="174">
        <v>49241512</v>
      </c>
      <c r="F884" s="174" t="s">
        <v>6640</v>
      </c>
      <c r="G884" s="174" t="s">
        <v>6656</v>
      </c>
      <c r="H884" s="174" t="s">
        <v>46</v>
      </c>
      <c r="I884" s="125"/>
      <c r="K884" s="127"/>
      <c r="L884" s="128"/>
      <c r="M884" s="129"/>
      <c r="N884" s="179">
        <v>628</v>
      </c>
      <c r="O884" s="179">
        <f t="shared" si="287"/>
        <v>552.64</v>
      </c>
      <c r="P884" s="180">
        <v>0.15</v>
      </c>
      <c r="Q884" s="180">
        <v>0.15</v>
      </c>
      <c r="R884" s="179">
        <f t="shared" si="295"/>
        <v>722.2</v>
      </c>
      <c r="S884" s="181" t="s">
        <v>804</v>
      </c>
      <c r="T884" s="174" t="s">
        <v>6640</v>
      </c>
      <c r="U884" s="131">
        <v>0.88</v>
      </c>
      <c r="V884" s="131">
        <v>0.2</v>
      </c>
      <c r="W884" s="170">
        <v>0.25</v>
      </c>
      <c r="X884" s="133">
        <f t="shared" si="296"/>
        <v>157</v>
      </c>
      <c r="Y884" s="133">
        <f t="shared" si="297"/>
        <v>125.60000000000001</v>
      </c>
      <c r="Z884" s="133">
        <f t="shared" si="298"/>
        <v>157</v>
      </c>
      <c r="AA884" s="117" t="s">
        <v>1713</v>
      </c>
      <c r="AB884" s="117" t="s">
        <v>6954</v>
      </c>
    </row>
    <row r="885" spans="3:28" ht="15.75" customHeight="1" x14ac:dyDescent="0.3">
      <c r="C885" s="174" t="s">
        <v>50</v>
      </c>
      <c r="D885" s="174" t="s">
        <v>14</v>
      </c>
      <c r="E885" s="174">
        <v>49241512</v>
      </c>
      <c r="F885" s="174" t="s">
        <v>6641</v>
      </c>
      <c r="G885" s="174" t="s">
        <v>6657</v>
      </c>
      <c r="H885" s="174" t="s">
        <v>46</v>
      </c>
      <c r="I885" s="125"/>
      <c r="K885" s="127"/>
      <c r="L885" s="128"/>
      <c r="M885" s="129"/>
      <c r="N885" s="179">
        <v>553</v>
      </c>
      <c r="O885" s="179">
        <f t="shared" si="287"/>
        <v>486.64</v>
      </c>
      <c r="P885" s="180">
        <v>0.15</v>
      </c>
      <c r="Q885" s="180">
        <v>0.15</v>
      </c>
      <c r="R885" s="179">
        <f t="shared" si="295"/>
        <v>635.95000000000005</v>
      </c>
      <c r="S885" s="181" t="s">
        <v>804</v>
      </c>
      <c r="T885" s="174" t="s">
        <v>6641</v>
      </c>
      <c r="U885" s="131">
        <v>0.88</v>
      </c>
      <c r="V885" s="131">
        <v>0.2</v>
      </c>
      <c r="W885" s="170">
        <v>0.25</v>
      </c>
      <c r="X885" s="133">
        <f t="shared" si="296"/>
        <v>138.25</v>
      </c>
      <c r="Y885" s="133">
        <f t="shared" si="297"/>
        <v>110.60000000000001</v>
      </c>
      <c r="Z885" s="133">
        <f t="shared" si="298"/>
        <v>138.25</v>
      </c>
      <c r="AA885" s="117" t="s">
        <v>1713</v>
      </c>
      <c r="AB885" s="117" t="s">
        <v>6954</v>
      </c>
    </row>
    <row r="886" spans="3:28" ht="15.75" customHeight="1" x14ac:dyDescent="0.3">
      <c r="C886" s="174" t="s">
        <v>50</v>
      </c>
      <c r="D886" s="174" t="s">
        <v>14</v>
      </c>
      <c r="E886" s="174">
        <v>49241512</v>
      </c>
      <c r="F886" s="174" t="s">
        <v>6642</v>
      </c>
      <c r="G886" s="174" t="s">
        <v>6658</v>
      </c>
      <c r="H886" s="174" t="s">
        <v>46</v>
      </c>
      <c r="I886" s="125"/>
      <c r="K886" s="127"/>
      <c r="L886" s="128"/>
      <c r="M886" s="129"/>
      <c r="N886" s="179">
        <v>928</v>
      </c>
      <c r="O886" s="179">
        <f t="shared" si="287"/>
        <v>816.64</v>
      </c>
      <c r="P886" s="180">
        <v>0.15</v>
      </c>
      <c r="Q886" s="180">
        <v>0.15</v>
      </c>
      <c r="R886" s="179">
        <f t="shared" si="295"/>
        <v>1067.2</v>
      </c>
      <c r="S886" s="181" t="s">
        <v>804</v>
      </c>
      <c r="T886" s="174" t="s">
        <v>6642</v>
      </c>
      <c r="U886" s="131">
        <v>0.88</v>
      </c>
      <c r="V886" s="131">
        <v>0.2</v>
      </c>
      <c r="W886" s="170">
        <v>0.25</v>
      </c>
      <c r="X886" s="133">
        <f t="shared" si="296"/>
        <v>232</v>
      </c>
      <c r="Y886" s="133">
        <f t="shared" si="297"/>
        <v>185.60000000000002</v>
      </c>
      <c r="Z886" s="133">
        <f t="shared" si="298"/>
        <v>232</v>
      </c>
      <c r="AA886" s="117" t="s">
        <v>1713</v>
      </c>
      <c r="AB886" s="117" t="s">
        <v>6954</v>
      </c>
    </row>
    <row r="887" spans="3:28" ht="15.75" customHeight="1" x14ac:dyDescent="0.3">
      <c r="C887" s="174" t="s">
        <v>50</v>
      </c>
      <c r="D887" s="174" t="s">
        <v>14</v>
      </c>
      <c r="E887" s="174">
        <v>49241512</v>
      </c>
      <c r="F887" s="174" t="s">
        <v>6643</v>
      </c>
      <c r="G887" s="174" t="s">
        <v>6659</v>
      </c>
      <c r="H887" s="174" t="s">
        <v>46</v>
      </c>
      <c r="I887" s="125"/>
      <c r="K887" s="127"/>
      <c r="L887" s="128"/>
      <c r="M887" s="129"/>
      <c r="N887" s="179">
        <v>530</v>
      </c>
      <c r="O887" s="179">
        <f t="shared" si="287"/>
        <v>466.4</v>
      </c>
      <c r="P887" s="180">
        <v>0.15</v>
      </c>
      <c r="Q887" s="180">
        <v>0.15</v>
      </c>
      <c r="R887" s="179">
        <f t="shared" si="295"/>
        <v>609.5</v>
      </c>
      <c r="S887" s="181" t="s">
        <v>804</v>
      </c>
      <c r="T887" s="174" t="s">
        <v>6643</v>
      </c>
      <c r="U887" s="131">
        <v>0.88</v>
      </c>
      <c r="V887" s="131">
        <v>0.2</v>
      </c>
      <c r="W887" s="170">
        <v>0.25</v>
      </c>
      <c r="X887" s="133">
        <f t="shared" si="296"/>
        <v>132.5</v>
      </c>
      <c r="Y887" s="133">
        <f t="shared" si="297"/>
        <v>106</v>
      </c>
      <c r="Z887" s="133">
        <f t="shared" si="298"/>
        <v>132.5</v>
      </c>
      <c r="AA887" s="117" t="s">
        <v>1713</v>
      </c>
      <c r="AB887" s="117" t="s">
        <v>6954</v>
      </c>
    </row>
    <row r="888" spans="3:28" ht="15.75" customHeight="1" x14ac:dyDescent="0.3">
      <c r="C888" s="174" t="s">
        <v>50</v>
      </c>
      <c r="D888" s="174" t="s">
        <v>14</v>
      </c>
      <c r="E888" s="174">
        <v>49241512</v>
      </c>
      <c r="F888" s="174" t="s">
        <v>6644</v>
      </c>
      <c r="G888" s="174" t="s">
        <v>6660</v>
      </c>
      <c r="H888" s="174" t="s">
        <v>46</v>
      </c>
      <c r="I888" s="232"/>
      <c r="K888" s="127"/>
      <c r="L888" s="128"/>
      <c r="M888" s="129"/>
      <c r="N888" s="179">
        <v>576</v>
      </c>
      <c r="O888" s="179">
        <f t="shared" si="287"/>
        <v>506.88</v>
      </c>
      <c r="P888" s="180">
        <v>0.15</v>
      </c>
      <c r="Q888" s="180">
        <v>0.15</v>
      </c>
      <c r="R888" s="179">
        <f t="shared" si="295"/>
        <v>662.4</v>
      </c>
      <c r="S888" s="181" t="s">
        <v>804</v>
      </c>
      <c r="T888" s="174" t="s">
        <v>6644</v>
      </c>
      <c r="U888" s="131">
        <v>0.88</v>
      </c>
      <c r="V888" s="131">
        <v>0.2</v>
      </c>
      <c r="W888" s="170">
        <v>0.25</v>
      </c>
      <c r="X888" s="133">
        <f t="shared" si="296"/>
        <v>144</v>
      </c>
      <c r="Y888" s="133">
        <f t="shared" si="297"/>
        <v>115.2</v>
      </c>
      <c r="Z888" s="133">
        <f t="shared" si="298"/>
        <v>144</v>
      </c>
      <c r="AA888" s="117" t="s">
        <v>1713</v>
      </c>
      <c r="AB888" s="117" t="s">
        <v>6954</v>
      </c>
    </row>
    <row r="889" spans="3:28" ht="15.75" customHeight="1" x14ac:dyDescent="0.3">
      <c r="C889" s="174" t="s">
        <v>50</v>
      </c>
      <c r="D889" s="174" t="s">
        <v>14</v>
      </c>
      <c r="E889" s="174">
        <v>49241512</v>
      </c>
      <c r="F889" s="174" t="s">
        <v>6645</v>
      </c>
      <c r="G889" s="174" t="s">
        <v>6661</v>
      </c>
      <c r="H889" s="174" t="s">
        <v>46</v>
      </c>
      <c r="I889" s="232"/>
      <c r="K889" s="127"/>
      <c r="L889" s="128"/>
      <c r="M889" s="129"/>
      <c r="N889" s="179">
        <v>731</v>
      </c>
      <c r="O889" s="179">
        <f t="shared" si="287"/>
        <v>643.28</v>
      </c>
      <c r="P889" s="180">
        <v>0.15</v>
      </c>
      <c r="Q889" s="180">
        <v>0.15</v>
      </c>
      <c r="R889" s="179">
        <f t="shared" si="295"/>
        <v>840.65</v>
      </c>
      <c r="S889" s="181" t="s">
        <v>804</v>
      </c>
      <c r="T889" s="174" t="s">
        <v>6645</v>
      </c>
      <c r="U889" s="131">
        <v>0.88</v>
      </c>
      <c r="V889" s="131">
        <v>0.2</v>
      </c>
      <c r="W889" s="170">
        <v>0.25</v>
      </c>
      <c r="X889" s="133">
        <f t="shared" si="296"/>
        <v>182.75</v>
      </c>
      <c r="Y889" s="133">
        <f t="shared" si="297"/>
        <v>146.20000000000002</v>
      </c>
      <c r="Z889" s="133">
        <f t="shared" si="298"/>
        <v>182.75</v>
      </c>
      <c r="AA889" s="117" t="s">
        <v>1713</v>
      </c>
      <c r="AB889" s="117" t="s">
        <v>6954</v>
      </c>
    </row>
    <row r="890" spans="3:28" ht="15.75" customHeight="1" x14ac:dyDescent="0.3">
      <c r="C890" s="174" t="s">
        <v>50</v>
      </c>
      <c r="D890" s="174" t="s">
        <v>14</v>
      </c>
      <c r="E890" s="174">
        <v>49241512</v>
      </c>
      <c r="F890" s="174" t="s">
        <v>6646</v>
      </c>
      <c r="G890" s="174" t="s">
        <v>6662</v>
      </c>
      <c r="H890" s="174" t="s">
        <v>46</v>
      </c>
      <c r="I890" s="232"/>
      <c r="K890" s="127"/>
      <c r="L890" s="128"/>
      <c r="M890" s="129"/>
      <c r="N890" s="179">
        <v>1134</v>
      </c>
      <c r="O890" s="179">
        <f t="shared" si="287"/>
        <v>997.92</v>
      </c>
      <c r="P890" s="180">
        <v>0.15</v>
      </c>
      <c r="Q890" s="180">
        <v>0.15</v>
      </c>
      <c r="R890" s="179">
        <f t="shared" si="295"/>
        <v>1304.0999999999999</v>
      </c>
      <c r="S890" s="181" t="s">
        <v>804</v>
      </c>
      <c r="T890" s="174" t="s">
        <v>6646</v>
      </c>
      <c r="U890" s="131">
        <v>0.88</v>
      </c>
      <c r="V890" s="131">
        <v>0.2</v>
      </c>
      <c r="W890" s="170">
        <v>0.25</v>
      </c>
      <c r="X890" s="133">
        <f t="shared" si="296"/>
        <v>283.5</v>
      </c>
      <c r="Y890" s="133">
        <f t="shared" si="297"/>
        <v>226.8</v>
      </c>
      <c r="Z890" s="133">
        <f t="shared" si="298"/>
        <v>283.5</v>
      </c>
      <c r="AA890" s="117" t="s">
        <v>1713</v>
      </c>
      <c r="AB890" s="117" t="s">
        <v>6954</v>
      </c>
    </row>
    <row r="891" spans="3:28" ht="15.75" customHeight="1" x14ac:dyDescent="0.3">
      <c r="C891" s="174" t="s">
        <v>50</v>
      </c>
      <c r="D891" s="174" t="s">
        <v>14</v>
      </c>
      <c r="E891" s="174">
        <v>49241512</v>
      </c>
      <c r="F891" s="174" t="s">
        <v>6647</v>
      </c>
      <c r="G891" s="174" t="s">
        <v>6663</v>
      </c>
      <c r="H891" s="174" t="s">
        <v>46</v>
      </c>
      <c r="I891" s="232"/>
      <c r="K891" s="127"/>
      <c r="L891" s="128"/>
      <c r="M891" s="129"/>
      <c r="N891" s="179">
        <v>675</v>
      </c>
      <c r="O891" s="179">
        <f t="shared" si="287"/>
        <v>594</v>
      </c>
      <c r="P891" s="180">
        <v>0.15</v>
      </c>
      <c r="Q891" s="180">
        <v>0.15</v>
      </c>
      <c r="R891" s="179">
        <f t="shared" si="295"/>
        <v>776.25</v>
      </c>
      <c r="S891" s="181" t="s">
        <v>804</v>
      </c>
      <c r="T891" s="174" t="s">
        <v>6647</v>
      </c>
      <c r="U891" s="131">
        <v>0.88</v>
      </c>
      <c r="V891" s="131">
        <v>0.2</v>
      </c>
      <c r="W891" s="170">
        <v>0.25</v>
      </c>
      <c r="X891" s="133">
        <f t="shared" si="296"/>
        <v>168.75</v>
      </c>
      <c r="Y891" s="133">
        <f t="shared" si="297"/>
        <v>135</v>
      </c>
      <c r="Z891" s="133">
        <f t="shared" si="298"/>
        <v>168.75</v>
      </c>
      <c r="AA891" s="117" t="s">
        <v>1713</v>
      </c>
      <c r="AB891" s="117" t="s">
        <v>6954</v>
      </c>
    </row>
    <row r="892" spans="3:28" ht="15.75" customHeight="1" x14ac:dyDescent="0.3">
      <c r="C892" s="174" t="s">
        <v>50</v>
      </c>
      <c r="D892" s="174" t="s">
        <v>14</v>
      </c>
      <c r="E892" s="174">
        <v>49241512</v>
      </c>
      <c r="F892" s="174" t="s">
        <v>6648</v>
      </c>
      <c r="G892" s="174" t="s">
        <v>6664</v>
      </c>
      <c r="H892" s="174" t="s">
        <v>46</v>
      </c>
      <c r="I892" s="232"/>
      <c r="K892" s="127"/>
      <c r="L892" s="128"/>
      <c r="M892" s="129"/>
      <c r="N892" s="179">
        <v>709</v>
      </c>
      <c r="O892" s="179">
        <f t="shared" si="287"/>
        <v>623.91999999999996</v>
      </c>
      <c r="P892" s="180">
        <v>0.15</v>
      </c>
      <c r="Q892" s="180">
        <v>0.15</v>
      </c>
      <c r="R892" s="179">
        <f t="shared" si="295"/>
        <v>815.35</v>
      </c>
      <c r="S892" s="181" t="s">
        <v>804</v>
      </c>
      <c r="T892" s="174" t="s">
        <v>6648</v>
      </c>
      <c r="U892" s="131">
        <v>0.88</v>
      </c>
      <c r="V892" s="131">
        <v>0.2</v>
      </c>
      <c r="W892" s="170">
        <v>0.25</v>
      </c>
      <c r="X892" s="133">
        <f t="shared" si="296"/>
        <v>177.25</v>
      </c>
      <c r="Y892" s="133">
        <f t="shared" si="297"/>
        <v>141.80000000000001</v>
      </c>
      <c r="Z892" s="133">
        <f t="shared" si="298"/>
        <v>177.25</v>
      </c>
      <c r="AA892" s="117" t="s">
        <v>1713</v>
      </c>
      <c r="AB892" s="117" t="s">
        <v>6954</v>
      </c>
    </row>
    <row r="893" spans="3:28" ht="15.75" customHeight="1" x14ac:dyDescent="0.3">
      <c r="C893" s="174" t="s">
        <v>50</v>
      </c>
      <c r="D893" s="174" t="s">
        <v>14</v>
      </c>
      <c r="E893" s="174">
        <v>49241512</v>
      </c>
      <c r="F893" s="174" t="s">
        <v>6649</v>
      </c>
      <c r="G893" s="174" t="s">
        <v>6665</v>
      </c>
      <c r="H893" s="174" t="s">
        <v>46</v>
      </c>
      <c r="I893" s="232"/>
      <c r="K893" s="127"/>
      <c r="L893" s="128"/>
      <c r="M893" s="129"/>
      <c r="N893" s="179">
        <v>1556</v>
      </c>
      <c r="O893" s="179">
        <f t="shared" si="287"/>
        <v>1369.28</v>
      </c>
      <c r="P893" s="180">
        <v>0.15</v>
      </c>
      <c r="Q893" s="180">
        <v>0.15</v>
      </c>
      <c r="R893" s="179">
        <f t="shared" si="295"/>
        <v>1789.4</v>
      </c>
      <c r="S893" s="181" t="s">
        <v>804</v>
      </c>
      <c r="T893" s="174" t="s">
        <v>6649</v>
      </c>
      <c r="U893" s="131">
        <v>0.88</v>
      </c>
      <c r="V893" s="131">
        <v>0.2</v>
      </c>
      <c r="W893" s="170">
        <v>0.25</v>
      </c>
      <c r="X893" s="133">
        <f t="shared" si="296"/>
        <v>389</v>
      </c>
      <c r="Y893" s="133">
        <f t="shared" si="297"/>
        <v>311.20000000000005</v>
      </c>
      <c r="Z893" s="133">
        <f t="shared" si="298"/>
        <v>389</v>
      </c>
      <c r="AA893" s="117" t="s">
        <v>1713</v>
      </c>
      <c r="AB893" s="117" t="s">
        <v>6954</v>
      </c>
    </row>
    <row r="894" spans="3:28" ht="15.75" customHeight="1" x14ac:dyDescent="0.3">
      <c r="C894" s="174" t="s">
        <v>50</v>
      </c>
      <c r="D894" s="174" t="s">
        <v>14</v>
      </c>
      <c r="E894" s="174">
        <v>49241512</v>
      </c>
      <c r="F894" s="174" t="s">
        <v>6650</v>
      </c>
      <c r="G894" s="174" t="s">
        <v>6666</v>
      </c>
      <c r="H894" s="174" t="s">
        <v>46</v>
      </c>
      <c r="I894" s="232"/>
      <c r="K894" s="127"/>
      <c r="L894" s="128"/>
      <c r="M894" s="129"/>
      <c r="N894" s="179">
        <v>844</v>
      </c>
      <c r="O894" s="179">
        <f t="shared" si="287"/>
        <v>742.72</v>
      </c>
      <c r="P894" s="180">
        <v>0.15</v>
      </c>
      <c r="Q894" s="180">
        <v>0.15</v>
      </c>
      <c r="R894" s="179">
        <f t="shared" si="295"/>
        <v>970.6</v>
      </c>
      <c r="S894" s="181" t="s">
        <v>804</v>
      </c>
      <c r="T894" s="174" t="s">
        <v>6650</v>
      </c>
      <c r="U894" s="131">
        <v>0.88</v>
      </c>
      <c r="V894" s="131">
        <v>0.2</v>
      </c>
      <c r="W894" s="170">
        <v>0.25</v>
      </c>
      <c r="X894" s="133">
        <f t="shared" si="296"/>
        <v>211</v>
      </c>
      <c r="Y894" s="133">
        <f t="shared" si="297"/>
        <v>168.8</v>
      </c>
      <c r="Z894" s="133">
        <f t="shared" si="298"/>
        <v>211</v>
      </c>
      <c r="AA894" s="117" t="s">
        <v>1713</v>
      </c>
      <c r="AB894" s="117" t="s">
        <v>6954</v>
      </c>
    </row>
    <row r="895" spans="3:28" ht="15.75" customHeight="1" x14ac:dyDescent="0.3">
      <c r="C895" s="174" t="s">
        <v>50</v>
      </c>
      <c r="D895" s="174" t="s">
        <v>14</v>
      </c>
      <c r="E895" s="174">
        <v>49241512</v>
      </c>
      <c r="F895" s="174" t="s">
        <v>6651</v>
      </c>
      <c r="G895" s="186" t="s">
        <v>6667</v>
      </c>
      <c r="H895" s="174" t="s">
        <v>46</v>
      </c>
      <c r="I895" s="232"/>
      <c r="K895" s="127"/>
      <c r="L895" s="128"/>
      <c r="M895" s="129"/>
      <c r="N895" s="179">
        <v>3169</v>
      </c>
      <c r="O895" s="179">
        <f t="shared" si="287"/>
        <v>2788.72</v>
      </c>
      <c r="P895" s="180">
        <v>0.15</v>
      </c>
      <c r="Q895" s="180">
        <v>0.15</v>
      </c>
      <c r="R895" s="179">
        <f t="shared" si="295"/>
        <v>3644.35</v>
      </c>
      <c r="S895" s="181" t="s">
        <v>804</v>
      </c>
      <c r="T895" s="174" t="s">
        <v>6651</v>
      </c>
      <c r="U895" s="131">
        <v>0.88</v>
      </c>
      <c r="V895" s="131">
        <v>0.2</v>
      </c>
      <c r="W895" s="170">
        <v>0.25</v>
      </c>
      <c r="X895" s="133">
        <f t="shared" si="296"/>
        <v>792.25</v>
      </c>
      <c r="Y895" s="133">
        <f t="shared" si="297"/>
        <v>633.80000000000007</v>
      </c>
      <c r="Z895" s="133">
        <f t="shared" si="298"/>
        <v>792.25</v>
      </c>
      <c r="AA895" s="117" t="s">
        <v>1713</v>
      </c>
      <c r="AB895" s="117" t="s">
        <v>6954</v>
      </c>
    </row>
    <row r="896" spans="3:28" ht="15.75" customHeight="1" x14ac:dyDescent="0.3">
      <c r="C896" s="174" t="s">
        <v>50</v>
      </c>
      <c r="D896" s="174" t="s">
        <v>14</v>
      </c>
      <c r="E896" s="174">
        <v>49241512</v>
      </c>
      <c r="F896" s="174" t="s">
        <v>6652</v>
      </c>
      <c r="G896" s="174" t="s">
        <v>6668</v>
      </c>
      <c r="H896" s="174" t="s">
        <v>46</v>
      </c>
      <c r="I896" s="232"/>
      <c r="K896" s="127"/>
      <c r="L896" s="128"/>
      <c r="M896" s="129"/>
      <c r="N896" s="179">
        <v>521</v>
      </c>
      <c r="O896" s="179">
        <f t="shared" si="287"/>
        <v>458.48</v>
      </c>
      <c r="P896" s="180">
        <v>0.15</v>
      </c>
      <c r="Q896" s="180">
        <v>0.15</v>
      </c>
      <c r="R896" s="179">
        <f t="shared" si="295"/>
        <v>599.15</v>
      </c>
      <c r="S896" s="181" t="s">
        <v>804</v>
      </c>
      <c r="T896" s="174" t="s">
        <v>6652</v>
      </c>
      <c r="U896" s="131">
        <v>0.88</v>
      </c>
      <c r="V896" s="131">
        <v>0.2</v>
      </c>
      <c r="W896" s="170">
        <v>0.25</v>
      </c>
      <c r="X896" s="133">
        <f t="shared" si="296"/>
        <v>130.25</v>
      </c>
      <c r="Y896" s="133">
        <f t="shared" si="297"/>
        <v>104.2</v>
      </c>
      <c r="Z896" s="133">
        <f t="shared" si="298"/>
        <v>130.25</v>
      </c>
      <c r="AA896" s="117" t="s">
        <v>1713</v>
      </c>
      <c r="AB896" s="117" t="s">
        <v>6954</v>
      </c>
    </row>
    <row r="897" spans="3:28" ht="15.75" customHeight="1" x14ac:dyDescent="0.3">
      <c r="C897" s="174" t="s">
        <v>50</v>
      </c>
      <c r="D897" s="174" t="s">
        <v>14</v>
      </c>
      <c r="E897" s="174">
        <v>49241512</v>
      </c>
      <c r="F897" s="174" t="s">
        <v>6669</v>
      </c>
      <c r="G897" s="174" t="s">
        <v>6671</v>
      </c>
      <c r="H897" s="174" t="s">
        <v>46</v>
      </c>
      <c r="I897" s="232"/>
      <c r="K897" s="127"/>
      <c r="L897" s="128"/>
      <c r="M897" s="129"/>
      <c r="N897" s="179">
        <v>1320</v>
      </c>
      <c r="O897" s="179">
        <f t="shared" si="287"/>
        <v>1161.5999999999999</v>
      </c>
      <c r="P897" s="180">
        <v>0.15</v>
      </c>
      <c r="Q897" s="180">
        <v>0.15</v>
      </c>
      <c r="R897" s="179">
        <f t="shared" si="291"/>
        <v>1335.84</v>
      </c>
      <c r="S897" s="181" t="s">
        <v>804</v>
      </c>
      <c r="T897" s="174" t="s">
        <v>6669</v>
      </c>
      <c r="U897" s="131">
        <v>0.88</v>
      </c>
      <c r="V897" s="131">
        <v>0.2</v>
      </c>
      <c r="W897" s="170">
        <v>0.25</v>
      </c>
      <c r="X897" s="133">
        <f t="shared" si="292"/>
        <v>290.39999999999998</v>
      </c>
      <c r="Y897" s="133">
        <f t="shared" si="293"/>
        <v>232.32</v>
      </c>
      <c r="Z897" s="133">
        <f t="shared" si="294"/>
        <v>290.39999999999998</v>
      </c>
      <c r="AA897" s="117" t="s">
        <v>1713</v>
      </c>
      <c r="AB897" s="117" t="s">
        <v>6954</v>
      </c>
    </row>
    <row r="898" spans="3:28" ht="15.75" customHeight="1" x14ac:dyDescent="0.3">
      <c r="C898" s="174" t="s">
        <v>50</v>
      </c>
      <c r="D898" s="174" t="s">
        <v>14</v>
      </c>
      <c r="E898" s="174">
        <v>49241512</v>
      </c>
      <c r="F898" s="174" t="s">
        <v>6670</v>
      </c>
      <c r="G898" s="174" t="s">
        <v>6672</v>
      </c>
      <c r="H898" s="174" t="s">
        <v>46</v>
      </c>
      <c r="I898" s="232"/>
      <c r="K898" s="127"/>
      <c r="L898" s="128"/>
      <c r="M898" s="129"/>
      <c r="N898" s="179">
        <v>1102</v>
      </c>
      <c r="O898" s="179">
        <f t="shared" si="287"/>
        <v>969.76</v>
      </c>
      <c r="P898" s="180">
        <v>0.15</v>
      </c>
      <c r="Q898" s="180">
        <v>0.15</v>
      </c>
      <c r="R898" s="179">
        <f t="shared" si="291"/>
        <v>1115.2239999999999</v>
      </c>
      <c r="S898" s="181" t="s">
        <v>804</v>
      </c>
      <c r="T898" s="174" t="s">
        <v>6670</v>
      </c>
      <c r="U898" s="131">
        <v>0.88</v>
      </c>
      <c r="V898" s="131">
        <v>0.2</v>
      </c>
      <c r="W898" s="170">
        <v>0.25</v>
      </c>
      <c r="X898" s="133">
        <f t="shared" si="292"/>
        <v>242.44</v>
      </c>
      <c r="Y898" s="133">
        <f t="shared" si="293"/>
        <v>193.952</v>
      </c>
      <c r="Z898" s="133">
        <f t="shared" si="294"/>
        <v>242.44</v>
      </c>
      <c r="AA898" s="117" t="s">
        <v>1713</v>
      </c>
      <c r="AB898" s="117" t="s">
        <v>6954</v>
      </c>
    </row>
    <row r="899" spans="3:28" ht="15.75" customHeight="1" x14ac:dyDescent="0.3">
      <c r="C899" s="174" t="s">
        <v>50</v>
      </c>
      <c r="D899" s="174" t="s">
        <v>14</v>
      </c>
      <c r="E899" s="174">
        <v>49241512</v>
      </c>
      <c r="F899" s="192" t="s">
        <v>6673</v>
      </c>
      <c r="G899" s="174" t="s">
        <v>6675</v>
      </c>
      <c r="H899" s="174" t="s">
        <v>46</v>
      </c>
      <c r="I899" s="232"/>
      <c r="K899" s="127"/>
      <c r="L899" s="128"/>
      <c r="M899" s="129"/>
      <c r="N899" s="179">
        <v>1714</v>
      </c>
      <c r="O899" s="179">
        <f t="shared" si="287"/>
        <v>1508.32</v>
      </c>
      <c r="P899" s="180">
        <v>0.15</v>
      </c>
      <c r="Q899" s="180">
        <v>0.15</v>
      </c>
      <c r="R899" s="179">
        <f t="shared" si="291"/>
        <v>1734.568</v>
      </c>
      <c r="S899" s="181" t="s">
        <v>804</v>
      </c>
      <c r="T899" s="193" t="s">
        <v>6673</v>
      </c>
      <c r="U899" s="131">
        <v>0.88</v>
      </c>
      <c r="V899" s="131">
        <v>0.2</v>
      </c>
      <c r="W899" s="170">
        <v>0.25</v>
      </c>
      <c r="X899" s="133">
        <f t="shared" si="292"/>
        <v>377.08</v>
      </c>
      <c r="Y899" s="133">
        <f t="shared" si="293"/>
        <v>301.66399999999999</v>
      </c>
      <c r="Z899" s="133">
        <f t="shared" si="294"/>
        <v>377.08</v>
      </c>
      <c r="AA899" s="117" t="s">
        <v>1713</v>
      </c>
      <c r="AB899" s="117" t="s">
        <v>6954</v>
      </c>
    </row>
    <row r="900" spans="3:28" ht="15.75" customHeight="1" x14ac:dyDescent="0.3">
      <c r="C900" s="174" t="s">
        <v>50</v>
      </c>
      <c r="D900" s="174" t="s">
        <v>14</v>
      </c>
      <c r="E900" s="174">
        <v>49241512</v>
      </c>
      <c r="F900" s="193" t="s">
        <v>6674</v>
      </c>
      <c r="G900" s="174" t="s">
        <v>6676</v>
      </c>
      <c r="H900" s="174" t="s">
        <v>46</v>
      </c>
      <c r="I900" s="232"/>
      <c r="K900" s="127"/>
      <c r="L900" s="128"/>
      <c r="M900" s="129"/>
      <c r="N900" s="179">
        <v>1496</v>
      </c>
      <c r="O900" s="179">
        <f t="shared" si="287"/>
        <v>1316.48</v>
      </c>
      <c r="P900" s="180">
        <v>0.15</v>
      </c>
      <c r="Q900" s="180">
        <v>0.15</v>
      </c>
      <c r="R900" s="179">
        <f t="shared" si="291"/>
        <v>1513.952</v>
      </c>
      <c r="S900" s="181" t="s">
        <v>804</v>
      </c>
      <c r="T900" s="193" t="s">
        <v>6674</v>
      </c>
      <c r="U900" s="131">
        <v>0.88</v>
      </c>
      <c r="V900" s="131">
        <v>0.2</v>
      </c>
      <c r="W900" s="170">
        <v>0.25</v>
      </c>
      <c r="X900" s="133">
        <f t="shared" si="292"/>
        <v>329.12</v>
      </c>
      <c r="Y900" s="133">
        <f t="shared" si="293"/>
        <v>263.29599999999999</v>
      </c>
      <c r="Z900" s="133">
        <f t="shared" si="294"/>
        <v>329.12</v>
      </c>
      <c r="AA900" s="117" t="s">
        <v>1713</v>
      </c>
      <c r="AB900" s="117" t="s">
        <v>6954</v>
      </c>
    </row>
    <row r="901" spans="3:28" ht="15.75" customHeight="1" x14ac:dyDescent="0.3">
      <c r="C901" s="174" t="s">
        <v>50</v>
      </c>
      <c r="D901" s="174" t="s">
        <v>14</v>
      </c>
      <c r="E901" s="174">
        <v>49241512</v>
      </c>
      <c r="F901" s="174" t="s">
        <v>6677</v>
      </c>
      <c r="G901" s="174" t="s">
        <v>6685</v>
      </c>
      <c r="H901" s="174" t="s">
        <v>46</v>
      </c>
      <c r="I901" s="232"/>
      <c r="K901" s="127"/>
      <c r="L901" s="128"/>
      <c r="M901" s="129"/>
      <c r="N901" s="179">
        <v>1859</v>
      </c>
      <c r="O901" s="179">
        <f t="shared" si="287"/>
        <v>1635.92</v>
      </c>
      <c r="P901" s="180">
        <v>0.15</v>
      </c>
      <c r="Q901" s="180">
        <v>0.15</v>
      </c>
      <c r="R901" s="179">
        <f t="shared" si="291"/>
        <v>1881.308</v>
      </c>
      <c r="S901" s="181" t="s">
        <v>804</v>
      </c>
      <c r="T901" s="174" t="s">
        <v>6677</v>
      </c>
      <c r="U901" s="131">
        <v>0.88</v>
      </c>
      <c r="V901" s="131">
        <v>0.2</v>
      </c>
      <c r="W901" s="170">
        <v>0.25</v>
      </c>
      <c r="X901" s="133">
        <f t="shared" si="292"/>
        <v>408.98</v>
      </c>
      <c r="Y901" s="133">
        <f t="shared" si="293"/>
        <v>327.18400000000003</v>
      </c>
      <c r="Z901" s="133">
        <f t="shared" si="294"/>
        <v>408.98</v>
      </c>
      <c r="AA901" s="117" t="s">
        <v>1713</v>
      </c>
      <c r="AB901" s="117" t="s">
        <v>6954</v>
      </c>
    </row>
    <row r="902" spans="3:28" ht="15.75" customHeight="1" x14ac:dyDescent="0.3">
      <c r="C902" s="174" t="s">
        <v>50</v>
      </c>
      <c r="D902" s="174" t="s">
        <v>14</v>
      </c>
      <c r="E902" s="174">
        <v>49241512</v>
      </c>
      <c r="F902" s="174" t="s">
        <v>6678</v>
      </c>
      <c r="G902" s="174" t="s">
        <v>6686</v>
      </c>
      <c r="H902" s="174" t="s">
        <v>46</v>
      </c>
      <c r="I902" s="232"/>
      <c r="K902" s="127"/>
      <c r="L902" s="128"/>
      <c r="M902" s="129"/>
      <c r="N902" s="179">
        <v>1641</v>
      </c>
      <c r="O902" s="179">
        <f t="shared" si="287"/>
        <v>1444.08</v>
      </c>
      <c r="P902" s="180">
        <v>0.15</v>
      </c>
      <c r="Q902" s="180">
        <v>0.15</v>
      </c>
      <c r="R902" s="179">
        <f t="shared" si="291"/>
        <v>1660.692</v>
      </c>
      <c r="S902" s="181" t="s">
        <v>804</v>
      </c>
      <c r="T902" s="174" t="s">
        <v>6678</v>
      </c>
      <c r="U902" s="131">
        <v>0.88</v>
      </c>
      <c r="V902" s="131">
        <v>0.2</v>
      </c>
      <c r="W902" s="170">
        <v>0.25</v>
      </c>
      <c r="X902" s="133">
        <f t="shared" si="292"/>
        <v>361.02</v>
      </c>
      <c r="Y902" s="133">
        <f t="shared" si="293"/>
        <v>288.81599999999997</v>
      </c>
      <c r="Z902" s="133">
        <f t="shared" si="294"/>
        <v>361.02</v>
      </c>
      <c r="AA902" s="117" t="s">
        <v>1713</v>
      </c>
      <c r="AB902" s="117" t="s">
        <v>6954</v>
      </c>
    </row>
    <row r="903" spans="3:28" ht="15.75" customHeight="1" x14ac:dyDescent="0.3">
      <c r="C903" s="174" t="s">
        <v>50</v>
      </c>
      <c r="D903" s="174" t="s">
        <v>14</v>
      </c>
      <c r="E903" s="174">
        <v>49241512</v>
      </c>
      <c r="F903" s="174" t="s">
        <v>6679</v>
      </c>
      <c r="G903" s="174" t="s">
        <v>6687</v>
      </c>
      <c r="H903" s="174" t="s">
        <v>46</v>
      </c>
      <c r="I903" s="232"/>
      <c r="K903" s="127"/>
      <c r="L903" s="128"/>
      <c r="M903" s="129"/>
      <c r="N903" s="179">
        <v>1859</v>
      </c>
      <c r="O903" s="179">
        <f t="shared" si="287"/>
        <v>1635.92</v>
      </c>
      <c r="P903" s="180">
        <v>0.15</v>
      </c>
      <c r="Q903" s="180">
        <v>0.15</v>
      </c>
      <c r="R903" s="179">
        <f t="shared" si="291"/>
        <v>1881.308</v>
      </c>
      <c r="S903" s="181" t="s">
        <v>804</v>
      </c>
      <c r="T903" s="174" t="s">
        <v>6679</v>
      </c>
      <c r="U903" s="131">
        <v>0.88</v>
      </c>
      <c r="V903" s="131">
        <v>0.2</v>
      </c>
      <c r="W903" s="170">
        <v>0.25</v>
      </c>
      <c r="X903" s="133">
        <f t="shared" si="292"/>
        <v>408.98</v>
      </c>
      <c r="Y903" s="133">
        <f t="shared" si="293"/>
        <v>327.18400000000003</v>
      </c>
      <c r="Z903" s="133">
        <f t="shared" si="294"/>
        <v>408.98</v>
      </c>
      <c r="AA903" s="117" t="s">
        <v>1713</v>
      </c>
      <c r="AB903" s="117" t="s">
        <v>6954</v>
      </c>
    </row>
    <row r="904" spans="3:28" ht="15.75" customHeight="1" x14ac:dyDescent="0.3">
      <c r="C904" s="174" t="s">
        <v>50</v>
      </c>
      <c r="D904" s="174" t="s">
        <v>14</v>
      </c>
      <c r="E904" s="174">
        <v>49241512</v>
      </c>
      <c r="F904" s="174" t="s">
        <v>6680</v>
      </c>
      <c r="G904" s="174" t="s">
        <v>6688</v>
      </c>
      <c r="H904" s="174" t="s">
        <v>46</v>
      </c>
      <c r="I904" s="232"/>
      <c r="K904" s="127"/>
      <c r="L904" s="128"/>
      <c r="M904" s="129"/>
      <c r="N904" s="179">
        <v>1641</v>
      </c>
      <c r="O904" s="179">
        <f t="shared" si="287"/>
        <v>1444.08</v>
      </c>
      <c r="P904" s="180">
        <v>0.15</v>
      </c>
      <c r="Q904" s="180">
        <v>0.15</v>
      </c>
      <c r="R904" s="179">
        <f t="shared" si="291"/>
        <v>1660.692</v>
      </c>
      <c r="S904" s="181" t="s">
        <v>804</v>
      </c>
      <c r="T904" s="174" t="s">
        <v>6680</v>
      </c>
      <c r="U904" s="131">
        <v>0.88</v>
      </c>
      <c r="V904" s="131">
        <v>0.2</v>
      </c>
      <c r="W904" s="170">
        <v>0.25</v>
      </c>
      <c r="X904" s="133">
        <f t="shared" si="292"/>
        <v>361.02</v>
      </c>
      <c r="Y904" s="133">
        <f t="shared" si="293"/>
        <v>288.81599999999997</v>
      </c>
      <c r="Z904" s="133">
        <f t="shared" si="294"/>
        <v>361.02</v>
      </c>
      <c r="AA904" s="117" t="s">
        <v>1713</v>
      </c>
      <c r="AB904" s="117" t="s">
        <v>6954</v>
      </c>
    </row>
    <row r="905" spans="3:28" ht="15.75" customHeight="1" x14ac:dyDescent="0.3">
      <c r="C905" s="174" t="s">
        <v>50</v>
      </c>
      <c r="D905" s="174" t="s">
        <v>14</v>
      </c>
      <c r="E905" s="174">
        <v>49241512</v>
      </c>
      <c r="F905" s="174" t="s">
        <v>6681</v>
      </c>
      <c r="G905" s="174" t="s">
        <v>6689</v>
      </c>
      <c r="H905" s="174" t="s">
        <v>46</v>
      </c>
      <c r="I905" s="232"/>
      <c r="K905" s="127"/>
      <c r="L905" s="128"/>
      <c r="M905" s="129"/>
      <c r="N905" s="179">
        <v>1859</v>
      </c>
      <c r="O905" s="179">
        <f t="shared" si="287"/>
        <v>1635.92</v>
      </c>
      <c r="P905" s="180">
        <v>0.15</v>
      </c>
      <c r="Q905" s="180">
        <v>0.15</v>
      </c>
      <c r="R905" s="179">
        <f t="shared" si="291"/>
        <v>1881.308</v>
      </c>
      <c r="S905" s="181" t="s">
        <v>804</v>
      </c>
      <c r="T905" s="174" t="s">
        <v>6681</v>
      </c>
      <c r="U905" s="131">
        <v>0.88</v>
      </c>
      <c r="V905" s="131">
        <v>0.2</v>
      </c>
      <c r="W905" s="170">
        <v>0.25</v>
      </c>
      <c r="X905" s="133">
        <f t="shared" si="292"/>
        <v>408.98</v>
      </c>
      <c r="Y905" s="133">
        <f t="shared" si="293"/>
        <v>327.18400000000003</v>
      </c>
      <c r="Z905" s="133">
        <f t="shared" si="294"/>
        <v>408.98</v>
      </c>
      <c r="AA905" s="117" t="s">
        <v>1713</v>
      </c>
      <c r="AB905" s="117" t="s">
        <v>6954</v>
      </c>
    </row>
    <row r="906" spans="3:28" ht="15.75" customHeight="1" x14ac:dyDescent="0.3">
      <c r="C906" s="174" t="s">
        <v>50</v>
      </c>
      <c r="D906" s="174" t="s">
        <v>14</v>
      </c>
      <c r="E906" s="174">
        <v>49241512</v>
      </c>
      <c r="F906" s="174" t="s">
        <v>6682</v>
      </c>
      <c r="G906" s="174" t="s">
        <v>6690</v>
      </c>
      <c r="H906" s="174" t="s">
        <v>46</v>
      </c>
      <c r="I906" s="232"/>
      <c r="K906" s="127"/>
      <c r="L906" s="128"/>
      <c r="M906" s="129"/>
      <c r="N906" s="179">
        <v>1641</v>
      </c>
      <c r="O906" s="179">
        <f t="shared" si="287"/>
        <v>1444.08</v>
      </c>
      <c r="P906" s="180">
        <v>0.15</v>
      </c>
      <c r="Q906" s="180">
        <v>0.15</v>
      </c>
      <c r="R906" s="179">
        <f t="shared" si="291"/>
        <v>1660.692</v>
      </c>
      <c r="S906" s="181" t="s">
        <v>804</v>
      </c>
      <c r="T906" s="174" t="s">
        <v>6682</v>
      </c>
      <c r="U906" s="131">
        <v>0.88</v>
      </c>
      <c r="V906" s="131">
        <v>0.2</v>
      </c>
      <c r="W906" s="170">
        <v>0.25</v>
      </c>
      <c r="X906" s="133">
        <f t="shared" si="292"/>
        <v>361.02</v>
      </c>
      <c r="Y906" s="133">
        <f t="shared" si="293"/>
        <v>288.81599999999997</v>
      </c>
      <c r="Z906" s="133">
        <f t="shared" si="294"/>
        <v>361.02</v>
      </c>
      <c r="AA906" s="117" t="s">
        <v>1713</v>
      </c>
      <c r="AB906" s="117" t="s">
        <v>6954</v>
      </c>
    </row>
    <row r="907" spans="3:28" ht="15.75" customHeight="1" x14ac:dyDescent="0.3">
      <c r="C907" s="174" t="s">
        <v>50</v>
      </c>
      <c r="D907" s="174" t="s">
        <v>14</v>
      </c>
      <c r="E907" s="174">
        <v>49241512</v>
      </c>
      <c r="F907" s="174" t="s">
        <v>6683</v>
      </c>
      <c r="G907" s="174" t="s">
        <v>6691</v>
      </c>
      <c r="H907" s="174" t="s">
        <v>46</v>
      </c>
      <c r="I907" s="232"/>
      <c r="K907" s="127"/>
      <c r="L907" s="128"/>
      <c r="M907" s="129"/>
      <c r="N907" s="179">
        <v>1859</v>
      </c>
      <c r="O907" s="179">
        <f t="shared" si="287"/>
        <v>1635.92</v>
      </c>
      <c r="P907" s="180">
        <v>0.15</v>
      </c>
      <c r="Q907" s="180">
        <v>0.15</v>
      </c>
      <c r="R907" s="179">
        <f t="shared" si="291"/>
        <v>1881.308</v>
      </c>
      <c r="S907" s="181" t="s">
        <v>804</v>
      </c>
      <c r="T907" s="174" t="s">
        <v>6683</v>
      </c>
      <c r="U907" s="131">
        <v>0.88</v>
      </c>
      <c r="V907" s="131">
        <v>0.2</v>
      </c>
      <c r="W907" s="170">
        <v>0.25</v>
      </c>
      <c r="X907" s="133">
        <f t="shared" si="292"/>
        <v>408.98</v>
      </c>
      <c r="Y907" s="133">
        <f t="shared" si="293"/>
        <v>327.18400000000003</v>
      </c>
      <c r="Z907" s="133">
        <f t="shared" si="294"/>
        <v>408.98</v>
      </c>
      <c r="AA907" s="117" t="s">
        <v>1713</v>
      </c>
      <c r="AB907" s="117" t="s">
        <v>6954</v>
      </c>
    </row>
    <row r="908" spans="3:28" ht="15.75" customHeight="1" x14ac:dyDescent="0.3">
      <c r="C908" s="174" t="s">
        <v>50</v>
      </c>
      <c r="D908" s="174" t="s">
        <v>14</v>
      </c>
      <c r="E908" s="174">
        <v>49241512</v>
      </c>
      <c r="F908" s="174" t="s">
        <v>6684</v>
      </c>
      <c r="G908" s="174" t="s">
        <v>6692</v>
      </c>
      <c r="H908" s="174" t="s">
        <v>46</v>
      </c>
      <c r="I908" s="232"/>
      <c r="K908" s="127"/>
      <c r="L908" s="128"/>
      <c r="M908" s="129"/>
      <c r="N908" s="179">
        <v>1641</v>
      </c>
      <c r="O908" s="179">
        <f t="shared" si="287"/>
        <v>1444.08</v>
      </c>
      <c r="P908" s="180">
        <v>0.15</v>
      </c>
      <c r="Q908" s="180">
        <v>0.15</v>
      </c>
      <c r="R908" s="179">
        <f t="shared" si="291"/>
        <v>1660.692</v>
      </c>
      <c r="S908" s="181" t="s">
        <v>804</v>
      </c>
      <c r="T908" s="174" t="s">
        <v>6684</v>
      </c>
      <c r="U908" s="131">
        <v>0.88</v>
      </c>
      <c r="V908" s="131">
        <v>0.2</v>
      </c>
      <c r="W908" s="170">
        <v>0.25</v>
      </c>
      <c r="X908" s="133">
        <f t="shared" si="292"/>
        <v>361.02</v>
      </c>
      <c r="Y908" s="133">
        <f t="shared" si="293"/>
        <v>288.81599999999997</v>
      </c>
      <c r="Z908" s="133">
        <f t="shared" si="294"/>
        <v>361.02</v>
      </c>
      <c r="AA908" s="117" t="s">
        <v>1713</v>
      </c>
      <c r="AB908" s="117" t="s">
        <v>6954</v>
      </c>
    </row>
    <row r="909" spans="3:28" ht="15.75" customHeight="1" x14ac:dyDescent="0.3">
      <c r="C909" s="174" t="s">
        <v>50</v>
      </c>
      <c r="D909" s="174" t="s">
        <v>14</v>
      </c>
      <c r="E909" s="174">
        <v>49241512</v>
      </c>
      <c r="F909" s="174" t="s">
        <v>6693</v>
      </c>
      <c r="G909" s="174" t="s">
        <v>6701</v>
      </c>
      <c r="H909" s="174" t="s">
        <v>46</v>
      </c>
      <c r="I909" s="232"/>
      <c r="K909" s="127"/>
      <c r="L909" s="128"/>
      <c r="M909" s="129"/>
      <c r="N909" s="179">
        <v>2377</v>
      </c>
      <c r="O909" s="179">
        <f t="shared" si="287"/>
        <v>2091.7600000000002</v>
      </c>
      <c r="P909" s="180">
        <v>0.15</v>
      </c>
      <c r="Q909" s="180">
        <v>0.15</v>
      </c>
      <c r="R909" s="179">
        <f t="shared" si="291"/>
        <v>2405.5240000000003</v>
      </c>
      <c r="S909" s="181" t="s">
        <v>804</v>
      </c>
      <c r="T909" s="174" t="s">
        <v>6693</v>
      </c>
      <c r="U909" s="131">
        <v>0.88</v>
      </c>
      <c r="V909" s="131">
        <v>0.2</v>
      </c>
      <c r="W909" s="170">
        <v>0.25</v>
      </c>
      <c r="X909" s="133">
        <f t="shared" si="292"/>
        <v>522.94000000000005</v>
      </c>
      <c r="Y909" s="133">
        <f t="shared" si="293"/>
        <v>418.35200000000009</v>
      </c>
      <c r="Z909" s="133">
        <f t="shared" si="294"/>
        <v>522.94000000000005</v>
      </c>
      <c r="AA909" s="117" t="s">
        <v>1713</v>
      </c>
      <c r="AB909" s="117" t="s">
        <v>6954</v>
      </c>
    </row>
    <row r="910" spans="3:28" ht="15.75" customHeight="1" x14ac:dyDescent="0.3">
      <c r="C910" s="174" t="s">
        <v>50</v>
      </c>
      <c r="D910" s="174" t="s">
        <v>14</v>
      </c>
      <c r="E910" s="174">
        <v>49241512</v>
      </c>
      <c r="F910" s="174" t="s">
        <v>6694</v>
      </c>
      <c r="G910" s="174" t="s">
        <v>6702</v>
      </c>
      <c r="H910" s="174" t="s">
        <v>46</v>
      </c>
      <c r="I910" s="232"/>
      <c r="K910" s="127"/>
      <c r="L910" s="128"/>
      <c r="M910" s="129"/>
      <c r="N910" s="179">
        <v>2158</v>
      </c>
      <c r="O910" s="179">
        <f t="shared" si="287"/>
        <v>1899.04</v>
      </c>
      <c r="P910" s="180">
        <v>0.15</v>
      </c>
      <c r="Q910" s="180">
        <v>0.15</v>
      </c>
      <c r="R910" s="179">
        <f t="shared" si="291"/>
        <v>2183.8959999999997</v>
      </c>
      <c r="S910" s="181" t="s">
        <v>804</v>
      </c>
      <c r="T910" s="174" t="s">
        <v>6694</v>
      </c>
      <c r="U910" s="131">
        <v>0.88</v>
      </c>
      <c r="V910" s="131">
        <v>0.2</v>
      </c>
      <c r="W910" s="170">
        <v>0.25</v>
      </c>
      <c r="X910" s="133">
        <f t="shared" si="292"/>
        <v>474.76</v>
      </c>
      <c r="Y910" s="133">
        <f t="shared" si="293"/>
        <v>379.80799999999999</v>
      </c>
      <c r="Z910" s="133">
        <f t="shared" si="294"/>
        <v>474.76</v>
      </c>
      <c r="AA910" s="117" t="s">
        <v>1713</v>
      </c>
      <c r="AB910" s="117" t="s">
        <v>6954</v>
      </c>
    </row>
    <row r="911" spans="3:28" ht="15.75" customHeight="1" x14ac:dyDescent="0.3">
      <c r="C911" s="174" t="s">
        <v>50</v>
      </c>
      <c r="D911" s="174" t="s">
        <v>14</v>
      </c>
      <c r="E911" s="174">
        <v>49241512</v>
      </c>
      <c r="F911" s="174" t="s">
        <v>6695</v>
      </c>
      <c r="G911" s="174" t="s">
        <v>6703</v>
      </c>
      <c r="H911" s="174" t="s">
        <v>46</v>
      </c>
      <c r="I911" s="232"/>
      <c r="K911" s="127"/>
      <c r="L911" s="128"/>
      <c r="M911" s="129"/>
      <c r="N911" s="179">
        <v>2377</v>
      </c>
      <c r="O911" s="179">
        <f t="shared" si="287"/>
        <v>2091.7600000000002</v>
      </c>
      <c r="P911" s="180">
        <v>0.15</v>
      </c>
      <c r="Q911" s="180">
        <v>0.15</v>
      </c>
      <c r="R911" s="179">
        <f t="shared" si="291"/>
        <v>2405.5240000000003</v>
      </c>
      <c r="S911" s="181" t="s">
        <v>804</v>
      </c>
      <c r="T911" s="174" t="s">
        <v>6695</v>
      </c>
      <c r="U911" s="131">
        <v>0.88</v>
      </c>
      <c r="V911" s="131">
        <v>0.2</v>
      </c>
      <c r="W911" s="170">
        <v>0.25</v>
      </c>
      <c r="X911" s="133">
        <f t="shared" si="292"/>
        <v>522.94000000000005</v>
      </c>
      <c r="Y911" s="133">
        <f t="shared" si="293"/>
        <v>418.35200000000009</v>
      </c>
      <c r="Z911" s="133">
        <f t="shared" si="294"/>
        <v>522.94000000000005</v>
      </c>
      <c r="AA911" s="117" t="s">
        <v>1713</v>
      </c>
      <c r="AB911" s="117" t="s">
        <v>6954</v>
      </c>
    </row>
    <row r="912" spans="3:28" ht="15.75" customHeight="1" x14ac:dyDescent="0.3">
      <c r="C912" s="174" t="s">
        <v>50</v>
      </c>
      <c r="D912" s="174" t="s">
        <v>14</v>
      </c>
      <c r="E912" s="174">
        <v>49241512</v>
      </c>
      <c r="F912" s="174" t="s">
        <v>6696</v>
      </c>
      <c r="G912" s="174" t="s">
        <v>6704</v>
      </c>
      <c r="H912" s="174" t="s">
        <v>46</v>
      </c>
      <c r="I912" s="232"/>
      <c r="K912" s="127"/>
      <c r="L912" s="128"/>
      <c r="M912" s="129"/>
      <c r="N912" s="179">
        <v>2158</v>
      </c>
      <c r="O912" s="179">
        <f t="shared" si="287"/>
        <v>1899.04</v>
      </c>
      <c r="P912" s="180">
        <v>0.15</v>
      </c>
      <c r="Q912" s="180">
        <v>0.15</v>
      </c>
      <c r="R912" s="179">
        <f t="shared" si="291"/>
        <v>2183.8959999999997</v>
      </c>
      <c r="S912" s="181" t="s">
        <v>804</v>
      </c>
      <c r="T912" s="174" t="s">
        <v>6696</v>
      </c>
      <c r="U912" s="131">
        <v>0.88</v>
      </c>
      <c r="V912" s="131">
        <v>0.2</v>
      </c>
      <c r="W912" s="170">
        <v>0.25</v>
      </c>
      <c r="X912" s="133">
        <f t="shared" si="292"/>
        <v>474.76</v>
      </c>
      <c r="Y912" s="133">
        <f t="shared" si="293"/>
        <v>379.80799999999999</v>
      </c>
      <c r="Z912" s="133">
        <f t="shared" si="294"/>
        <v>474.76</v>
      </c>
      <c r="AA912" s="117" t="s">
        <v>1713</v>
      </c>
      <c r="AB912" s="117" t="s">
        <v>6954</v>
      </c>
    </row>
    <row r="913" spans="3:28" ht="15.75" customHeight="1" x14ac:dyDescent="0.3">
      <c r="C913" s="174" t="s">
        <v>50</v>
      </c>
      <c r="D913" s="174" t="s">
        <v>14</v>
      </c>
      <c r="E913" s="174">
        <v>49241512</v>
      </c>
      <c r="F913" s="174" t="s">
        <v>6697</v>
      </c>
      <c r="G913" s="174" t="s">
        <v>6705</v>
      </c>
      <c r="H913" s="174" t="s">
        <v>46</v>
      </c>
      <c r="I913" s="232"/>
      <c r="K913" s="127"/>
      <c r="L913" s="128"/>
      <c r="M913" s="129"/>
      <c r="N913" s="179">
        <v>2377</v>
      </c>
      <c r="O913" s="179">
        <f t="shared" si="287"/>
        <v>2091.7600000000002</v>
      </c>
      <c r="P913" s="180">
        <v>0.15</v>
      </c>
      <c r="Q913" s="180">
        <v>0.15</v>
      </c>
      <c r="R913" s="179">
        <f t="shared" si="291"/>
        <v>2405.5240000000003</v>
      </c>
      <c r="S913" s="181" t="s">
        <v>804</v>
      </c>
      <c r="T913" s="174" t="s">
        <v>6697</v>
      </c>
      <c r="U913" s="131">
        <v>0.88</v>
      </c>
      <c r="V913" s="131">
        <v>0.2</v>
      </c>
      <c r="W913" s="170">
        <v>0.25</v>
      </c>
      <c r="X913" s="133">
        <f t="shared" si="292"/>
        <v>522.94000000000005</v>
      </c>
      <c r="Y913" s="133">
        <f t="shared" si="293"/>
        <v>418.35200000000009</v>
      </c>
      <c r="Z913" s="133">
        <f t="shared" si="294"/>
        <v>522.94000000000005</v>
      </c>
      <c r="AA913" s="117" t="s">
        <v>1713</v>
      </c>
      <c r="AB913" s="117" t="s">
        <v>6954</v>
      </c>
    </row>
    <row r="914" spans="3:28" ht="15.75" customHeight="1" x14ac:dyDescent="0.3">
      <c r="C914" s="174" t="s">
        <v>50</v>
      </c>
      <c r="D914" s="174" t="s">
        <v>14</v>
      </c>
      <c r="E914" s="174">
        <v>49241512</v>
      </c>
      <c r="F914" s="174" t="s">
        <v>6698</v>
      </c>
      <c r="G914" s="174" t="s">
        <v>6706</v>
      </c>
      <c r="H914" s="174" t="s">
        <v>46</v>
      </c>
      <c r="I914" s="232"/>
      <c r="K914" s="127"/>
      <c r="L914" s="128"/>
      <c r="M914" s="129"/>
      <c r="N914" s="179">
        <v>2158</v>
      </c>
      <c r="O914" s="179">
        <f t="shared" si="287"/>
        <v>1899.04</v>
      </c>
      <c r="P914" s="180">
        <v>0.15</v>
      </c>
      <c r="Q914" s="180">
        <v>0.15</v>
      </c>
      <c r="R914" s="179">
        <f t="shared" si="291"/>
        <v>2183.8959999999997</v>
      </c>
      <c r="S914" s="181" t="s">
        <v>804</v>
      </c>
      <c r="T914" s="174" t="s">
        <v>6698</v>
      </c>
      <c r="U914" s="131">
        <v>0.88</v>
      </c>
      <c r="V914" s="131">
        <v>0.2</v>
      </c>
      <c r="W914" s="170">
        <v>0.25</v>
      </c>
      <c r="X914" s="133">
        <f t="shared" si="292"/>
        <v>474.76</v>
      </c>
      <c r="Y914" s="133">
        <f t="shared" si="293"/>
        <v>379.80799999999999</v>
      </c>
      <c r="Z914" s="133">
        <f t="shared" si="294"/>
        <v>474.76</v>
      </c>
      <c r="AA914" s="117" t="s">
        <v>1713</v>
      </c>
      <c r="AB914" s="117" t="s">
        <v>6954</v>
      </c>
    </row>
    <row r="915" spans="3:28" ht="15.75" customHeight="1" x14ac:dyDescent="0.3">
      <c r="C915" s="174" t="s">
        <v>50</v>
      </c>
      <c r="D915" s="174" t="s">
        <v>14</v>
      </c>
      <c r="E915" s="174">
        <v>49241512</v>
      </c>
      <c r="F915" s="174" t="s">
        <v>6699</v>
      </c>
      <c r="G915" s="174" t="s">
        <v>6707</v>
      </c>
      <c r="H915" s="174" t="s">
        <v>46</v>
      </c>
      <c r="I915" s="232"/>
      <c r="K915" s="127"/>
      <c r="L915" s="128"/>
      <c r="M915" s="129"/>
      <c r="N915" s="179">
        <v>2377</v>
      </c>
      <c r="O915" s="179">
        <f t="shared" si="287"/>
        <v>2091.7600000000002</v>
      </c>
      <c r="P915" s="180">
        <v>0.15</v>
      </c>
      <c r="Q915" s="180">
        <v>0.15</v>
      </c>
      <c r="R915" s="179">
        <f t="shared" si="291"/>
        <v>2405.5240000000003</v>
      </c>
      <c r="S915" s="181" t="s">
        <v>804</v>
      </c>
      <c r="T915" s="174" t="s">
        <v>6699</v>
      </c>
      <c r="U915" s="131">
        <v>0.88</v>
      </c>
      <c r="V915" s="131">
        <v>0.2</v>
      </c>
      <c r="W915" s="170">
        <v>0.25</v>
      </c>
      <c r="X915" s="133">
        <f t="shared" si="292"/>
        <v>522.94000000000005</v>
      </c>
      <c r="Y915" s="133">
        <f t="shared" si="293"/>
        <v>418.35200000000009</v>
      </c>
      <c r="Z915" s="133">
        <f t="shared" si="294"/>
        <v>522.94000000000005</v>
      </c>
      <c r="AA915" s="117" t="s">
        <v>1713</v>
      </c>
      <c r="AB915" s="117" t="s">
        <v>6954</v>
      </c>
    </row>
    <row r="916" spans="3:28" ht="15.75" customHeight="1" x14ac:dyDescent="0.3">
      <c r="C916" s="174" t="s">
        <v>50</v>
      </c>
      <c r="D916" s="174" t="s">
        <v>14</v>
      </c>
      <c r="E916" s="174">
        <v>49241512</v>
      </c>
      <c r="F916" s="174" t="s">
        <v>6700</v>
      </c>
      <c r="G916" s="174" t="s">
        <v>6708</v>
      </c>
      <c r="H916" s="174" t="s">
        <v>46</v>
      </c>
      <c r="I916" s="232"/>
      <c r="K916" s="127"/>
      <c r="L916" s="128"/>
      <c r="M916" s="129"/>
      <c r="N916" s="179">
        <v>2158</v>
      </c>
      <c r="O916" s="179">
        <f t="shared" si="287"/>
        <v>1899.04</v>
      </c>
      <c r="P916" s="180">
        <v>0.15</v>
      </c>
      <c r="Q916" s="180">
        <v>0.15</v>
      </c>
      <c r="R916" s="179">
        <f t="shared" si="291"/>
        <v>2183.8959999999997</v>
      </c>
      <c r="S916" s="181" t="s">
        <v>804</v>
      </c>
      <c r="T916" s="174" t="s">
        <v>6700</v>
      </c>
      <c r="U916" s="131">
        <v>0.88</v>
      </c>
      <c r="V916" s="131">
        <v>0.2</v>
      </c>
      <c r="W916" s="170">
        <v>0.25</v>
      </c>
      <c r="X916" s="133">
        <f t="shared" si="292"/>
        <v>474.76</v>
      </c>
      <c r="Y916" s="133">
        <f t="shared" si="293"/>
        <v>379.80799999999999</v>
      </c>
      <c r="Z916" s="133">
        <f t="shared" si="294"/>
        <v>474.76</v>
      </c>
      <c r="AA916" s="117" t="s">
        <v>1713</v>
      </c>
      <c r="AB916" s="117" t="s">
        <v>6954</v>
      </c>
    </row>
    <row r="917" spans="3:28" ht="15.75" customHeight="1" x14ac:dyDescent="0.3">
      <c r="C917" s="174" t="s">
        <v>50</v>
      </c>
      <c r="D917" s="174" t="s">
        <v>14</v>
      </c>
      <c r="E917" s="174">
        <v>49241512</v>
      </c>
      <c r="F917" s="174" t="s">
        <v>6709</v>
      </c>
      <c r="G917" s="174" t="s">
        <v>6725</v>
      </c>
      <c r="H917" s="174" t="s">
        <v>46</v>
      </c>
      <c r="I917" s="232"/>
      <c r="K917" s="127"/>
      <c r="L917" s="128"/>
      <c r="M917" s="129"/>
      <c r="N917" s="179">
        <v>2518</v>
      </c>
      <c r="O917" s="179">
        <f t="shared" si="287"/>
        <v>2215.84</v>
      </c>
      <c r="P917" s="180">
        <v>0.15</v>
      </c>
      <c r="Q917" s="180">
        <v>0.15</v>
      </c>
      <c r="R917" s="179">
        <f t="shared" si="291"/>
        <v>2548.2160000000003</v>
      </c>
      <c r="S917" s="181" t="s">
        <v>804</v>
      </c>
      <c r="T917" s="174" t="s">
        <v>6709</v>
      </c>
      <c r="U917" s="131">
        <v>0.88</v>
      </c>
      <c r="V917" s="131">
        <v>0.2</v>
      </c>
      <c r="W917" s="170">
        <v>0.25</v>
      </c>
      <c r="X917" s="133">
        <f t="shared" si="292"/>
        <v>553.96</v>
      </c>
      <c r="Y917" s="133">
        <f t="shared" si="293"/>
        <v>443.16800000000006</v>
      </c>
      <c r="Z917" s="133">
        <f t="shared" si="294"/>
        <v>553.96</v>
      </c>
      <c r="AA917" s="117" t="s">
        <v>1713</v>
      </c>
      <c r="AB917" s="117" t="s">
        <v>6954</v>
      </c>
    </row>
    <row r="918" spans="3:28" ht="15.75" customHeight="1" x14ac:dyDescent="0.3">
      <c r="C918" s="174" t="s">
        <v>50</v>
      </c>
      <c r="D918" s="174" t="s">
        <v>14</v>
      </c>
      <c r="E918" s="174">
        <v>49241512</v>
      </c>
      <c r="F918" s="174" t="s">
        <v>6710</v>
      </c>
      <c r="G918" s="174" t="s">
        <v>6726</v>
      </c>
      <c r="H918" s="174" t="s">
        <v>46</v>
      </c>
      <c r="I918" s="232"/>
      <c r="K918" s="127"/>
      <c r="L918" s="128"/>
      <c r="M918" s="129"/>
      <c r="N918" s="179">
        <v>2301</v>
      </c>
      <c r="O918" s="179">
        <f t="shared" si="287"/>
        <v>2024.88</v>
      </c>
      <c r="P918" s="180">
        <v>0.15</v>
      </c>
      <c r="Q918" s="180">
        <v>0.15</v>
      </c>
      <c r="R918" s="179">
        <f t="shared" si="291"/>
        <v>2328.6120000000001</v>
      </c>
      <c r="S918" s="181" t="s">
        <v>804</v>
      </c>
      <c r="T918" s="174" t="s">
        <v>6710</v>
      </c>
      <c r="U918" s="131">
        <v>0.88</v>
      </c>
      <c r="V918" s="131">
        <v>0.2</v>
      </c>
      <c r="W918" s="170">
        <v>0.25</v>
      </c>
      <c r="X918" s="133">
        <f t="shared" si="292"/>
        <v>506.22</v>
      </c>
      <c r="Y918" s="133">
        <f t="shared" si="293"/>
        <v>404.97600000000006</v>
      </c>
      <c r="Z918" s="133">
        <f t="shared" si="294"/>
        <v>506.22</v>
      </c>
      <c r="AA918" s="117" t="s">
        <v>1713</v>
      </c>
      <c r="AB918" s="117" t="s">
        <v>6954</v>
      </c>
    </row>
    <row r="919" spans="3:28" ht="15.75" customHeight="1" x14ac:dyDescent="0.3">
      <c r="C919" s="174" t="s">
        <v>50</v>
      </c>
      <c r="D919" s="174" t="s">
        <v>14</v>
      </c>
      <c r="E919" s="174">
        <v>49241512</v>
      </c>
      <c r="F919" s="174" t="s">
        <v>6711</v>
      </c>
      <c r="G919" s="174" t="s">
        <v>6727</v>
      </c>
      <c r="H919" s="174" t="s">
        <v>46</v>
      </c>
      <c r="I919" s="232"/>
      <c r="K919" s="127"/>
      <c r="L919" s="128"/>
      <c r="M919" s="129"/>
      <c r="N919" s="179">
        <v>2518</v>
      </c>
      <c r="O919" s="179">
        <f t="shared" si="287"/>
        <v>2215.84</v>
      </c>
      <c r="P919" s="180">
        <v>0.15</v>
      </c>
      <c r="Q919" s="180">
        <v>0.15</v>
      </c>
      <c r="R919" s="179">
        <f t="shared" si="291"/>
        <v>2548.2160000000003</v>
      </c>
      <c r="S919" s="181" t="s">
        <v>804</v>
      </c>
      <c r="T919" s="174" t="s">
        <v>6711</v>
      </c>
      <c r="U919" s="131">
        <v>0.88</v>
      </c>
      <c r="V919" s="131">
        <v>0.2</v>
      </c>
      <c r="W919" s="170">
        <v>0.25</v>
      </c>
      <c r="X919" s="133">
        <f t="shared" si="292"/>
        <v>553.96</v>
      </c>
      <c r="Y919" s="133">
        <f t="shared" si="293"/>
        <v>443.16800000000006</v>
      </c>
      <c r="Z919" s="133">
        <f t="shared" si="294"/>
        <v>553.96</v>
      </c>
      <c r="AA919" s="117" t="s">
        <v>1713</v>
      </c>
      <c r="AB919" s="117" t="s">
        <v>6954</v>
      </c>
    </row>
    <row r="920" spans="3:28" ht="15.75" customHeight="1" x14ac:dyDescent="0.3">
      <c r="C920" s="174" t="s">
        <v>50</v>
      </c>
      <c r="D920" s="174" t="s">
        <v>14</v>
      </c>
      <c r="E920" s="174">
        <v>49241512</v>
      </c>
      <c r="F920" s="174" t="s">
        <v>6712</v>
      </c>
      <c r="G920" s="174" t="s">
        <v>6728</v>
      </c>
      <c r="H920" s="174" t="s">
        <v>46</v>
      </c>
      <c r="I920" s="232"/>
      <c r="K920" s="127"/>
      <c r="L920" s="128"/>
      <c r="M920" s="129"/>
      <c r="N920" s="179">
        <v>2301</v>
      </c>
      <c r="O920" s="179">
        <f t="shared" si="287"/>
        <v>2024.88</v>
      </c>
      <c r="P920" s="180">
        <v>0.15</v>
      </c>
      <c r="Q920" s="180">
        <v>0.15</v>
      </c>
      <c r="R920" s="179">
        <f t="shared" si="291"/>
        <v>2328.6120000000001</v>
      </c>
      <c r="S920" s="181" t="s">
        <v>804</v>
      </c>
      <c r="T920" s="174" t="s">
        <v>6712</v>
      </c>
      <c r="U920" s="131">
        <v>0.88</v>
      </c>
      <c r="V920" s="131">
        <v>0.2</v>
      </c>
      <c r="W920" s="170">
        <v>0.25</v>
      </c>
      <c r="X920" s="133">
        <f t="shared" si="292"/>
        <v>506.22</v>
      </c>
      <c r="Y920" s="133">
        <f t="shared" si="293"/>
        <v>404.97600000000006</v>
      </c>
      <c r="Z920" s="133">
        <f t="shared" si="294"/>
        <v>506.22</v>
      </c>
      <c r="AA920" s="117" t="s">
        <v>1713</v>
      </c>
      <c r="AB920" s="117" t="s">
        <v>6954</v>
      </c>
    </row>
    <row r="921" spans="3:28" ht="15.75" customHeight="1" x14ac:dyDescent="0.3">
      <c r="C921" s="174" t="s">
        <v>50</v>
      </c>
      <c r="D921" s="174" t="s">
        <v>14</v>
      </c>
      <c r="E921" s="174">
        <v>49241512</v>
      </c>
      <c r="F921" s="174" t="s">
        <v>6713</v>
      </c>
      <c r="G921" s="174" t="s">
        <v>6729</v>
      </c>
      <c r="H921" s="174" t="s">
        <v>46</v>
      </c>
      <c r="I921" s="232"/>
      <c r="K921" s="127"/>
      <c r="L921" s="128"/>
      <c r="M921" s="129"/>
      <c r="N921" s="179">
        <v>2518</v>
      </c>
      <c r="O921" s="179">
        <f t="shared" si="287"/>
        <v>2215.84</v>
      </c>
      <c r="P921" s="180">
        <v>0.15</v>
      </c>
      <c r="Q921" s="180">
        <v>0.15</v>
      </c>
      <c r="R921" s="179">
        <f t="shared" si="291"/>
        <v>2548.2160000000003</v>
      </c>
      <c r="S921" s="181" t="s">
        <v>804</v>
      </c>
      <c r="T921" s="174" t="s">
        <v>6713</v>
      </c>
      <c r="U921" s="131">
        <v>0.88</v>
      </c>
      <c r="V921" s="131">
        <v>0.2</v>
      </c>
      <c r="W921" s="170">
        <v>0.25</v>
      </c>
      <c r="X921" s="133">
        <f t="shared" si="292"/>
        <v>553.96</v>
      </c>
      <c r="Y921" s="133">
        <f t="shared" si="293"/>
        <v>443.16800000000006</v>
      </c>
      <c r="Z921" s="133">
        <f t="shared" si="294"/>
        <v>553.96</v>
      </c>
      <c r="AA921" s="117" t="s">
        <v>1713</v>
      </c>
      <c r="AB921" s="117" t="s">
        <v>6954</v>
      </c>
    </row>
    <row r="922" spans="3:28" ht="15.75" customHeight="1" x14ac:dyDescent="0.3">
      <c r="C922" s="174" t="s">
        <v>50</v>
      </c>
      <c r="D922" s="174" t="s">
        <v>14</v>
      </c>
      <c r="E922" s="174">
        <v>49241512</v>
      </c>
      <c r="F922" s="174" t="s">
        <v>6714</v>
      </c>
      <c r="G922" s="174" t="s">
        <v>6730</v>
      </c>
      <c r="H922" s="174" t="s">
        <v>46</v>
      </c>
      <c r="I922" s="232"/>
      <c r="K922" s="127"/>
      <c r="L922" s="128"/>
      <c r="M922" s="129"/>
      <c r="N922" s="179">
        <v>2301</v>
      </c>
      <c r="O922" s="179">
        <f t="shared" si="287"/>
        <v>2024.88</v>
      </c>
      <c r="P922" s="180">
        <v>0.15</v>
      </c>
      <c r="Q922" s="180">
        <v>0.15</v>
      </c>
      <c r="R922" s="179">
        <f t="shared" si="291"/>
        <v>2328.6120000000001</v>
      </c>
      <c r="S922" s="181" t="s">
        <v>804</v>
      </c>
      <c r="T922" s="174" t="s">
        <v>6714</v>
      </c>
      <c r="U922" s="131">
        <v>0.88</v>
      </c>
      <c r="V922" s="131">
        <v>0.2</v>
      </c>
      <c r="W922" s="170">
        <v>0.25</v>
      </c>
      <c r="X922" s="133">
        <f t="shared" si="292"/>
        <v>506.22</v>
      </c>
      <c r="Y922" s="133">
        <f t="shared" si="293"/>
        <v>404.97600000000006</v>
      </c>
      <c r="Z922" s="133">
        <f t="shared" si="294"/>
        <v>506.22</v>
      </c>
      <c r="AA922" s="117" t="s">
        <v>1713</v>
      </c>
      <c r="AB922" s="117" t="s">
        <v>6954</v>
      </c>
    </row>
    <row r="923" spans="3:28" ht="15.75" customHeight="1" x14ac:dyDescent="0.3">
      <c r="C923" s="174" t="s">
        <v>50</v>
      </c>
      <c r="D923" s="174" t="s">
        <v>14</v>
      </c>
      <c r="E923" s="174">
        <v>49241512</v>
      </c>
      <c r="F923" s="174" t="s">
        <v>6715</v>
      </c>
      <c r="G923" s="174" t="s">
        <v>6731</v>
      </c>
      <c r="H923" s="174" t="s">
        <v>46</v>
      </c>
      <c r="I923" s="232"/>
      <c r="K923" s="127"/>
      <c r="L923" s="128"/>
      <c r="M923" s="129"/>
      <c r="N923" s="179">
        <v>2518</v>
      </c>
      <c r="O923" s="179">
        <f t="shared" si="287"/>
        <v>2215.84</v>
      </c>
      <c r="P923" s="180">
        <v>0.15</v>
      </c>
      <c r="Q923" s="180">
        <v>0.15</v>
      </c>
      <c r="R923" s="179">
        <f t="shared" si="291"/>
        <v>2548.2160000000003</v>
      </c>
      <c r="S923" s="181" t="s">
        <v>804</v>
      </c>
      <c r="T923" s="174" t="s">
        <v>6715</v>
      </c>
      <c r="U923" s="131">
        <v>0.88</v>
      </c>
      <c r="V923" s="131">
        <v>0.2</v>
      </c>
      <c r="W923" s="170">
        <v>0.25</v>
      </c>
      <c r="X923" s="133">
        <f t="shared" si="292"/>
        <v>553.96</v>
      </c>
      <c r="Y923" s="133">
        <f t="shared" si="293"/>
        <v>443.16800000000006</v>
      </c>
      <c r="Z923" s="133">
        <f t="shared" si="294"/>
        <v>553.96</v>
      </c>
      <c r="AA923" s="117" t="s">
        <v>1713</v>
      </c>
      <c r="AB923" s="117" t="s">
        <v>6954</v>
      </c>
    </row>
    <row r="924" spans="3:28" ht="15.75" customHeight="1" x14ac:dyDescent="0.3">
      <c r="C924" s="174" t="s">
        <v>50</v>
      </c>
      <c r="D924" s="174" t="s">
        <v>14</v>
      </c>
      <c r="E924" s="174">
        <v>49241512</v>
      </c>
      <c r="F924" s="174" t="s">
        <v>6716</v>
      </c>
      <c r="G924" s="174" t="s">
        <v>6732</v>
      </c>
      <c r="H924" s="174" t="s">
        <v>46</v>
      </c>
      <c r="I924" s="232"/>
      <c r="K924" s="127"/>
      <c r="L924" s="128"/>
      <c r="M924" s="129"/>
      <c r="N924" s="179">
        <v>2301</v>
      </c>
      <c r="O924" s="179">
        <f t="shared" si="287"/>
        <v>2024.88</v>
      </c>
      <c r="P924" s="180">
        <v>0.15</v>
      </c>
      <c r="Q924" s="180">
        <v>0.15</v>
      </c>
      <c r="R924" s="179">
        <f t="shared" si="291"/>
        <v>2328.6120000000001</v>
      </c>
      <c r="S924" s="181" t="s">
        <v>804</v>
      </c>
      <c r="T924" s="174" t="s">
        <v>6716</v>
      </c>
      <c r="U924" s="131">
        <v>0.88</v>
      </c>
      <c r="V924" s="131">
        <v>0.2</v>
      </c>
      <c r="W924" s="170">
        <v>0.25</v>
      </c>
      <c r="X924" s="133">
        <f t="shared" si="292"/>
        <v>506.22</v>
      </c>
      <c r="Y924" s="133">
        <f t="shared" si="293"/>
        <v>404.97600000000006</v>
      </c>
      <c r="Z924" s="133">
        <f t="shared" si="294"/>
        <v>506.22</v>
      </c>
      <c r="AA924" s="117" t="s">
        <v>1713</v>
      </c>
      <c r="AB924" s="117" t="s">
        <v>6954</v>
      </c>
    </row>
    <row r="925" spans="3:28" ht="15.75" customHeight="1" x14ac:dyDescent="0.3">
      <c r="C925" s="174" t="s">
        <v>50</v>
      </c>
      <c r="D925" s="174" t="s">
        <v>14</v>
      </c>
      <c r="E925" s="174">
        <v>49241512</v>
      </c>
      <c r="F925" s="174" t="s">
        <v>6717</v>
      </c>
      <c r="G925" s="174" t="s">
        <v>6733</v>
      </c>
      <c r="H925" s="174" t="s">
        <v>46</v>
      </c>
      <c r="I925" s="232"/>
      <c r="K925" s="127"/>
      <c r="L925" s="128"/>
      <c r="M925" s="129"/>
      <c r="N925" s="179">
        <v>2518</v>
      </c>
      <c r="O925" s="179">
        <f t="shared" si="287"/>
        <v>2215.84</v>
      </c>
      <c r="P925" s="180">
        <v>0.15</v>
      </c>
      <c r="Q925" s="180">
        <v>0.15</v>
      </c>
      <c r="R925" s="179">
        <f t="shared" si="291"/>
        <v>2548.2160000000003</v>
      </c>
      <c r="S925" s="181" t="s">
        <v>804</v>
      </c>
      <c r="T925" s="174" t="s">
        <v>6717</v>
      </c>
      <c r="U925" s="131">
        <v>0.88</v>
      </c>
      <c r="V925" s="131">
        <v>0.2</v>
      </c>
      <c r="W925" s="170">
        <v>0.25</v>
      </c>
      <c r="X925" s="133">
        <f t="shared" si="292"/>
        <v>553.96</v>
      </c>
      <c r="Y925" s="133">
        <f t="shared" si="293"/>
        <v>443.16800000000006</v>
      </c>
      <c r="Z925" s="133">
        <f t="shared" si="294"/>
        <v>553.96</v>
      </c>
      <c r="AA925" s="117" t="s">
        <v>1713</v>
      </c>
      <c r="AB925" s="117" t="s">
        <v>6954</v>
      </c>
    </row>
    <row r="926" spans="3:28" ht="15.75" customHeight="1" x14ac:dyDescent="0.3">
      <c r="C926" s="174" t="s">
        <v>50</v>
      </c>
      <c r="D926" s="174" t="s">
        <v>14</v>
      </c>
      <c r="E926" s="174">
        <v>49241512</v>
      </c>
      <c r="F926" s="174" t="s">
        <v>6718</v>
      </c>
      <c r="G926" s="174" t="s">
        <v>6734</v>
      </c>
      <c r="H926" s="174" t="s">
        <v>46</v>
      </c>
      <c r="I926" s="232"/>
      <c r="K926" s="127"/>
      <c r="L926" s="128"/>
      <c r="M926" s="129"/>
      <c r="N926" s="179">
        <v>2301</v>
      </c>
      <c r="O926" s="179">
        <f t="shared" si="287"/>
        <v>2024.88</v>
      </c>
      <c r="P926" s="180">
        <v>0.15</v>
      </c>
      <c r="Q926" s="180">
        <v>0.15</v>
      </c>
      <c r="R926" s="179">
        <f t="shared" si="291"/>
        <v>2328.6120000000001</v>
      </c>
      <c r="S926" s="181" t="s">
        <v>804</v>
      </c>
      <c r="T926" s="174" t="s">
        <v>6718</v>
      </c>
      <c r="U926" s="131">
        <v>0.88</v>
      </c>
      <c r="V926" s="131">
        <v>0.2</v>
      </c>
      <c r="W926" s="170">
        <v>0.25</v>
      </c>
      <c r="X926" s="133">
        <f t="shared" si="292"/>
        <v>506.22</v>
      </c>
      <c r="Y926" s="133">
        <f t="shared" si="293"/>
        <v>404.97600000000006</v>
      </c>
      <c r="Z926" s="133">
        <f t="shared" si="294"/>
        <v>506.22</v>
      </c>
      <c r="AA926" s="117" t="s">
        <v>1713</v>
      </c>
      <c r="AB926" s="117" t="s">
        <v>6954</v>
      </c>
    </row>
    <row r="927" spans="3:28" ht="15.75" customHeight="1" x14ac:dyDescent="0.3">
      <c r="C927" s="174" t="s">
        <v>50</v>
      </c>
      <c r="D927" s="174" t="s">
        <v>14</v>
      </c>
      <c r="E927" s="174">
        <v>49241512</v>
      </c>
      <c r="F927" s="174" t="s">
        <v>6719</v>
      </c>
      <c r="G927" s="174" t="s">
        <v>6735</v>
      </c>
      <c r="H927" s="174" t="s">
        <v>46</v>
      </c>
      <c r="I927" s="232"/>
      <c r="K927" s="127"/>
      <c r="L927" s="128"/>
      <c r="M927" s="129"/>
      <c r="N927" s="179">
        <v>2518</v>
      </c>
      <c r="O927" s="179">
        <f t="shared" si="287"/>
        <v>2215.84</v>
      </c>
      <c r="P927" s="180">
        <v>0.15</v>
      </c>
      <c r="Q927" s="180">
        <v>0.15</v>
      </c>
      <c r="R927" s="179">
        <f t="shared" si="291"/>
        <v>2548.2160000000003</v>
      </c>
      <c r="S927" s="181" t="s">
        <v>804</v>
      </c>
      <c r="T927" s="174" t="s">
        <v>6719</v>
      </c>
      <c r="U927" s="131">
        <v>0.88</v>
      </c>
      <c r="V927" s="131">
        <v>0.2</v>
      </c>
      <c r="W927" s="170">
        <v>0.25</v>
      </c>
      <c r="X927" s="133">
        <f t="shared" si="292"/>
        <v>553.96</v>
      </c>
      <c r="Y927" s="133">
        <f t="shared" si="293"/>
        <v>443.16800000000006</v>
      </c>
      <c r="Z927" s="133">
        <f t="shared" si="294"/>
        <v>553.96</v>
      </c>
      <c r="AA927" s="117" t="s">
        <v>1713</v>
      </c>
      <c r="AB927" s="117" t="s">
        <v>6954</v>
      </c>
    </row>
    <row r="928" spans="3:28" ht="15.75" customHeight="1" x14ac:dyDescent="0.3">
      <c r="C928" s="174" t="s">
        <v>50</v>
      </c>
      <c r="D928" s="174" t="s">
        <v>14</v>
      </c>
      <c r="E928" s="174">
        <v>49241512</v>
      </c>
      <c r="F928" s="174" t="s">
        <v>6720</v>
      </c>
      <c r="G928" s="174" t="s">
        <v>6736</v>
      </c>
      <c r="H928" s="174" t="s">
        <v>46</v>
      </c>
      <c r="I928" s="232"/>
      <c r="K928" s="127"/>
      <c r="L928" s="128"/>
      <c r="M928" s="129"/>
      <c r="N928" s="179">
        <v>2301</v>
      </c>
      <c r="O928" s="179">
        <f t="shared" si="287"/>
        <v>2024.88</v>
      </c>
      <c r="P928" s="180">
        <v>0.15</v>
      </c>
      <c r="Q928" s="180">
        <v>0.15</v>
      </c>
      <c r="R928" s="179">
        <f t="shared" si="291"/>
        <v>2328.6120000000001</v>
      </c>
      <c r="S928" s="181" t="s">
        <v>804</v>
      </c>
      <c r="T928" s="174" t="s">
        <v>6720</v>
      </c>
      <c r="U928" s="131">
        <v>0.88</v>
      </c>
      <c r="V928" s="131">
        <v>0.2</v>
      </c>
      <c r="W928" s="170">
        <v>0.25</v>
      </c>
      <c r="X928" s="133">
        <f t="shared" si="292"/>
        <v>506.22</v>
      </c>
      <c r="Y928" s="133">
        <f t="shared" si="293"/>
        <v>404.97600000000006</v>
      </c>
      <c r="Z928" s="133">
        <f t="shared" si="294"/>
        <v>506.22</v>
      </c>
      <c r="AA928" s="117" t="s">
        <v>1713</v>
      </c>
      <c r="AB928" s="117" t="s">
        <v>6954</v>
      </c>
    </row>
    <row r="929" spans="3:28" ht="15.75" customHeight="1" x14ac:dyDescent="0.3">
      <c r="C929" s="174" t="s">
        <v>50</v>
      </c>
      <c r="D929" s="174" t="s">
        <v>14</v>
      </c>
      <c r="E929" s="174">
        <v>49241512</v>
      </c>
      <c r="F929" s="174" t="s">
        <v>6721</v>
      </c>
      <c r="G929" s="174" t="s">
        <v>6737</v>
      </c>
      <c r="H929" s="174" t="s">
        <v>46</v>
      </c>
      <c r="I929" s="232"/>
      <c r="K929" s="127"/>
      <c r="L929" s="128"/>
      <c r="M929" s="129"/>
      <c r="N929" s="179">
        <v>2518</v>
      </c>
      <c r="O929" s="179">
        <f t="shared" si="287"/>
        <v>2215.84</v>
      </c>
      <c r="P929" s="180">
        <v>0.15</v>
      </c>
      <c r="Q929" s="180">
        <v>0.15</v>
      </c>
      <c r="R929" s="179">
        <f t="shared" si="291"/>
        <v>2548.2160000000003</v>
      </c>
      <c r="S929" s="181" t="s">
        <v>804</v>
      </c>
      <c r="T929" s="174" t="s">
        <v>6721</v>
      </c>
      <c r="U929" s="131">
        <v>0.88</v>
      </c>
      <c r="V929" s="131">
        <v>0.2</v>
      </c>
      <c r="W929" s="170">
        <v>0.25</v>
      </c>
      <c r="X929" s="133">
        <f t="shared" si="292"/>
        <v>553.96</v>
      </c>
      <c r="Y929" s="133">
        <f t="shared" si="293"/>
        <v>443.16800000000006</v>
      </c>
      <c r="Z929" s="133">
        <f t="shared" si="294"/>
        <v>553.96</v>
      </c>
      <c r="AA929" s="117" t="s">
        <v>1713</v>
      </c>
      <c r="AB929" s="117" t="s">
        <v>6954</v>
      </c>
    </row>
    <row r="930" spans="3:28" ht="15.75" customHeight="1" x14ac:dyDescent="0.3">
      <c r="C930" s="174" t="s">
        <v>50</v>
      </c>
      <c r="D930" s="174" t="s">
        <v>14</v>
      </c>
      <c r="E930" s="174">
        <v>49241512</v>
      </c>
      <c r="F930" s="174" t="s">
        <v>6722</v>
      </c>
      <c r="G930" s="174" t="s">
        <v>6738</v>
      </c>
      <c r="H930" s="174" t="s">
        <v>46</v>
      </c>
      <c r="I930" s="232"/>
      <c r="K930" s="127"/>
      <c r="L930" s="128"/>
      <c r="M930" s="129"/>
      <c r="N930" s="179">
        <v>2301</v>
      </c>
      <c r="O930" s="179">
        <f t="shared" si="287"/>
        <v>2024.88</v>
      </c>
      <c r="P930" s="180">
        <v>0.15</v>
      </c>
      <c r="Q930" s="180">
        <v>0.15</v>
      </c>
      <c r="R930" s="179">
        <f t="shared" si="291"/>
        <v>2328.6120000000001</v>
      </c>
      <c r="S930" s="181" t="s">
        <v>804</v>
      </c>
      <c r="T930" s="174" t="s">
        <v>6722</v>
      </c>
      <c r="U930" s="131">
        <v>0.88</v>
      </c>
      <c r="V930" s="131">
        <v>0.2</v>
      </c>
      <c r="W930" s="170">
        <v>0.25</v>
      </c>
      <c r="X930" s="133">
        <f t="shared" si="292"/>
        <v>506.22</v>
      </c>
      <c r="Y930" s="133">
        <f t="shared" si="293"/>
        <v>404.97600000000006</v>
      </c>
      <c r="Z930" s="133">
        <f t="shared" si="294"/>
        <v>506.22</v>
      </c>
      <c r="AA930" s="117" t="s">
        <v>1713</v>
      </c>
      <c r="AB930" s="117" t="s">
        <v>6954</v>
      </c>
    </row>
    <row r="931" spans="3:28" ht="15.75" customHeight="1" x14ac:dyDescent="0.3">
      <c r="C931" s="174" t="s">
        <v>50</v>
      </c>
      <c r="D931" s="174" t="s">
        <v>14</v>
      </c>
      <c r="E931" s="174">
        <v>49241512</v>
      </c>
      <c r="F931" s="174" t="s">
        <v>6723</v>
      </c>
      <c r="G931" s="174" t="s">
        <v>6739</v>
      </c>
      <c r="H931" s="174" t="s">
        <v>46</v>
      </c>
      <c r="I931" s="232"/>
      <c r="K931" s="127"/>
      <c r="L931" s="128"/>
      <c r="M931" s="129"/>
      <c r="N931" s="179">
        <v>2518</v>
      </c>
      <c r="O931" s="179">
        <f t="shared" si="287"/>
        <v>2215.84</v>
      </c>
      <c r="P931" s="180">
        <v>0.15</v>
      </c>
      <c r="Q931" s="180">
        <v>0.15</v>
      </c>
      <c r="R931" s="179">
        <f t="shared" ref="R931:R981" si="299">O931+(O931*Q931)</f>
        <v>2548.2160000000003</v>
      </c>
      <c r="S931" s="181" t="s">
        <v>804</v>
      </c>
      <c r="T931" s="174" t="s">
        <v>6723</v>
      </c>
      <c r="U931" s="131">
        <v>0.88</v>
      </c>
      <c r="V931" s="131">
        <v>0.2</v>
      </c>
      <c r="W931" s="170">
        <v>0.25</v>
      </c>
      <c r="X931" s="133">
        <f t="shared" ref="X931:X981" si="300">O931*W931</f>
        <v>553.96</v>
      </c>
      <c r="Y931" s="133">
        <f t="shared" ref="Y931:Y981" si="301">O931*V931</f>
        <v>443.16800000000006</v>
      </c>
      <c r="Z931" s="133">
        <f t="shared" ref="Z931:Z981" si="302">O931*W931</f>
        <v>553.96</v>
      </c>
      <c r="AA931" s="117" t="s">
        <v>1713</v>
      </c>
      <c r="AB931" s="117" t="s">
        <v>6954</v>
      </c>
    </row>
    <row r="932" spans="3:28" ht="15.75" customHeight="1" x14ac:dyDescent="0.3">
      <c r="C932" s="174" t="s">
        <v>50</v>
      </c>
      <c r="D932" s="174" t="s">
        <v>14</v>
      </c>
      <c r="E932" s="174">
        <v>49241512</v>
      </c>
      <c r="F932" s="174" t="s">
        <v>6724</v>
      </c>
      <c r="G932" s="174" t="s">
        <v>6740</v>
      </c>
      <c r="H932" s="174" t="s">
        <v>46</v>
      </c>
      <c r="I932" s="232"/>
      <c r="K932" s="127"/>
      <c r="L932" s="128"/>
      <c r="M932" s="129"/>
      <c r="N932" s="179">
        <v>2301</v>
      </c>
      <c r="O932" s="179">
        <f t="shared" si="287"/>
        <v>2024.88</v>
      </c>
      <c r="P932" s="180">
        <v>0.15</v>
      </c>
      <c r="Q932" s="180">
        <v>0.15</v>
      </c>
      <c r="R932" s="179">
        <f t="shared" si="299"/>
        <v>2328.6120000000001</v>
      </c>
      <c r="S932" s="181" t="s">
        <v>804</v>
      </c>
      <c r="T932" s="174" t="s">
        <v>6724</v>
      </c>
      <c r="U932" s="131">
        <v>0.88</v>
      </c>
      <c r="V932" s="131">
        <v>0.2</v>
      </c>
      <c r="W932" s="170">
        <v>0.25</v>
      </c>
      <c r="X932" s="133">
        <f t="shared" si="300"/>
        <v>506.22</v>
      </c>
      <c r="Y932" s="133">
        <f t="shared" si="301"/>
        <v>404.97600000000006</v>
      </c>
      <c r="Z932" s="133">
        <f t="shared" si="302"/>
        <v>506.22</v>
      </c>
      <c r="AA932" s="117" t="s">
        <v>1713</v>
      </c>
      <c r="AB932" s="117" t="s">
        <v>6954</v>
      </c>
    </row>
    <row r="933" spans="3:28" ht="15.75" customHeight="1" x14ac:dyDescent="0.3">
      <c r="C933" s="174" t="s">
        <v>50</v>
      </c>
      <c r="D933" s="174" t="s">
        <v>14</v>
      </c>
      <c r="E933" s="174">
        <v>49241512</v>
      </c>
      <c r="F933" s="174" t="s">
        <v>6741</v>
      </c>
      <c r="G933" s="174" t="s">
        <v>6757</v>
      </c>
      <c r="H933" s="174" t="s">
        <v>46</v>
      </c>
      <c r="I933" s="232"/>
      <c r="K933" s="127"/>
      <c r="L933" s="128"/>
      <c r="M933" s="129"/>
      <c r="N933" s="179">
        <v>2913</v>
      </c>
      <c r="O933" s="179">
        <f t="shared" si="287"/>
        <v>2563.44</v>
      </c>
      <c r="P933" s="180">
        <v>0.15</v>
      </c>
      <c r="Q933" s="180">
        <v>0.15</v>
      </c>
      <c r="R933" s="179">
        <f t="shared" ref="R933:R948" si="303">N933+(N933*Q933)</f>
        <v>3349.95</v>
      </c>
      <c r="S933" s="181" t="s">
        <v>804</v>
      </c>
      <c r="T933" s="174" t="s">
        <v>6741</v>
      </c>
      <c r="U933" s="131">
        <v>0.88</v>
      </c>
      <c r="V933" s="131">
        <v>0.2</v>
      </c>
      <c r="W933" s="170">
        <v>0.25</v>
      </c>
      <c r="X933" s="133">
        <f t="shared" ref="X933:X948" si="304">N933*W933</f>
        <v>728.25</v>
      </c>
      <c r="Y933" s="133">
        <f t="shared" ref="Y933:Y948" si="305">N933*V933</f>
        <v>582.6</v>
      </c>
      <c r="Z933" s="133">
        <f t="shared" ref="Z933:Z948" si="306">N933*W933</f>
        <v>728.25</v>
      </c>
      <c r="AA933" s="117" t="s">
        <v>1713</v>
      </c>
      <c r="AB933" s="117" t="s">
        <v>6954</v>
      </c>
    </row>
    <row r="934" spans="3:28" ht="15.75" customHeight="1" x14ac:dyDescent="0.3">
      <c r="C934" s="174" t="s">
        <v>50</v>
      </c>
      <c r="D934" s="174" t="s">
        <v>14</v>
      </c>
      <c r="E934" s="174">
        <v>49241512</v>
      </c>
      <c r="F934" s="174" t="s">
        <v>6742</v>
      </c>
      <c r="G934" s="174" t="s">
        <v>6758</v>
      </c>
      <c r="H934" s="174" t="s">
        <v>46</v>
      </c>
      <c r="I934" s="232"/>
      <c r="K934" s="127"/>
      <c r="L934" s="128"/>
      <c r="M934" s="129"/>
      <c r="N934" s="179">
        <v>2695</v>
      </c>
      <c r="O934" s="179">
        <f t="shared" si="287"/>
        <v>2371.6</v>
      </c>
      <c r="P934" s="180">
        <v>0.15</v>
      </c>
      <c r="Q934" s="180">
        <v>0.15</v>
      </c>
      <c r="R934" s="179">
        <f t="shared" si="303"/>
        <v>3099.25</v>
      </c>
      <c r="S934" s="181" t="s">
        <v>804</v>
      </c>
      <c r="T934" s="174" t="s">
        <v>6742</v>
      </c>
      <c r="U934" s="131">
        <v>0.88</v>
      </c>
      <c r="V934" s="131">
        <v>0.2</v>
      </c>
      <c r="W934" s="170">
        <v>0.25</v>
      </c>
      <c r="X934" s="133">
        <f t="shared" si="304"/>
        <v>673.75</v>
      </c>
      <c r="Y934" s="133">
        <f t="shared" si="305"/>
        <v>539</v>
      </c>
      <c r="Z934" s="133">
        <f t="shared" si="306"/>
        <v>673.75</v>
      </c>
      <c r="AA934" s="117" t="s">
        <v>1713</v>
      </c>
      <c r="AB934" s="117" t="s">
        <v>6954</v>
      </c>
    </row>
    <row r="935" spans="3:28" ht="15.75" customHeight="1" x14ac:dyDescent="0.3">
      <c r="C935" s="174" t="s">
        <v>50</v>
      </c>
      <c r="D935" s="174" t="s">
        <v>14</v>
      </c>
      <c r="E935" s="174">
        <v>49241512</v>
      </c>
      <c r="F935" s="174" t="s">
        <v>6743</v>
      </c>
      <c r="G935" s="174" t="s">
        <v>6759</v>
      </c>
      <c r="H935" s="174" t="s">
        <v>46</v>
      </c>
      <c r="I935" s="232"/>
      <c r="K935" s="127"/>
      <c r="L935" s="128"/>
      <c r="M935" s="129"/>
      <c r="N935" s="179">
        <v>2913</v>
      </c>
      <c r="O935" s="179">
        <f t="shared" si="287"/>
        <v>2563.44</v>
      </c>
      <c r="P935" s="180">
        <v>0.15</v>
      </c>
      <c r="Q935" s="180">
        <v>0.15</v>
      </c>
      <c r="R935" s="179">
        <f t="shared" si="303"/>
        <v>3349.95</v>
      </c>
      <c r="S935" s="181" t="s">
        <v>804</v>
      </c>
      <c r="T935" s="174" t="s">
        <v>6743</v>
      </c>
      <c r="U935" s="131">
        <v>0.88</v>
      </c>
      <c r="V935" s="131">
        <v>0.2</v>
      </c>
      <c r="W935" s="170">
        <v>0.25</v>
      </c>
      <c r="X935" s="133">
        <f t="shared" si="304"/>
        <v>728.25</v>
      </c>
      <c r="Y935" s="133">
        <f t="shared" si="305"/>
        <v>582.6</v>
      </c>
      <c r="Z935" s="133">
        <f t="shared" si="306"/>
        <v>728.25</v>
      </c>
      <c r="AA935" s="117" t="s">
        <v>1713</v>
      </c>
      <c r="AB935" s="117" t="s">
        <v>6954</v>
      </c>
    </row>
    <row r="936" spans="3:28" ht="15.75" customHeight="1" x14ac:dyDescent="0.3">
      <c r="C936" s="174" t="s">
        <v>50</v>
      </c>
      <c r="D936" s="174" t="s">
        <v>14</v>
      </c>
      <c r="E936" s="174">
        <v>49241512</v>
      </c>
      <c r="F936" s="174" t="s">
        <v>6744</v>
      </c>
      <c r="G936" s="174" t="s">
        <v>6760</v>
      </c>
      <c r="H936" s="174" t="s">
        <v>46</v>
      </c>
      <c r="I936" s="232"/>
      <c r="K936" s="127"/>
      <c r="L936" s="128"/>
      <c r="M936" s="129"/>
      <c r="N936" s="179">
        <v>2695</v>
      </c>
      <c r="O936" s="179">
        <f t="shared" si="287"/>
        <v>2371.6</v>
      </c>
      <c r="P936" s="180">
        <v>0.15</v>
      </c>
      <c r="Q936" s="180">
        <v>0.15</v>
      </c>
      <c r="R936" s="179">
        <f t="shared" si="303"/>
        <v>3099.25</v>
      </c>
      <c r="S936" s="181" t="s">
        <v>804</v>
      </c>
      <c r="T936" s="174" t="s">
        <v>6744</v>
      </c>
      <c r="U936" s="131">
        <v>0.88</v>
      </c>
      <c r="V936" s="131">
        <v>0.2</v>
      </c>
      <c r="W936" s="170">
        <v>0.25</v>
      </c>
      <c r="X936" s="133">
        <f t="shared" si="304"/>
        <v>673.75</v>
      </c>
      <c r="Y936" s="133">
        <f t="shared" si="305"/>
        <v>539</v>
      </c>
      <c r="Z936" s="133">
        <f t="shared" si="306"/>
        <v>673.75</v>
      </c>
      <c r="AA936" s="117" t="s">
        <v>1713</v>
      </c>
      <c r="AB936" s="117" t="s">
        <v>6954</v>
      </c>
    </row>
    <row r="937" spans="3:28" ht="15.75" customHeight="1" x14ac:dyDescent="0.3">
      <c r="C937" s="174" t="s">
        <v>50</v>
      </c>
      <c r="D937" s="174" t="s">
        <v>14</v>
      </c>
      <c r="E937" s="174">
        <v>49241512</v>
      </c>
      <c r="F937" s="174" t="s">
        <v>6745</v>
      </c>
      <c r="G937" s="174" t="s">
        <v>6761</v>
      </c>
      <c r="H937" s="174" t="s">
        <v>46</v>
      </c>
      <c r="I937" s="232"/>
      <c r="K937" s="127"/>
      <c r="L937" s="128"/>
      <c r="M937" s="129"/>
      <c r="N937" s="179">
        <v>2913</v>
      </c>
      <c r="O937" s="179">
        <f t="shared" si="287"/>
        <v>2563.44</v>
      </c>
      <c r="P937" s="180">
        <v>0.15</v>
      </c>
      <c r="Q937" s="180">
        <v>0.15</v>
      </c>
      <c r="R937" s="179">
        <f t="shared" si="303"/>
        <v>3349.95</v>
      </c>
      <c r="S937" s="181" t="s">
        <v>804</v>
      </c>
      <c r="T937" s="174" t="s">
        <v>6745</v>
      </c>
      <c r="U937" s="131">
        <v>0.88</v>
      </c>
      <c r="V937" s="131">
        <v>0.2</v>
      </c>
      <c r="W937" s="170">
        <v>0.25</v>
      </c>
      <c r="X937" s="133">
        <f t="shared" si="304"/>
        <v>728.25</v>
      </c>
      <c r="Y937" s="133">
        <f t="shared" si="305"/>
        <v>582.6</v>
      </c>
      <c r="Z937" s="133">
        <f t="shared" si="306"/>
        <v>728.25</v>
      </c>
      <c r="AA937" s="117" t="s">
        <v>1713</v>
      </c>
      <c r="AB937" s="117" t="s">
        <v>6954</v>
      </c>
    </row>
    <row r="938" spans="3:28" ht="15.75" customHeight="1" x14ac:dyDescent="0.3">
      <c r="C938" s="174" t="s">
        <v>50</v>
      </c>
      <c r="D938" s="174" t="s">
        <v>14</v>
      </c>
      <c r="E938" s="174">
        <v>49241512</v>
      </c>
      <c r="F938" s="174" t="s">
        <v>6746</v>
      </c>
      <c r="G938" s="174" t="s">
        <v>6762</v>
      </c>
      <c r="H938" s="174" t="s">
        <v>46</v>
      </c>
      <c r="I938" s="232"/>
      <c r="K938" s="127"/>
      <c r="L938" s="128"/>
      <c r="M938" s="129"/>
      <c r="N938" s="179">
        <v>2695</v>
      </c>
      <c r="O938" s="179">
        <f t="shared" si="287"/>
        <v>2371.6</v>
      </c>
      <c r="P938" s="180">
        <v>0.15</v>
      </c>
      <c r="Q938" s="180">
        <v>0.15</v>
      </c>
      <c r="R938" s="179">
        <f t="shared" si="303"/>
        <v>3099.25</v>
      </c>
      <c r="S938" s="181" t="s">
        <v>804</v>
      </c>
      <c r="T938" s="174" t="s">
        <v>6746</v>
      </c>
      <c r="U938" s="131">
        <v>0.88</v>
      </c>
      <c r="V938" s="131">
        <v>0.2</v>
      </c>
      <c r="W938" s="170">
        <v>0.25</v>
      </c>
      <c r="X938" s="133">
        <f t="shared" si="304"/>
        <v>673.75</v>
      </c>
      <c r="Y938" s="133">
        <f t="shared" si="305"/>
        <v>539</v>
      </c>
      <c r="Z938" s="133">
        <f t="shared" si="306"/>
        <v>673.75</v>
      </c>
      <c r="AA938" s="117" t="s">
        <v>1713</v>
      </c>
      <c r="AB938" s="117" t="s">
        <v>6954</v>
      </c>
    </row>
    <row r="939" spans="3:28" ht="15.75" customHeight="1" x14ac:dyDescent="0.3">
      <c r="C939" s="174" t="s">
        <v>50</v>
      </c>
      <c r="D939" s="174" t="s">
        <v>14</v>
      </c>
      <c r="E939" s="174">
        <v>49241512</v>
      </c>
      <c r="F939" s="174" t="s">
        <v>6747</v>
      </c>
      <c r="G939" s="174" t="s">
        <v>6763</v>
      </c>
      <c r="H939" s="174" t="s">
        <v>46</v>
      </c>
      <c r="I939" s="232"/>
      <c r="K939" s="127"/>
      <c r="L939" s="128"/>
      <c r="M939" s="129"/>
      <c r="N939" s="179">
        <v>2913</v>
      </c>
      <c r="O939" s="179">
        <f t="shared" si="287"/>
        <v>2563.44</v>
      </c>
      <c r="P939" s="180">
        <v>0.15</v>
      </c>
      <c r="Q939" s="180">
        <v>0.15</v>
      </c>
      <c r="R939" s="179">
        <f t="shared" si="303"/>
        <v>3349.95</v>
      </c>
      <c r="S939" s="181" t="s">
        <v>804</v>
      </c>
      <c r="T939" s="174" t="s">
        <v>6747</v>
      </c>
      <c r="U939" s="131">
        <v>0.88</v>
      </c>
      <c r="V939" s="131">
        <v>0.2</v>
      </c>
      <c r="W939" s="170">
        <v>0.25</v>
      </c>
      <c r="X939" s="133">
        <f t="shared" si="304"/>
        <v>728.25</v>
      </c>
      <c r="Y939" s="133">
        <f t="shared" si="305"/>
        <v>582.6</v>
      </c>
      <c r="Z939" s="133">
        <f t="shared" si="306"/>
        <v>728.25</v>
      </c>
      <c r="AA939" s="117" t="s">
        <v>1713</v>
      </c>
      <c r="AB939" s="117" t="s">
        <v>6954</v>
      </c>
    </row>
    <row r="940" spans="3:28" ht="15.75" customHeight="1" x14ac:dyDescent="0.3">
      <c r="C940" s="174" t="s">
        <v>50</v>
      </c>
      <c r="D940" s="174" t="s">
        <v>14</v>
      </c>
      <c r="E940" s="174">
        <v>49241512</v>
      </c>
      <c r="F940" s="174" t="s">
        <v>6748</v>
      </c>
      <c r="G940" s="174" t="s">
        <v>6764</v>
      </c>
      <c r="H940" s="174" t="s">
        <v>46</v>
      </c>
      <c r="I940" s="232"/>
      <c r="K940" s="127"/>
      <c r="L940" s="128"/>
      <c r="M940" s="129"/>
      <c r="N940" s="179">
        <v>2695</v>
      </c>
      <c r="O940" s="179">
        <f t="shared" si="287"/>
        <v>2371.6</v>
      </c>
      <c r="P940" s="180">
        <v>0.15</v>
      </c>
      <c r="Q940" s="180">
        <v>0.15</v>
      </c>
      <c r="R940" s="179">
        <f t="shared" si="303"/>
        <v>3099.25</v>
      </c>
      <c r="S940" s="181" t="s">
        <v>804</v>
      </c>
      <c r="T940" s="174" t="s">
        <v>6748</v>
      </c>
      <c r="U940" s="131">
        <v>0.88</v>
      </c>
      <c r="V940" s="131">
        <v>0.2</v>
      </c>
      <c r="W940" s="170">
        <v>0.25</v>
      </c>
      <c r="X940" s="133">
        <f t="shared" si="304"/>
        <v>673.75</v>
      </c>
      <c r="Y940" s="133">
        <f t="shared" si="305"/>
        <v>539</v>
      </c>
      <c r="Z940" s="133">
        <f t="shared" si="306"/>
        <v>673.75</v>
      </c>
      <c r="AA940" s="117" t="s">
        <v>1713</v>
      </c>
      <c r="AB940" s="117" t="s">
        <v>6954</v>
      </c>
    </row>
    <row r="941" spans="3:28" ht="15.75" customHeight="1" x14ac:dyDescent="0.3">
      <c r="C941" s="174" t="s">
        <v>50</v>
      </c>
      <c r="D941" s="174" t="s">
        <v>14</v>
      </c>
      <c r="E941" s="174">
        <v>49241512</v>
      </c>
      <c r="F941" s="174" t="s">
        <v>6749</v>
      </c>
      <c r="G941" s="174" t="s">
        <v>6765</v>
      </c>
      <c r="H941" s="174" t="s">
        <v>46</v>
      </c>
      <c r="I941" s="232"/>
      <c r="K941" s="127"/>
      <c r="L941" s="128"/>
      <c r="M941" s="129"/>
      <c r="N941" s="179">
        <v>2913</v>
      </c>
      <c r="O941" s="179">
        <f t="shared" si="287"/>
        <v>2563.44</v>
      </c>
      <c r="P941" s="180">
        <v>0.15</v>
      </c>
      <c r="Q941" s="180">
        <v>0.15</v>
      </c>
      <c r="R941" s="179">
        <f t="shared" si="303"/>
        <v>3349.95</v>
      </c>
      <c r="S941" s="181" t="s">
        <v>804</v>
      </c>
      <c r="T941" s="174" t="s">
        <v>6749</v>
      </c>
      <c r="U941" s="131">
        <v>0.88</v>
      </c>
      <c r="V941" s="131">
        <v>0.2</v>
      </c>
      <c r="W941" s="170">
        <v>0.25</v>
      </c>
      <c r="X941" s="133">
        <f t="shared" si="304"/>
        <v>728.25</v>
      </c>
      <c r="Y941" s="133">
        <f t="shared" si="305"/>
        <v>582.6</v>
      </c>
      <c r="Z941" s="133">
        <f t="shared" si="306"/>
        <v>728.25</v>
      </c>
      <c r="AA941" s="117" t="s">
        <v>1713</v>
      </c>
      <c r="AB941" s="117" t="s">
        <v>6954</v>
      </c>
    </row>
    <row r="942" spans="3:28" ht="15.75" customHeight="1" x14ac:dyDescent="0.3">
      <c r="C942" s="174" t="s">
        <v>50</v>
      </c>
      <c r="D942" s="174" t="s">
        <v>14</v>
      </c>
      <c r="E942" s="174">
        <v>49241512</v>
      </c>
      <c r="F942" s="174" t="s">
        <v>6750</v>
      </c>
      <c r="G942" s="174" t="s">
        <v>6766</v>
      </c>
      <c r="H942" s="174" t="s">
        <v>46</v>
      </c>
      <c r="I942" s="232"/>
      <c r="K942" s="127"/>
      <c r="L942" s="128"/>
      <c r="M942" s="129"/>
      <c r="N942" s="179">
        <v>2695</v>
      </c>
      <c r="O942" s="179">
        <f t="shared" si="287"/>
        <v>2371.6</v>
      </c>
      <c r="P942" s="180">
        <v>0.15</v>
      </c>
      <c r="Q942" s="180">
        <v>0.15</v>
      </c>
      <c r="R942" s="179">
        <f t="shared" si="303"/>
        <v>3099.25</v>
      </c>
      <c r="S942" s="181" t="s">
        <v>804</v>
      </c>
      <c r="T942" s="174" t="s">
        <v>6750</v>
      </c>
      <c r="U942" s="131">
        <v>0.88</v>
      </c>
      <c r="V942" s="131">
        <v>0.2</v>
      </c>
      <c r="W942" s="170">
        <v>0.25</v>
      </c>
      <c r="X942" s="133">
        <f t="shared" si="304"/>
        <v>673.75</v>
      </c>
      <c r="Y942" s="133">
        <f t="shared" si="305"/>
        <v>539</v>
      </c>
      <c r="Z942" s="133">
        <f t="shared" si="306"/>
        <v>673.75</v>
      </c>
      <c r="AA942" s="117" t="s">
        <v>1713</v>
      </c>
      <c r="AB942" s="117" t="s">
        <v>6954</v>
      </c>
    </row>
    <row r="943" spans="3:28" ht="15.75" customHeight="1" x14ac:dyDescent="0.3">
      <c r="C943" s="174" t="s">
        <v>50</v>
      </c>
      <c r="D943" s="174" t="s">
        <v>14</v>
      </c>
      <c r="E943" s="174">
        <v>49241512</v>
      </c>
      <c r="F943" s="174" t="s">
        <v>6751</v>
      </c>
      <c r="G943" s="174" t="s">
        <v>6767</v>
      </c>
      <c r="H943" s="174" t="s">
        <v>46</v>
      </c>
      <c r="I943" s="232"/>
      <c r="K943" s="127"/>
      <c r="L943" s="128"/>
      <c r="M943" s="129"/>
      <c r="N943" s="179">
        <v>2913</v>
      </c>
      <c r="O943" s="179">
        <f t="shared" si="287"/>
        <v>2563.44</v>
      </c>
      <c r="P943" s="180">
        <v>0.15</v>
      </c>
      <c r="Q943" s="180">
        <v>0.15</v>
      </c>
      <c r="R943" s="179">
        <f t="shared" si="303"/>
        <v>3349.95</v>
      </c>
      <c r="S943" s="181" t="s">
        <v>804</v>
      </c>
      <c r="T943" s="174" t="s">
        <v>6751</v>
      </c>
      <c r="U943" s="131">
        <v>0.88</v>
      </c>
      <c r="V943" s="131">
        <v>0.2</v>
      </c>
      <c r="W943" s="170">
        <v>0.25</v>
      </c>
      <c r="X943" s="133">
        <f t="shared" si="304"/>
        <v>728.25</v>
      </c>
      <c r="Y943" s="133">
        <f t="shared" si="305"/>
        <v>582.6</v>
      </c>
      <c r="Z943" s="133">
        <f t="shared" si="306"/>
        <v>728.25</v>
      </c>
      <c r="AA943" s="117" t="s">
        <v>1713</v>
      </c>
      <c r="AB943" s="117" t="s">
        <v>6954</v>
      </c>
    </row>
    <row r="944" spans="3:28" ht="15.75" customHeight="1" x14ac:dyDescent="0.3">
      <c r="C944" s="174" t="s">
        <v>50</v>
      </c>
      <c r="D944" s="174" t="s">
        <v>14</v>
      </c>
      <c r="E944" s="174">
        <v>49241512</v>
      </c>
      <c r="F944" s="174" t="s">
        <v>6752</v>
      </c>
      <c r="G944" s="174" t="s">
        <v>6768</v>
      </c>
      <c r="H944" s="174" t="s">
        <v>46</v>
      </c>
      <c r="I944" s="232"/>
      <c r="K944" s="127"/>
      <c r="L944" s="128"/>
      <c r="M944" s="129"/>
      <c r="N944" s="179">
        <v>2695</v>
      </c>
      <c r="O944" s="179">
        <f t="shared" si="287"/>
        <v>2371.6</v>
      </c>
      <c r="P944" s="180">
        <v>0.15</v>
      </c>
      <c r="Q944" s="180">
        <v>0.15</v>
      </c>
      <c r="R944" s="179">
        <f t="shared" si="303"/>
        <v>3099.25</v>
      </c>
      <c r="S944" s="181" t="s">
        <v>804</v>
      </c>
      <c r="T944" s="174" t="s">
        <v>6752</v>
      </c>
      <c r="U944" s="131">
        <v>0.88</v>
      </c>
      <c r="V944" s="131">
        <v>0.2</v>
      </c>
      <c r="W944" s="170">
        <v>0.25</v>
      </c>
      <c r="X944" s="133">
        <f t="shared" si="304"/>
        <v>673.75</v>
      </c>
      <c r="Y944" s="133">
        <f t="shared" si="305"/>
        <v>539</v>
      </c>
      <c r="Z944" s="133">
        <f t="shared" si="306"/>
        <v>673.75</v>
      </c>
      <c r="AA944" s="117" t="s">
        <v>1713</v>
      </c>
      <c r="AB944" s="117" t="s">
        <v>6954</v>
      </c>
    </row>
    <row r="945" spans="3:28" ht="15.75" customHeight="1" x14ac:dyDescent="0.3">
      <c r="C945" s="174" t="s">
        <v>50</v>
      </c>
      <c r="D945" s="174" t="s">
        <v>14</v>
      </c>
      <c r="E945" s="174">
        <v>49241512</v>
      </c>
      <c r="F945" s="174" t="s">
        <v>6753</v>
      </c>
      <c r="G945" s="174" t="s">
        <v>6769</v>
      </c>
      <c r="H945" s="174" t="s">
        <v>46</v>
      </c>
      <c r="I945" s="232"/>
      <c r="K945" s="127"/>
      <c r="L945" s="128"/>
      <c r="M945" s="129"/>
      <c r="N945" s="179">
        <v>2913</v>
      </c>
      <c r="O945" s="179">
        <f t="shared" si="287"/>
        <v>2563.44</v>
      </c>
      <c r="P945" s="180">
        <v>0.15</v>
      </c>
      <c r="Q945" s="180">
        <v>0.15</v>
      </c>
      <c r="R945" s="179">
        <f t="shared" si="303"/>
        <v>3349.95</v>
      </c>
      <c r="S945" s="181" t="s">
        <v>804</v>
      </c>
      <c r="T945" s="174" t="s">
        <v>6753</v>
      </c>
      <c r="U945" s="131">
        <v>0.88</v>
      </c>
      <c r="V945" s="131">
        <v>0.2</v>
      </c>
      <c r="W945" s="170">
        <v>0.25</v>
      </c>
      <c r="X945" s="133">
        <f t="shared" si="304"/>
        <v>728.25</v>
      </c>
      <c r="Y945" s="133">
        <f t="shared" si="305"/>
        <v>582.6</v>
      </c>
      <c r="Z945" s="133">
        <f t="shared" si="306"/>
        <v>728.25</v>
      </c>
      <c r="AA945" s="117" t="s">
        <v>1713</v>
      </c>
      <c r="AB945" s="117" t="s">
        <v>6954</v>
      </c>
    </row>
    <row r="946" spans="3:28" ht="15.75" customHeight="1" x14ac:dyDescent="0.3">
      <c r="C946" s="174" t="s">
        <v>50</v>
      </c>
      <c r="D946" s="174" t="s">
        <v>14</v>
      </c>
      <c r="E946" s="174">
        <v>49241512</v>
      </c>
      <c r="F946" s="174" t="s">
        <v>6754</v>
      </c>
      <c r="G946" s="174" t="s">
        <v>6770</v>
      </c>
      <c r="H946" s="174" t="s">
        <v>46</v>
      </c>
      <c r="I946" s="232"/>
      <c r="K946" s="127"/>
      <c r="L946" s="128"/>
      <c r="M946" s="129"/>
      <c r="N946" s="179">
        <v>2695</v>
      </c>
      <c r="O946" s="179">
        <f t="shared" si="287"/>
        <v>2371.6</v>
      </c>
      <c r="P946" s="180">
        <v>0.15</v>
      </c>
      <c r="Q946" s="180">
        <v>0.15</v>
      </c>
      <c r="R946" s="179">
        <f t="shared" si="303"/>
        <v>3099.25</v>
      </c>
      <c r="S946" s="181" t="s">
        <v>804</v>
      </c>
      <c r="T946" s="174" t="s">
        <v>6754</v>
      </c>
      <c r="U946" s="131">
        <v>0.88</v>
      </c>
      <c r="V946" s="131">
        <v>0.2</v>
      </c>
      <c r="W946" s="170">
        <v>0.25</v>
      </c>
      <c r="X946" s="133">
        <f t="shared" si="304"/>
        <v>673.75</v>
      </c>
      <c r="Y946" s="133">
        <f t="shared" si="305"/>
        <v>539</v>
      </c>
      <c r="Z946" s="133">
        <f t="shared" si="306"/>
        <v>673.75</v>
      </c>
      <c r="AA946" s="117" t="s">
        <v>1713</v>
      </c>
      <c r="AB946" s="117" t="s">
        <v>6954</v>
      </c>
    </row>
    <row r="947" spans="3:28" ht="15.75" customHeight="1" x14ac:dyDescent="0.3">
      <c r="C947" s="174" t="s">
        <v>50</v>
      </c>
      <c r="D947" s="174" t="s">
        <v>14</v>
      </c>
      <c r="E947" s="174">
        <v>49241512</v>
      </c>
      <c r="F947" s="174" t="s">
        <v>6755</v>
      </c>
      <c r="G947" s="174" t="s">
        <v>6771</v>
      </c>
      <c r="H947" s="174" t="s">
        <v>46</v>
      </c>
      <c r="I947" s="232"/>
      <c r="K947" s="127"/>
      <c r="L947" s="128"/>
      <c r="M947" s="129"/>
      <c r="N947" s="179">
        <v>2913</v>
      </c>
      <c r="O947" s="179">
        <f t="shared" si="287"/>
        <v>2563.44</v>
      </c>
      <c r="P947" s="180">
        <v>0.15</v>
      </c>
      <c r="Q947" s="180">
        <v>0.15</v>
      </c>
      <c r="R947" s="179">
        <f t="shared" si="303"/>
        <v>3349.95</v>
      </c>
      <c r="S947" s="181" t="s">
        <v>804</v>
      </c>
      <c r="T947" s="174" t="s">
        <v>6755</v>
      </c>
      <c r="U947" s="131">
        <v>0.88</v>
      </c>
      <c r="V947" s="131">
        <v>0.2</v>
      </c>
      <c r="W947" s="170">
        <v>0.25</v>
      </c>
      <c r="X947" s="133">
        <f t="shared" si="304"/>
        <v>728.25</v>
      </c>
      <c r="Y947" s="133">
        <f t="shared" si="305"/>
        <v>582.6</v>
      </c>
      <c r="Z947" s="133">
        <f t="shared" si="306"/>
        <v>728.25</v>
      </c>
      <c r="AA947" s="117" t="s">
        <v>1713</v>
      </c>
      <c r="AB947" s="117" t="s">
        <v>6954</v>
      </c>
    </row>
    <row r="948" spans="3:28" ht="15.75" customHeight="1" x14ac:dyDescent="0.3">
      <c r="C948" s="174" t="s">
        <v>50</v>
      </c>
      <c r="D948" s="174" t="s">
        <v>14</v>
      </c>
      <c r="E948" s="174">
        <v>49241512</v>
      </c>
      <c r="F948" s="174" t="s">
        <v>6756</v>
      </c>
      <c r="G948" s="174" t="s">
        <v>6772</v>
      </c>
      <c r="H948" s="174" t="s">
        <v>46</v>
      </c>
      <c r="I948" s="232"/>
      <c r="K948" s="127"/>
      <c r="L948" s="128"/>
      <c r="M948" s="129"/>
      <c r="N948" s="179">
        <v>2695</v>
      </c>
      <c r="O948" s="179">
        <f t="shared" si="287"/>
        <v>2371.6</v>
      </c>
      <c r="P948" s="180">
        <v>0.15</v>
      </c>
      <c r="Q948" s="180">
        <v>0.15</v>
      </c>
      <c r="R948" s="179">
        <f t="shared" si="303"/>
        <v>3099.25</v>
      </c>
      <c r="S948" s="181" t="s">
        <v>804</v>
      </c>
      <c r="T948" s="174" t="s">
        <v>6756</v>
      </c>
      <c r="U948" s="131">
        <v>0.88</v>
      </c>
      <c r="V948" s="131">
        <v>0.2</v>
      </c>
      <c r="W948" s="170">
        <v>0.25</v>
      </c>
      <c r="X948" s="133">
        <f t="shared" si="304"/>
        <v>673.75</v>
      </c>
      <c r="Y948" s="133">
        <f t="shared" si="305"/>
        <v>539</v>
      </c>
      <c r="Z948" s="133">
        <f t="shared" si="306"/>
        <v>673.75</v>
      </c>
      <c r="AA948" s="117" t="s">
        <v>1713</v>
      </c>
      <c r="AB948" s="117" t="s">
        <v>6954</v>
      </c>
    </row>
    <row r="949" spans="3:28" ht="15.75" customHeight="1" x14ac:dyDescent="0.3">
      <c r="C949" s="174" t="s">
        <v>50</v>
      </c>
      <c r="D949" s="174" t="s">
        <v>14</v>
      </c>
      <c r="E949" s="174">
        <v>49241512</v>
      </c>
      <c r="F949" s="174" t="s">
        <v>6773</v>
      </c>
      <c r="G949" s="174" t="s">
        <v>6781</v>
      </c>
      <c r="H949" s="174" t="s">
        <v>46</v>
      </c>
      <c r="I949" s="232"/>
      <c r="K949" s="127"/>
      <c r="L949" s="128"/>
      <c r="M949" s="129"/>
      <c r="N949" s="179">
        <v>4459</v>
      </c>
      <c r="O949" s="179">
        <f t="shared" si="287"/>
        <v>3923.92</v>
      </c>
      <c r="P949" s="180">
        <v>0.15</v>
      </c>
      <c r="Q949" s="180">
        <v>0.15</v>
      </c>
      <c r="R949" s="179">
        <f t="shared" si="299"/>
        <v>4512.5079999999998</v>
      </c>
      <c r="S949" s="181" t="s">
        <v>804</v>
      </c>
      <c r="T949" s="174" t="s">
        <v>6773</v>
      </c>
      <c r="U949" s="131">
        <v>0.88</v>
      </c>
      <c r="V949" s="131">
        <v>0.2</v>
      </c>
      <c r="W949" s="170">
        <v>0.25</v>
      </c>
      <c r="X949" s="133">
        <f t="shared" si="300"/>
        <v>980.98</v>
      </c>
      <c r="Y949" s="133">
        <f t="shared" si="301"/>
        <v>784.78400000000011</v>
      </c>
      <c r="Z949" s="133">
        <f t="shared" si="302"/>
        <v>980.98</v>
      </c>
      <c r="AA949" s="117" t="s">
        <v>1713</v>
      </c>
      <c r="AB949" s="117" t="s">
        <v>6954</v>
      </c>
    </row>
    <row r="950" spans="3:28" ht="15.75" customHeight="1" x14ac:dyDescent="0.3">
      <c r="C950" s="174" t="s">
        <v>50</v>
      </c>
      <c r="D950" s="174" t="s">
        <v>14</v>
      </c>
      <c r="E950" s="174">
        <v>49241512</v>
      </c>
      <c r="F950" s="174" t="s">
        <v>6774</v>
      </c>
      <c r="G950" s="174" t="s">
        <v>6782</v>
      </c>
      <c r="H950" s="174" t="s">
        <v>46</v>
      </c>
      <c r="I950" s="232"/>
      <c r="K950" s="127"/>
      <c r="L950" s="128"/>
      <c r="M950" s="129"/>
      <c r="N950" s="179">
        <v>4459</v>
      </c>
      <c r="O950" s="179">
        <f t="shared" si="287"/>
        <v>3923.92</v>
      </c>
      <c r="P950" s="180">
        <v>0.15</v>
      </c>
      <c r="Q950" s="180">
        <v>0.15</v>
      </c>
      <c r="R950" s="179">
        <f t="shared" si="299"/>
        <v>4512.5079999999998</v>
      </c>
      <c r="S950" s="181" t="s">
        <v>804</v>
      </c>
      <c r="T950" s="174" t="s">
        <v>6774</v>
      </c>
      <c r="U950" s="131">
        <v>0.88</v>
      </c>
      <c r="V950" s="131">
        <v>0.2</v>
      </c>
      <c r="W950" s="170">
        <v>0.25</v>
      </c>
      <c r="X950" s="133">
        <f t="shared" si="300"/>
        <v>980.98</v>
      </c>
      <c r="Y950" s="133">
        <f t="shared" si="301"/>
        <v>784.78400000000011</v>
      </c>
      <c r="Z950" s="133">
        <f t="shared" si="302"/>
        <v>980.98</v>
      </c>
      <c r="AA950" s="117" t="s">
        <v>1713</v>
      </c>
      <c r="AB950" s="117" t="s">
        <v>6954</v>
      </c>
    </row>
    <row r="951" spans="3:28" ht="15.75" customHeight="1" x14ac:dyDescent="0.3">
      <c r="C951" s="174" t="s">
        <v>50</v>
      </c>
      <c r="D951" s="174" t="s">
        <v>14</v>
      </c>
      <c r="E951" s="174">
        <v>49241512</v>
      </c>
      <c r="F951" s="174" t="s">
        <v>6775</v>
      </c>
      <c r="G951" s="174" t="s">
        <v>6783</v>
      </c>
      <c r="H951" s="174" t="s">
        <v>46</v>
      </c>
      <c r="I951" s="232"/>
      <c r="K951" s="127"/>
      <c r="L951" s="128"/>
      <c r="M951" s="129"/>
      <c r="N951" s="179">
        <v>6032</v>
      </c>
      <c r="O951" s="179">
        <f t="shared" si="287"/>
        <v>5308.16</v>
      </c>
      <c r="P951" s="180">
        <v>0.15</v>
      </c>
      <c r="Q951" s="180">
        <v>0.15</v>
      </c>
      <c r="R951" s="179">
        <f t="shared" si="299"/>
        <v>6104.384</v>
      </c>
      <c r="S951" s="181" t="s">
        <v>804</v>
      </c>
      <c r="T951" s="174" t="s">
        <v>6775</v>
      </c>
      <c r="U951" s="131">
        <v>0.88</v>
      </c>
      <c r="V951" s="131">
        <v>0.2</v>
      </c>
      <c r="W951" s="170">
        <v>0.25</v>
      </c>
      <c r="X951" s="133">
        <f t="shared" si="300"/>
        <v>1327.04</v>
      </c>
      <c r="Y951" s="133">
        <f t="shared" si="301"/>
        <v>1061.6320000000001</v>
      </c>
      <c r="Z951" s="133">
        <f t="shared" si="302"/>
        <v>1327.04</v>
      </c>
      <c r="AA951" s="117" t="s">
        <v>1713</v>
      </c>
      <c r="AB951" s="117" t="s">
        <v>6954</v>
      </c>
    </row>
    <row r="952" spans="3:28" ht="15.75" customHeight="1" x14ac:dyDescent="0.3">
      <c r="C952" s="174" t="s">
        <v>50</v>
      </c>
      <c r="D952" s="174" t="s">
        <v>14</v>
      </c>
      <c r="E952" s="174">
        <v>49241512</v>
      </c>
      <c r="F952" s="174" t="s">
        <v>6776</v>
      </c>
      <c r="G952" s="174" t="s">
        <v>6784</v>
      </c>
      <c r="H952" s="174" t="s">
        <v>46</v>
      </c>
      <c r="I952" s="232"/>
      <c r="K952" s="127"/>
      <c r="L952" s="128"/>
      <c r="M952" s="129"/>
      <c r="N952" s="179">
        <v>6032</v>
      </c>
      <c r="O952" s="179">
        <f t="shared" si="287"/>
        <v>5308.16</v>
      </c>
      <c r="P952" s="180">
        <v>0.15</v>
      </c>
      <c r="Q952" s="180">
        <v>0.15</v>
      </c>
      <c r="R952" s="179">
        <f t="shared" si="299"/>
        <v>6104.384</v>
      </c>
      <c r="S952" s="181" t="s">
        <v>804</v>
      </c>
      <c r="T952" s="174" t="s">
        <v>6776</v>
      </c>
      <c r="U952" s="131">
        <v>0.88</v>
      </c>
      <c r="V952" s="131">
        <v>0.2</v>
      </c>
      <c r="W952" s="170">
        <v>0.25</v>
      </c>
      <c r="X952" s="133">
        <f t="shared" si="300"/>
        <v>1327.04</v>
      </c>
      <c r="Y952" s="133">
        <f t="shared" si="301"/>
        <v>1061.6320000000001</v>
      </c>
      <c r="Z952" s="133">
        <f t="shared" si="302"/>
        <v>1327.04</v>
      </c>
      <c r="AA952" s="117" t="s">
        <v>1713</v>
      </c>
      <c r="AB952" s="117" t="s">
        <v>6954</v>
      </c>
    </row>
    <row r="953" spans="3:28" ht="15.75" customHeight="1" x14ac:dyDescent="0.3">
      <c r="C953" s="174" t="s">
        <v>50</v>
      </c>
      <c r="D953" s="174" t="s">
        <v>14</v>
      </c>
      <c r="E953" s="174">
        <v>49241512</v>
      </c>
      <c r="F953" s="174" t="s">
        <v>6777</v>
      </c>
      <c r="G953" s="174" t="s">
        <v>6785</v>
      </c>
      <c r="H953" s="174" t="s">
        <v>46</v>
      </c>
      <c r="I953" s="232"/>
      <c r="K953" s="127"/>
      <c r="L953" s="128"/>
      <c r="M953" s="129"/>
      <c r="N953" s="179">
        <v>6461</v>
      </c>
      <c r="O953" s="179">
        <f t="shared" si="287"/>
        <v>5685.68</v>
      </c>
      <c r="P953" s="180">
        <v>0.15</v>
      </c>
      <c r="Q953" s="180">
        <v>0.15</v>
      </c>
      <c r="R953" s="179">
        <f t="shared" si="299"/>
        <v>6538.5320000000002</v>
      </c>
      <c r="S953" s="181" t="s">
        <v>804</v>
      </c>
      <c r="T953" s="174" t="s">
        <v>6777</v>
      </c>
      <c r="U953" s="131">
        <v>0.88</v>
      </c>
      <c r="V953" s="131">
        <v>0.2</v>
      </c>
      <c r="W953" s="170">
        <v>0.25</v>
      </c>
      <c r="X953" s="133">
        <f t="shared" si="300"/>
        <v>1421.42</v>
      </c>
      <c r="Y953" s="133">
        <f t="shared" si="301"/>
        <v>1137.1360000000002</v>
      </c>
      <c r="Z953" s="133">
        <f t="shared" si="302"/>
        <v>1421.42</v>
      </c>
      <c r="AA953" s="117" t="s">
        <v>1713</v>
      </c>
      <c r="AB953" s="117" t="s">
        <v>6954</v>
      </c>
    </row>
    <row r="954" spans="3:28" ht="15.75" customHeight="1" x14ac:dyDescent="0.3">
      <c r="C954" s="174" t="s">
        <v>50</v>
      </c>
      <c r="D954" s="174" t="s">
        <v>14</v>
      </c>
      <c r="E954" s="174">
        <v>49241512</v>
      </c>
      <c r="F954" s="174" t="s">
        <v>6778</v>
      </c>
      <c r="G954" s="174" t="s">
        <v>6786</v>
      </c>
      <c r="H954" s="174" t="s">
        <v>46</v>
      </c>
      <c r="I954" s="232"/>
      <c r="K954" s="127"/>
      <c r="L954" s="128"/>
      <c r="M954" s="129"/>
      <c r="N954" s="179">
        <v>6461</v>
      </c>
      <c r="O954" s="179">
        <f t="shared" si="287"/>
        <v>5685.68</v>
      </c>
      <c r="P954" s="180">
        <v>0.15</v>
      </c>
      <c r="Q954" s="180">
        <v>0.15</v>
      </c>
      <c r="R954" s="179">
        <f t="shared" si="299"/>
        <v>6538.5320000000002</v>
      </c>
      <c r="S954" s="181" t="s">
        <v>804</v>
      </c>
      <c r="T954" s="174" t="s">
        <v>6778</v>
      </c>
      <c r="U954" s="131">
        <v>0.88</v>
      </c>
      <c r="V954" s="131">
        <v>0.2</v>
      </c>
      <c r="W954" s="170">
        <v>0.25</v>
      </c>
      <c r="X954" s="133">
        <f t="shared" si="300"/>
        <v>1421.42</v>
      </c>
      <c r="Y954" s="133">
        <f t="shared" si="301"/>
        <v>1137.1360000000002</v>
      </c>
      <c r="Z954" s="133">
        <f t="shared" si="302"/>
        <v>1421.42</v>
      </c>
      <c r="AA954" s="117" t="s">
        <v>1713</v>
      </c>
      <c r="AB954" s="117" t="s">
        <v>6954</v>
      </c>
    </row>
    <row r="955" spans="3:28" ht="15.75" customHeight="1" x14ac:dyDescent="0.3">
      <c r="C955" s="174" t="s">
        <v>50</v>
      </c>
      <c r="D955" s="174" t="s">
        <v>14</v>
      </c>
      <c r="E955" s="174">
        <v>49241512</v>
      </c>
      <c r="F955" s="174" t="s">
        <v>6779</v>
      </c>
      <c r="G955" s="174" t="s">
        <v>6787</v>
      </c>
      <c r="H955" s="174" t="s">
        <v>46</v>
      </c>
      <c r="I955" s="232"/>
      <c r="K955" s="127"/>
      <c r="L955" s="128"/>
      <c r="M955" s="129"/>
      <c r="N955" s="179">
        <v>7662</v>
      </c>
      <c r="O955" s="179">
        <f t="shared" si="287"/>
        <v>6742.56</v>
      </c>
      <c r="P955" s="180">
        <v>0.15</v>
      </c>
      <c r="Q955" s="180">
        <v>0.15</v>
      </c>
      <c r="R955" s="179">
        <f t="shared" si="299"/>
        <v>7753.9440000000004</v>
      </c>
      <c r="S955" s="181" t="s">
        <v>804</v>
      </c>
      <c r="T955" s="174" t="s">
        <v>6779</v>
      </c>
      <c r="U955" s="131">
        <v>0.88</v>
      </c>
      <c r="V955" s="131">
        <v>0.2</v>
      </c>
      <c r="W955" s="170">
        <v>0.25</v>
      </c>
      <c r="X955" s="133">
        <f t="shared" si="300"/>
        <v>1685.64</v>
      </c>
      <c r="Y955" s="133">
        <f t="shared" si="301"/>
        <v>1348.5120000000002</v>
      </c>
      <c r="Z955" s="133">
        <f t="shared" si="302"/>
        <v>1685.64</v>
      </c>
      <c r="AA955" s="117" t="s">
        <v>1713</v>
      </c>
      <c r="AB955" s="117" t="s">
        <v>6954</v>
      </c>
    </row>
    <row r="956" spans="3:28" ht="15.75" customHeight="1" x14ac:dyDescent="0.3">
      <c r="C956" s="174" t="s">
        <v>50</v>
      </c>
      <c r="D956" s="174" t="s">
        <v>14</v>
      </c>
      <c r="E956" s="174">
        <v>49241512</v>
      </c>
      <c r="F956" s="174" t="s">
        <v>6780</v>
      </c>
      <c r="G956" s="174" t="s">
        <v>6788</v>
      </c>
      <c r="H956" s="174" t="s">
        <v>46</v>
      </c>
      <c r="I956" s="232"/>
      <c r="K956" s="127"/>
      <c r="L956" s="128"/>
      <c r="M956" s="129"/>
      <c r="N956" s="179">
        <v>7662</v>
      </c>
      <c r="O956" s="179">
        <f t="shared" si="287"/>
        <v>6742.56</v>
      </c>
      <c r="P956" s="180">
        <v>0.15</v>
      </c>
      <c r="Q956" s="180">
        <v>0.15</v>
      </c>
      <c r="R956" s="179">
        <f t="shared" si="299"/>
        <v>7753.9440000000004</v>
      </c>
      <c r="S956" s="181" t="s">
        <v>804</v>
      </c>
      <c r="T956" s="174" t="s">
        <v>6780</v>
      </c>
      <c r="U956" s="131">
        <v>0.88</v>
      </c>
      <c r="V956" s="131">
        <v>0.2</v>
      </c>
      <c r="W956" s="170">
        <v>0.25</v>
      </c>
      <c r="X956" s="133">
        <f t="shared" si="300"/>
        <v>1685.64</v>
      </c>
      <c r="Y956" s="133">
        <f t="shared" si="301"/>
        <v>1348.5120000000002</v>
      </c>
      <c r="Z956" s="133">
        <f t="shared" si="302"/>
        <v>1685.64</v>
      </c>
      <c r="AA956" s="117" t="s">
        <v>1713</v>
      </c>
      <c r="AB956" s="117" t="s">
        <v>6954</v>
      </c>
    </row>
    <row r="957" spans="3:28" ht="15.75" customHeight="1" x14ac:dyDescent="0.3">
      <c r="C957" s="174" t="s">
        <v>50</v>
      </c>
      <c r="D957" s="174" t="s">
        <v>14</v>
      </c>
      <c r="E957" s="174">
        <v>49241512</v>
      </c>
      <c r="F957" s="174" t="s">
        <v>6789</v>
      </c>
      <c r="G957" s="174" t="s">
        <v>6799</v>
      </c>
      <c r="H957" s="174" t="s">
        <v>46</v>
      </c>
      <c r="I957" s="232"/>
      <c r="K957" s="127"/>
      <c r="L957" s="128"/>
      <c r="M957" s="129"/>
      <c r="N957" s="179">
        <v>453</v>
      </c>
      <c r="O957" s="179">
        <f t="shared" si="287"/>
        <v>398.64</v>
      </c>
      <c r="P957" s="180">
        <v>0.15</v>
      </c>
      <c r="Q957" s="180">
        <v>0.15</v>
      </c>
      <c r="R957" s="179">
        <f t="shared" si="299"/>
        <v>458.43599999999998</v>
      </c>
      <c r="S957" s="181" t="s">
        <v>804</v>
      </c>
      <c r="T957" s="174" t="s">
        <v>6789</v>
      </c>
      <c r="U957" s="131">
        <v>0.88</v>
      </c>
      <c r="V957" s="131">
        <v>0.2</v>
      </c>
      <c r="W957" s="170">
        <v>0.25</v>
      </c>
      <c r="X957" s="133">
        <f t="shared" si="300"/>
        <v>99.66</v>
      </c>
      <c r="Y957" s="133">
        <f t="shared" si="301"/>
        <v>79.728000000000009</v>
      </c>
      <c r="Z957" s="133">
        <f t="shared" si="302"/>
        <v>99.66</v>
      </c>
      <c r="AA957" s="117" t="s">
        <v>1713</v>
      </c>
      <c r="AB957" s="117" t="s">
        <v>6954</v>
      </c>
    </row>
    <row r="958" spans="3:28" ht="15.75" customHeight="1" x14ac:dyDescent="0.3">
      <c r="C958" s="174" t="s">
        <v>50</v>
      </c>
      <c r="D958" s="174" t="s">
        <v>14</v>
      </c>
      <c r="E958" s="174">
        <v>49241512</v>
      </c>
      <c r="F958" s="174" t="s">
        <v>6790</v>
      </c>
      <c r="G958" s="174" t="s">
        <v>6800</v>
      </c>
      <c r="H958" s="174" t="s">
        <v>46</v>
      </c>
      <c r="I958" s="232"/>
      <c r="K958" s="127"/>
      <c r="L958" s="128"/>
      <c r="M958" s="129"/>
      <c r="N958" s="179">
        <v>697</v>
      </c>
      <c r="O958" s="179">
        <f t="shared" si="287"/>
        <v>613.36</v>
      </c>
      <c r="P958" s="180">
        <v>0.15</v>
      </c>
      <c r="Q958" s="180">
        <v>0.15</v>
      </c>
      <c r="R958" s="179">
        <f t="shared" si="299"/>
        <v>705.36400000000003</v>
      </c>
      <c r="S958" s="181" t="s">
        <v>804</v>
      </c>
      <c r="T958" s="174" t="s">
        <v>6790</v>
      </c>
      <c r="U958" s="131">
        <v>0.88</v>
      </c>
      <c r="V958" s="131">
        <v>0.2</v>
      </c>
      <c r="W958" s="170">
        <v>0.25</v>
      </c>
      <c r="X958" s="133">
        <f t="shared" si="300"/>
        <v>153.34</v>
      </c>
      <c r="Y958" s="133">
        <f t="shared" si="301"/>
        <v>122.67200000000001</v>
      </c>
      <c r="Z958" s="133">
        <f t="shared" si="302"/>
        <v>153.34</v>
      </c>
      <c r="AA958" s="117" t="s">
        <v>1713</v>
      </c>
      <c r="AB958" s="117" t="s">
        <v>6954</v>
      </c>
    </row>
    <row r="959" spans="3:28" ht="15.75" customHeight="1" x14ac:dyDescent="0.3">
      <c r="C959" s="174" t="s">
        <v>50</v>
      </c>
      <c r="D959" s="174" t="s">
        <v>14</v>
      </c>
      <c r="E959" s="174">
        <v>49241512</v>
      </c>
      <c r="F959" s="174" t="s">
        <v>6791</v>
      </c>
      <c r="G959" s="174" t="s">
        <v>6801</v>
      </c>
      <c r="H959" s="174" t="s">
        <v>46</v>
      </c>
      <c r="I959" s="232"/>
      <c r="K959" s="127"/>
      <c r="L959" s="128"/>
      <c r="M959" s="129"/>
      <c r="N959" s="179">
        <v>639</v>
      </c>
      <c r="O959" s="179">
        <f t="shared" si="287"/>
        <v>562.32000000000005</v>
      </c>
      <c r="P959" s="180">
        <v>0.15</v>
      </c>
      <c r="Q959" s="180">
        <v>0.15</v>
      </c>
      <c r="R959" s="179">
        <f t="shared" si="299"/>
        <v>646.66800000000001</v>
      </c>
      <c r="S959" s="181" t="s">
        <v>804</v>
      </c>
      <c r="T959" s="174" t="s">
        <v>6791</v>
      </c>
      <c r="U959" s="131">
        <v>0.88</v>
      </c>
      <c r="V959" s="131">
        <v>0.2</v>
      </c>
      <c r="W959" s="170">
        <v>0.25</v>
      </c>
      <c r="X959" s="133">
        <f t="shared" si="300"/>
        <v>140.58000000000001</v>
      </c>
      <c r="Y959" s="133">
        <f t="shared" si="301"/>
        <v>112.46400000000001</v>
      </c>
      <c r="Z959" s="133">
        <f t="shared" si="302"/>
        <v>140.58000000000001</v>
      </c>
      <c r="AA959" s="117" t="s">
        <v>1713</v>
      </c>
      <c r="AB959" s="117" t="s">
        <v>6954</v>
      </c>
    </row>
    <row r="960" spans="3:28" ht="15.75" customHeight="1" x14ac:dyDescent="0.3">
      <c r="C960" s="174" t="s">
        <v>50</v>
      </c>
      <c r="D960" s="174" t="s">
        <v>14</v>
      </c>
      <c r="E960" s="174">
        <v>49241512</v>
      </c>
      <c r="F960" s="174" t="s">
        <v>6792</v>
      </c>
      <c r="G960" s="174" t="s">
        <v>6802</v>
      </c>
      <c r="H960" s="174" t="s">
        <v>46</v>
      </c>
      <c r="I960" s="232"/>
      <c r="K960" s="127"/>
      <c r="L960" s="128"/>
      <c r="M960" s="129"/>
      <c r="N960" s="179">
        <v>317</v>
      </c>
      <c r="O960" s="179">
        <f t="shared" si="287"/>
        <v>278.95999999999998</v>
      </c>
      <c r="P960" s="180">
        <v>0.15</v>
      </c>
      <c r="Q960" s="180">
        <v>0.15</v>
      </c>
      <c r="R960" s="179">
        <f t="shared" si="299"/>
        <v>320.80399999999997</v>
      </c>
      <c r="S960" s="181" t="s">
        <v>804</v>
      </c>
      <c r="T960" s="174" t="s">
        <v>6792</v>
      </c>
      <c r="U960" s="131">
        <v>0.88</v>
      </c>
      <c r="V960" s="131">
        <v>0.2</v>
      </c>
      <c r="W960" s="170">
        <v>0.25</v>
      </c>
      <c r="X960" s="133">
        <f t="shared" si="300"/>
        <v>69.739999999999995</v>
      </c>
      <c r="Y960" s="133">
        <f t="shared" si="301"/>
        <v>55.792000000000002</v>
      </c>
      <c r="Z960" s="133">
        <f t="shared" si="302"/>
        <v>69.739999999999995</v>
      </c>
      <c r="AA960" s="117" t="s">
        <v>1713</v>
      </c>
      <c r="AB960" s="117" t="s">
        <v>6954</v>
      </c>
    </row>
    <row r="961" spans="3:28" ht="15.75" customHeight="1" x14ac:dyDescent="0.3">
      <c r="C961" s="174" t="s">
        <v>50</v>
      </c>
      <c r="D961" s="174" t="s">
        <v>14</v>
      </c>
      <c r="E961" s="174">
        <v>49241512</v>
      </c>
      <c r="F961" s="174" t="s">
        <v>6793</v>
      </c>
      <c r="G961" s="174" t="s">
        <v>6803</v>
      </c>
      <c r="H961" s="174" t="s">
        <v>46</v>
      </c>
      <c r="I961" s="232"/>
      <c r="K961" s="127"/>
      <c r="L961" s="128"/>
      <c r="M961" s="129"/>
      <c r="N961" s="179">
        <v>475</v>
      </c>
      <c r="O961" s="179">
        <f t="shared" si="287"/>
        <v>418</v>
      </c>
      <c r="P961" s="180">
        <v>0.15</v>
      </c>
      <c r="Q961" s="180">
        <v>0.15</v>
      </c>
      <c r="R961" s="179">
        <f t="shared" si="299"/>
        <v>480.7</v>
      </c>
      <c r="S961" s="181" t="s">
        <v>804</v>
      </c>
      <c r="T961" s="174" t="s">
        <v>6793</v>
      </c>
      <c r="U961" s="131">
        <v>0.88</v>
      </c>
      <c r="V961" s="131">
        <v>0.2</v>
      </c>
      <c r="W961" s="170">
        <v>0.25</v>
      </c>
      <c r="X961" s="133">
        <f t="shared" si="300"/>
        <v>104.5</v>
      </c>
      <c r="Y961" s="133">
        <f t="shared" si="301"/>
        <v>83.600000000000009</v>
      </c>
      <c r="Z961" s="133">
        <f t="shared" si="302"/>
        <v>104.5</v>
      </c>
      <c r="AA961" s="117" t="s">
        <v>1713</v>
      </c>
      <c r="AB961" s="117" t="s">
        <v>6954</v>
      </c>
    </row>
    <row r="962" spans="3:28" ht="15.75" customHeight="1" x14ac:dyDescent="0.3">
      <c r="C962" s="174" t="s">
        <v>50</v>
      </c>
      <c r="D962" s="174" t="s">
        <v>14</v>
      </c>
      <c r="E962" s="174">
        <v>49241512</v>
      </c>
      <c r="F962" s="174" t="s">
        <v>6794</v>
      </c>
      <c r="G962" s="174" t="s">
        <v>6804</v>
      </c>
      <c r="H962" s="174" t="s">
        <v>46</v>
      </c>
      <c r="I962" s="232"/>
      <c r="K962" s="127"/>
      <c r="L962" s="128"/>
      <c r="M962" s="129"/>
      <c r="N962" s="179">
        <v>861</v>
      </c>
      <c r="O962" s="179">
        <f t="shared" si="287"/>
        <v>757.68</v>
      </c>
      <c r="P962" s="180">
        <v>0.15</v>
      </c>
      <c r="Q962" s="180">
        <v>0.15</v>
      </c>
      <c r="R962" s="179">
        <f t="shared" si="299"/>
        <v>871.33199999999988</v>
      </c>
      <c r="S962" s="181" t="s">
        <v>804</v>
      </c>
      <c r="T962" s="174" t="s">
        <v>6794</v>
      </c>
      <c r="U962" s="131">
        <v>0.88</v>
      </c>
      <c r="V962" s="131">
        <v>0.2</v>
      </c>
      <c r="W962" s="170">
        <v>0.25</v>
      </c>
      <c r="X962" s="133">
        <f t="shared" si="300"/>
        <v>189.42</v>
      </c>
      <c r="Y962" s="133">
        <f t="shared" si="301"/>
        <v>151.536</v>
      </c>
      <c r="Z962" s="133">
        <f t="shared" si="302"/>
        <v>189.42</v>
      </c>
      <c r="AA962" s="117" t="s">
        <v>1713</v>
      </c>
      <c r="AB962" s="117" t="s">
        <v>6954</v>
      </c>
    </row>
    <row r="963" spans="3:28" ht="15.75" customHeight="1" x14ac:dyDescent="0.3">
      <c r="C963" s="174" t="s">
        <v>50</v>
      </c>
      <c r="D963" s="174" t="s">
        <v>14</v>
      </c>
      <c r="E963" s="174">
        <v>49241512</v>
      </c>
      <c r="F963" s="174" t="s">
        <v>6795</v>
      </c>
      <c r="G963" s="174" t="s">
        <v>6805</v>
      </c>
      <c r="H963" s="174" t="s">
        <v>46</v>
      </c>
      <c r="I963" s="232"/>
      <c r="K963" s="127"/>
      <c r="L963" s="128"/>
      <c r="M963" s="129"/>
      <c r="N963" s="179">
        <v>475</v>
      </c>
      <c r="O963" s="179">
        <f t="shared" si="287"/>
        <v>418</v>
      </c>
      <c r="P963" s="180">
        <v>0.15</v>
      </c>
      <c r="Q963" s="180">
        <v>0.15</v>
      </c>
      <c r="R963" s="179">
        <f t="shared" si="299"/>
        <v>480.7</v>
      </c>
      <c r="S963" s="181" t="s">
        <v>804</v>
      </c>
      <c r="T963" s="174" t="s">
        <v>6795</v>
      </c>
      <c r="U963" s="131">
        <v>0.88</v>
      </c>
      <c r="V963" s="131">
        <v>0.2</v>
      </c>
      <c r="W963" s="170">
        <v>0.25</v>
      </c>
      <c r="X963" s="133">
        <f t="shared" si="300"/>
        <v>104.5</v>
      </c>
      <c r="Y963" s="133">
        <f t="shared" si="301"/>
        <v>83.600000000000009</v>
      </c>
      <c r="Z963" s="133">
        <f t="shared" si="302"/>
        <v>104.5</v>
      </c>
      <c r="AA963" s="117" t="s">
        <v>1713</v>
      </c>
      <c r="AB963" s="117" t="s">
        <v>6954</v>
      </c>
    </row>
    <row r="964" spans="3:28" ht="15.75" customHeight="1" x14ac:dyDescent="0.3">
      <c r="C964" s="174" t="s">
        <v>50</v>
      </c>
      <c r="D964" s="174" t="s">
        <v>14</v>
      </c>
      <c r="E964" s="174">
        <v>49241512</v>
      </c>
      <c r="F964" s="174" t="s">
        <v>6796</v>
      </c>
      <c r="G964" s="174" t="s">
        <v>6806</v>
      </c>
      <c r="H964" s="174" t="s">
        <v>46</v>
      </c>
      <c r="I964" s="232"/>
      <c r="K964" s="127"/>
      <c r="L964" s="128"/>
      <c r="M964" s="129"/>
      <c r="N964" s="179">
        <v>475</v>
      </c>
      <c r="O964" s="179">
        <f t="shared" si="287"/>
        <v>418</v>
      </c>
      <c r="P964" s="180">
        <v>0.15</v>
      </c>
      <c r="Q964" s="180">
        <v>0.15</v>
      </c>
      <c r="R964" s="179">
        <f t="shared" si="299"/>
        <v>480.7</v>
      </c>
      <c r="S964" s="181" t="s">
        <v>804</v>
      </c>
      <c r="T964" s="174" t="s">
        <v>6796</v>
      </c>
      <c r="U964" s="131">
        <v>0.88</v>
      </c>
      <c r="V964" s="131">
        <v>0.2</v>
      </c>
      <c r="W964" s="170">
        <v>0.25</v>
      </c>
      <c r="X964" s="133">
        <f t="shared" si="300"/>
        <v>104.5</v>
      </c>
      <c r="Y964" s="133">
        <f t="shared" si="301"/>
        <v>83.600000000000009</v>
      </c>
      <c r="Z964" s="133">
        <f t="shared" si="302"/>
        <v>104.5</v>
      </c>
      <c r="AA964" s="117" t="s">
        <v>1713</v>
      </c>
      <c r="AB964" s="117" t="s">
        <v>6954</v>
      </c>
    </row>
    <row r="965" spans="3:28" ht="15.75" customHeight="1" x14ac:dyDescent="0.3">
      <c r="C965" s="174" t="s">
        <v>50</v>
      </c>
      <c r="D965" s="174" t="s">
        <v>14</v>
      </c>
      <c r="E965" s="174">
        <v>49241512</v>
      </c>
      <c r="F965" s="174" t="s">
        <v>6797</v>
      </c>
      <c r="G965" s="174" t="s">
        <v>6807</v>
      </c>
      <c r="H965" s="174" t="s">
        <v>46</v>
      </c>
      <c r="I965" s="232"/>
      <c r="K965" s="127"/>
      <c r="L965" s="128"/>
      <c r="M965" s="129"/>
      <c r="N965" s="179">
        <v>475</v>
      </c>
      <c r="O965" s="179">
        <f t="shared" si="287"/>
        <v>418</v>
      </c>
      <c r="P965" s="180">
        <v>0.15</v>
      </c>
      <c r="Q965" s="180">
        <v>0.15</v>
      </c>
      <c r="R965" s="179">
        <f t="shared" si="299"/>
        <v>480.7</v>
      </c>
      <c r="S965" s="181" t="s">
        <v>804</v>
      </c>
      <c r="T965" s="174" t="s">
        <v>6797</v>
      </c>
      <c r="U965" s="131">
        <v>0.88</v>
      </c>
      <c r="V965" s="131">
        <v>0.2</v>
      </c>
      <c r="W965" s="170">
        <v>0.25</v>
      </c>
      <c r="X965" s="133">
        <f t="shared" si="300"/>
        <v>104.5</v>
      </c>
      <c r="Y965" s="133">
        <f t="shared" si="301"/>
        <v>83.600000000000009</v>
      </c>
      <c r="Z965" s="133">
        <f t="shared" si="302"/>
        <v>104.5</v>
      </c>
      <c r="AA965" s="117" t="s">
        <v>1713</v>
      </c>
      <c r="AB965" s="117" t="s">
        <v>6954</v>
      </c>
    </row>
    <row r="966" spans="3:28" ht="15.75" customHeight="1" x14ac:dyDescent="0.3">
      <c r="C966" s="174" t="s">
        <v>50</v>
      </c>
      <c r="D966" s="174" t="s">
        <v>14</v>
      </c>
      <c r="E966" s="174">
        <v>49241512</v>
      </c>
      <c r="F966" s="174" t="s">
        <v>6798</v>
      </c>
      <c r="G966" s="174" t="s">
        <v>6808</v>
      </c>
      <c r="H966" s="174" t="s">
        <v>46</v>
      </c>
      <c r="I966" s="232"/>
      <c r="K966" s="127"/>
      <c r="L966" s="128"/>
      <c r="M966" s="129"/>
      <c r="N966" s="179">
        <v>171</v>
      </c>
      <c r="O966" s="179">
        <f t="shared" si="287"/>
        <v>150.47999999999999</v>
      </c>
      <c r="P966" s="180">
        <v>0.15</v>
      </c>
      <c r="Q966" s="180">
        <v>0.15</v>
      </c>
      <c r="R966" s="179">
        <f t="shared" si="299"/>
        <v>173.05199999999999</v>
      </c>
      <c r="S966" s="181" t="s">
        <v>804</v>
      </c>
      <c r="T966" s="174" t="s">
        <v>6798</v>
      </c>
      <c r="U966" s="131">
        <v>0.88</v>
      </c>
      <c r="V966" s="131">
        <v>0.2</v>
      </c>
      <c r="W966" s="170">
        <v>0.25</v>
      </c>
      <c r="X966" s="133">
        <f t="shared" si="300"/>
        <v>37.619999999999997</v>
      </c>
      <c r="Y966" s="133">
        <f t="shared" si="301"/>
        <v>30.096</v>
      </c>
      <c r="Z966" s="133">
        <f t="shared" si="302"/>
        <v>37.619999999999997</v>
      </c>
      <c r="AA966" s="117" t="s">
        <v>1713</v>
      </c>
      <c r="AB966" s="117" t="s">
        <v>6954</v>
      </c>
    </row>
    <row r="967" spans="3:28" ht="15.75" customHeight="1" x14ac:dyDescent="0.3">
      <c r="C967" s="174" t="s">
        <v>50</v>
      </c>
      <c r="D967" s="174" t="s">
        <v>14</v>
      </c>
      <c r="E967" s="174">
        <v>49241512</v>
      </c>
      <c r="F967" s="174" t="s">
        <v>6809</v>
      </c>
      <c r="G967" s="174" t="s">
        <v>6817</v>
      </c>
      <c r="H967" s="174" t="s">
        <v>46</v>
      </c>
      <c r="I967" s="232"/>
      <c r="K967" s="127"/>
      <c r="L967" s="128"/>
      <c r="M967" s="129"/>
      <c r="N967" s="179">
        <v>202</v>
      </c>
      <c r="O967" s="179">
        <f t="shared" si="287"/>
        <v>177.76</v>
      </c>
      <c r="P967" s="180">
        <v>0.15</v>
      </c>
      <c r="Q967" s="180">
        <v>0.15</v>
      </c>
      <c r="R967" s="179">
        <f t="shared" si="299"/>
        <v>204.42399999999998</v>
      </c>
      <c r="S967" s="181" t="s">
        <v>804</v>
      </c>
      <c r="T967" s="174" t="s">
        <v>6809</v>
      </c>
      <c r="U967" s="131">
        <v>0.88</v>
      </c>
      <c r="V967" s="131">
        <v>0.2</v>
      </c>
      <c r="W967" s="170">
        <v>0.25</v>
      </c>
      <c r="X967" s="133">
        <f t="shared" si="300"/>
        <v>44.44</v>
      </c>
      <c r="Y967" s="133">
        <f t="shared" si="301"/>
        <v>35.552</v>
      </c>
      <c r="Z967" s="133">
        <f t="shared" si="302"/>
        <v>44.44</v>
      </c>
      <c r="AA967" s="117" t="s">
        <v>1713</v>
      </c>
      <c r="AB967" s="117" t="s">
        <v>6954</v>
      </c>
    </row>
    <row r="968" spans="3:28" ht="15.75" customHeight="1" x14ac:dyDescent="0.3">
      <c r="C968" s="174" t="s">
        <v>50</v>
      </c>
      <c r="D968" s="174" t="s">
        <v>14</v>
      </c>
      <c r="E968" s="174">
        <v>49241512</v>
      </c>
      <c r="F968" s="174" t="s">
        <v>6810</v>
      </c>
      <c r="G968" s="174" t="s">
        <v>6818</v>
      </c>
      <c r="H968" s="174" t="s">
        <v>46</v>
      </c>
      <c r="I968" s="232"/>
      <c r="K968" s="127"/>
      <c r="L968" s="128"/>
      <c r="M968" s="129"/>
      <c r="N968" s="179">
        <v>466</v>
      </c>
      <c r="O968" s="179">
        <f t="shared" si="287"/>
        <v>410.08</v>
      </c>
      <c r="P968" s="180">
        <v>0.15</v>
      </c>
      <c r="Q968" s="180">
        <v>0.15</v>
      </c>
      <c r="R968" s="179">
        <f t="shared" si="299"/>
        <v>471.59199999999998</v>
      </c>
      <c r="S968" s="181" t="s">
        <v>804</v>
      </c>
      <c r="T968" s="174" t="s">
        <v>6810</v>
      </c>
      <c r="U968" s="131">
        <v>0.88</v>
      </c>
      <c r="V968" s="131">
        <v>0.2</v>
      </c>
      <c r="W968" s="170">
        <v>0.25</v>
      </c>
      <c r="X968" s="133">
        <f t="shared" si="300"/>
        <v>102.52</v>
      </c>
      <c r="Y968" s="133">
        <f t="shared" si="301"/>
        <v>82.016000000000005</v>
      </c>
      <c r="Z968" s="133">
        <f t="shared" si="302"/>
        <v>102.52</v>
      </c>
      <c r="AA968" s="117" t="s">
        <v>1713</v>
      </c>
      <c r="AB968" s="117" t="s">
        <v>6954</v>
      </c>
    </row>
    <row r="969" spans="3:28" ht="15.75" customHeight="1" x14ac:dyDescent="0.3">
      <c r="C969" s="174" t="s">
        <v>50</v>
      </c>
      <c r="D969" s="174" t="s">
        <v>14</v>
      </c>
      <c r="E969" s="174">
        <v>49241512</v>
      </c>
      <c r="F969" s="174" t="s">
        <v>6811</v>
      </c>
      <c r="G969" s="174" t="s">
        <v>6819</v>
      </c>
      <c r="H969" s="174" t="s">
        <v>46</v>
      </c>
      <c r="I969" s="232"/>
      <c r="K969" s="127"/>
      <c r="L969" s="128"/>
      <c r="M969" s="129"/>
      <c r="N969" s="179">
        <v>441</v>
      </c>
      <c r="O969" s="179">
        <f t="shared" si="287"/>
        <v>388.08</v>
      </c>
      <c r="P969" s="180">
        <v>0.15</v>
      </c>
      <c r="Q969" s="180">
        <v>0.15</v>
      </c>
      <c r="R969" s="179">
        <f t="shared" si="299"/>
        <v>446.29199999999997</v>
      </c>
      <c r="S969" s="181" t="s">
        <v>804</v>
      </c>
      <c r="T969" s="174" t="s">
        <v>6811</v>
      </c>
      <c r="U969" s="131">
        <v>0.88</v>
      </c>
      <c r="V969" s="131">
        <v>0.2</v>
      </c>
      <c r="W969" s="170">
        <v>0.25</v>
      </c>
      <c r="X969" s="133">
        <f t="shared" si="300"/>
        <v>97.02</v>
      </c>
      <c r="Y969" s="133">
        <f t="shared" si="301"/>
        <v>77.616</v>
      </c>
      <c r="Z969" s="133">
        <f t="shared" si="302"/>
        <v>97.02</v>
      </c>
      <c r="AA969" s="117" t="s">
        <v>1713</v>
      </c>
      <c r="AB969" s="117" t="s">
        <v>6954</v>
      </c>
    </row>
    <row r="970" spans="3:28" ht="15.75" customHeight="1" x14ac:dyDescent="0.3">
      <c r="C970" s="174" t="s">
        <v>50</v>
      </c>
      <c r="D970" s="174" t="s">
        <v>14</v>
      </c>
      <c r="E970" s="174">
        <v>49241512</v>
      </c>
      <c r="F970" s="174" t="s">
        <v>6812</v>
      </c>
      <c r="G970" s="174" t="s">
        <v>6820</v>
      </c>
      <c r="H970" s="174" t="s">
        <v>46</v>
      </c>
      <c r="I970" s="232"/>
      <c r="K970" s="127"/>
      <c r="L970" s="128"/>
      <c r="M970" s="129"/>
      <c r="N970" s="179">
        <v>587</v>
      </c>
      <c r="O970" s="179">
        <f t="shared" si="287"/>
        <v>516.56000000000006</v>
      </c>
      <c r="P970" s="180">
        <v>0.15</v>
      </c>
      <c r="Q970" s="180">
        <v>0.15</v>
      </c>
      <c r="R970" s="179">
        <f t="shared" si="299"/>
        <v>594.0440000000001</v>
      </c>
      <c r="S970" s="181" t="s">
        <v>804</v>
      </c>
      <c r="T970" s="174" t="s">
        <v>6812</v>
      </c>
      <c r="U970" s="131">
        <v>0.88</v>
      </c>
      <c r="V970" s="131">
        <v>0.2</v>
      </c>
      <c r="W970" s="170">
        <v>0.25</v>
      </c>
      <c r="X970" s="133">
        <f t="shared" si="300"/>
        <v>129.14000000000001</v>
      </c>
      <c r="Y970" s="133">
        <f t="shared" si="301"/>
        <v>103.31200000000001</v>
      </c>
      <c r="Z970" s="133">
        <f t="shared" si="302"/>
        <v>129.14000000000001</v>
      </c>
      <c r="AA970" s="117" t="s">
        <v>1713</v>
      </c>
      <c r="AB970" s="117" t="s">
        <v>6954</v>
      </c>
    </row>
    <row r="971" spans="3:28" ht="15.75" customHeight="1" x14ac:dyDescent="0.3">
      <c r="C971" s="174" t="s">
        <v>50</v>
      </c>
      <c r="D971" s="174" t="s">
        <v>14</v>
      </c>
      <c r="E971" s="174">
        <v>49241512</v>
      </c>
      <c r="F971" s="174" t="s">
        <v>6813</v>
      </c>
      <c r="G971" s="174" t="s">
        <v>6821</v>
      </c>
      <c r="H971" s="174" t="s">
        <v>46</v>
      </c>
      <c r="I971" s="232"/>
      <c r="K971" s="127"/>
      <c r="L971" s="128"/>
      <c r="M971" s="129"/>
      <c r="N971" s="179">
        <v>441</v>
      </c>
      <c r="O971" s="179">
        <f t="shared" si="287"/>
        <v>388.08</v>
      </c>
      <c r="P971" s="180">
        <v>0.15</v>
      </c>
      <c r="Q971" s="180">
        <v>0.15</v>
      </c>
      <c r="R971" s="179">
        <f t="shared" si="299"/>
        <v>446.29199999999997</v>
      </c>
      <c r="S971" s="181" t="s">
        <v>804</v>
      </c>
      <c r="T971" s="174" t="s">
        <v>6813</v>
      </c>
      <c r="U971" s="131">
        <v>0.88</v>
      </c>
      <c r="V971" s="131">
        <v>0.2</v>
      </c>
      <c r="W971" s="170">
        <v>0.25</v>
      </c>
      <c r="X971" s="133">
        <f t="shared" si="300"/>
        <v>97.02</v>
      </c>
      <c r="Y971" s="133">
        <f t="shared" si="301"/>
        <v>77.616</v>
      </c>
      <c r="Z971" s="133">
        <f t="shared" si="302"/>
        <v>97.02</v>
      </c>
      <c r="AA971" s="117" t="s">
        <v>1713</v>
      </c>
      <c r="AB971" s="117" t="s">
        <v>6954</v>
      </c>
    </row>
    <row r="972" spans="3:28" ht="15.75" customHeight="1" x14ac:dyDescent="0.3">
      <c r="C972" s="174" t="s">
        <v>50</v>
      </c>
      <c r="D972" s="174" t="s">
        <v>14</v>
      </c>
      <c r="E972" s="174">
        <v>49241512</v>
      </c>
      <c r="F972" s="174" t="s">
        <v>6814</v>
      </c>
      <c r="G972" s="174" t="s">
        <v>6822</v>
      </c>
      <c r="H972" s="174" t="s">
        <v>46</v>
      </c>
      <c r="I972" s="232"/>
      <c r="K972" s="127"/>
      <c r="L972" s="128"/>
      <c r="M972" s="129"/>
      <c r="N972" s="179">
        <v>391</v>
      </c>
      <c r="O972" s="179">
        <f t="shared" si="287"/>
        <v>344.08</v>
      </c>
      <c r="P972" s="180">
        <v>0.15</v>
      </c>
      <c r="Q972" s="180">
        <v>0.15</v>
      </c>
      <c r="R972" s="179">
        <f t="shared" si="299"/>
        <v>395.69200000000001</v>
      </c>
      <c r="S972" s="181" t="s">
        <v>804</v>
      </c>
      <c r="T972" s="174" t="s">
        <v>6814</v>
      </c>
      <c r="U972" s="131">
        <v>0.88</v>
      </c>
      <c r="V972" s="131">
        <v>0.2</v>
      </c>
      <c r="W972" s="170">
        <v>0.25</v>
      </c>
      <c r="X972" s="133">
        <f t="shared" si="300"/>
        <v>86.02</v>
      </c>
      <c r="Y972" s="133">
        <f t="shared" si="301"/>
        <v>68.816000000000003</v>
      </c>
      <c r="Z972" s="133">
        <f t="shared" si="302"/>
        <v>86.02</v>
      </c>
      <c r="AA972" s="117" t="s">
        <v>1713</v>
      </c>
      <c r="AB972" s="117" t="s">
        <v>6954</v>
      </c>
    </row>
    <row r="973" spans="3:28" ht="15.75" customHeight="1" x14ac:dyDescent="0.3">
      <c r="C973" s="174" t="s">
        <v>50</v>
      </c>
      <c r="D973" s="174" t="s">
        <v>14</v>
      </c>
      <c r="E973" s="174">
        <v>49241512</v>
      </c>
      <c r="F973" s="174" t="s">
        <v>6815</v>
      </c>
      <c r="G973" s="174" t="s">
        <v>6823</v>
      </c>
      <c r="H973" s="174" t="s">
        <v>46</v>
      </c>
      <c r="I973" s="232"/>
      <c r="K973" s="127"/>
      <c r="L973" s="128"/>
      <c r="M973" s="129"/>
      <c r="N973" s="179">
        <v>391</v>
      </c>
      <c r="O973" s="179">
        <f t="shared" si="287"/>
        <v>344.08</v>
      </c>
      <c r="P973" s="180">
        <v>0.15</v>
      </c>
      <c r="Q973" s="180">
        <v>0.15</v>
      </c>
      <c r="R973" s="179">
        <f t="shared" si="299"/>
        <v>395.69200000000001</v>
      </c>
      <c r="S973" s="181" t="s">
        <v>804</v>
      </c>
      <c r="T973" s="174" t="s">
        <v>6815</v>
      </c>
      <c r="U973" s="131">
        <v>0.88</v>
      </c>
      <c r="V973" s="131">
        <v>0.2</v>
      </c>
      <c r="W973" s="170">
        <v>0.25</v>
      </c>
      <c r="X973" s="133">
        <f t="shared" si="300"/>
        <v>86.02</v>
      </c>
      <c r="Y973" s="133">
        <f t="shared" si="301"/>
        <v>68.816000000000003</v>
      </c>
      <c r="Z973" s="133">
        <f t="shared" si="302"/>
        <v>86.02</v>
      </c>
      <c r="AA973" s="117" t="s">
        <v>1713</v>
      </c>
      <c r="AB973" s="117" t="s">
        <v>6954</v>
      </c>
    </row>
    <row r="974" spans="3:28" ht="15.75" customHeight="1" x14ac:dyDescent="0.3">
      <c r="C974" s="174" t="s">
        <v>50</v>
      </c>
      <c r="D974" s="174" t="s">
        <v>14</v>
      </c>
      <c r="E974" s="174">
        <v>49241512</v>
      </c>
      <c r="F974" s="174" t="s">
        <v>6816</v>
      </c>
      <c r="G974" s="174" t="s">
        <v>6824</v>
      </c>
      <c r="H974" s="174" t="s">
        <v>46</v>
      </c>
      <c r="I974" s="232"/>
      <c r="K974" s="127"/>
      <c r="L974" s="128"/>
      <c r="M974" s="129"/>
      <c r="N974" s="179">
        <v>621</v>
      </c>
      <c r="O974" s="179">
        <f t="shared" si="287"/>
        <v>546.48</v>
      </c>
      <c r="P974" s="180">
        <v>0.15</v>
      </c>
      <c r="Q974" s="180">
        <v>0.15</v>
      </c>
      <c r="R974" s="179">
        <f t="shared" si="299"/>
        <v>628.452</v>
      </c>
      <c r="S974" s="181" t="s">
        <v>804</v>
      </c>
      <c r="T974" s="174" t="s">
        <v>6816</v>
      </c>
      <c r="U974" s="131">
        <v>0.88</v>
      </c>
      <c r="V974" s="131">
        <v>0.2</v>
      </c>
      <c r="W974" s="170">
        <v>0.25</v>
      </c>
      <c r="X974" s="133">
        <f t="shared" si="300"/>
        <v>136.62</v>
      </c>
      <c r="Y974" s="133">
        <f t="shared" si="301"/>
        <v>109.29600000000001</v>
      </c>
      <c r="Z974" s="133">
        <f t="shared" si="302"/>
        <v>136.62</v>
      </c>
      <c r="AA974" s="117" t="s">
        <v>1713</v>
      </c>
      <c r="AB974" s="117" t="s">
        <v>6954</v>
      </c>
    </row>
    <row r="975" spans="3:28" ht="15.75" customHeight="1" x14ac:dyDescent="0.3">
      <c r="C975" s="174" t="s">
        <v>50</v>
      </c>
      <c r="D975" s="174" t="s">
        <v>14</v>
      </c>
      <c r="E975" s="174">
        <v>49241512</v>
      </c>
      <c r="F975" s="174" t="s">
        <v>6825</v>
      </c>
      <c r="G975" s="174" t="s">
        <v>6832</v>
      </c>
      <c r="H975" s="174" t="s">
        <v>46</v>
      </c>
      <c r="I975" s="232"/>
      <c r="K975" s="127"/>
      <c r="L975" s="128"/>
      <c r="M975" s="129"/>
      <c r="N975" s="179">
        <v>248</v>
      </c>
      <c r="O975" s="179">
        <f t="shared" si="287"/>
        <v>218.24</v>
      </c>
      <c r="P975" s="180">
        <v>0.15</v>
      </c>
      <c r="Q975" s="180">
        <v>0.15</v>
      </c>
      <c r="R975" s="179">
        <f t="shared" si="299"/>
        <v>250.976</v>
      </c>
      <c r="S975" s="181" t="s">
        <v>804</v>
      </c>
      <c r="T975" s="174" t="s">
        <v>6825</v>
      </c>
      <c r="U975" s="131">
        <v>0.88</v>
      </c>
      <c r="V975" s="131">
        <v>0.2</v>
      </c>
      <c r="W975" s="170">
        <v>0.25</v>
      </c>
      <c r="X975" s="133">
        <f t="shared" si="300"/>
        <v>54.56</v>
      </c>
      <c r="Y975" s="133">
        <f t="shared" si="301"/>
        <v>43.648000000000003</v>
      </c>
      <c r="Z975" s="133">
        <f t="shared" si="302"/>
        <v>54.56</v>
      </c>
      <c r="AA975" s="117" t="s">
        <v>1713</v>
      </c>
      <c r="AB975" s="117" t="s">
        <v>6954</v>
      </c>
    </row>
    <row r="976" spans="3:28" ht="15.75" customHeight="1" x14ac:dyDescent="0.3">
      <c r="C976" s="174" t="s">
        <v>50</v>
      </c>
      <c r="D976" s="174" t="s">
        <v>14</v>
      </c>
      <c r="E976" s="174">
        <v>49241512</v>
      </c>
      <c r="F976" s="174" t="s">
        <v>6826</v>
      </c>
      <c r="G976" s="174" t="s">
        <v>6833</v>
      </c>
      <c r="H976" s="174" t="s">
        <v>46</v>
      </c>
      <c r="I976" s="232"/>
      <c r="K976" s="127"/>
      <c r="L976" s="128"/>
      <c r="M976" s="129"/>
      <c r="N976" s="179">
        <v>201</v>
      </c>
      <c r="O976" s="179">
        <f t="shared" si="287"/>
        <v>176.88</v>
      </c>
      <c r="P976" s="180">
        <v>0.15</v>
      </c>
      <c r="Q976" s="180">
        <v>0.15</v>
      </c>
      <c r="R976" s="179">
        <f t="shared" si="299"/>
        <v>203.41200000000001</v>
      </c>
      <c r="S976" s="181" t="s">
        <v>804</v>
      </c>
      <c r="T976" s="174" t="s">
        <v>6826</v>
      </c>
      <c r="U976" s="131">
        <v>0.88</v>
      </c>
      <c r="V976" s="131">
        <v>0.2</v>
      </c>
      <c r="W976" s="170">
        <v>0.25</v>
      </c>
      <c r="X976" s="133">
        <f t="shared" si="300"/>
        <v>44.22</v>
      </c>
      <c r="Y976" s="133">
        <f t="shared" si="301"/>
        <v>35.375999999999998</v>
      </c>
      <c r="Z976" s="133">
        <f t="shared" si="302"/>
        <v>44.22</v>
      </c>
      <c r="AA976" s="117" t="s">
        <v>1713</v>
      </c>
      <c r="AB976" s="117" t="s">
        <v>6954</v>
      </c>
    </row>
    <row r="977" spans="3:28" ht="15.75" customHeight="1" x14ac:dyDescent="0.3">
      <c r="C977" s="174" t="s">
        <v>50</v>
      </c>
      <c r="D977" s="174" t="s">
        <v>14</v>
      </c>
      <c r="E977" s="174">
        <v>49241512</v>
      </c>
      <c r="F977" s="174" t="s">
        <v>6827</v>
      </c>
      <c r="G977" s="174" t="s">
        <v>6834</v>
      </c>
      <c r="H977" s="174" t="s">
        <v>46</v>
      </c>
      <c r="I977" s="232"/>
      <c r="K977" s="127"/>
      <c r="L977" s="128"/>
      <c r="M977" s="129"/>
      <c r="N977" s="179">
        <v>556</v>
      </c>
      <c r="O977" s="179">
        <f t="shared" si="287"/>
        <v>489.28000000000003</v>
      </c>
      <c r="P977" s="180">
        <v>0.15</v>
      </c>
      <c r="Q977" s="180">
        <v>0.15</v>
      </c>
      <c r="R977" s="179">
        <f t="shared" si="299"/>
        <v>562.67200000000003</v>
      </c>
      <c r="S977" s="181" t="s">
        <v>804</v>
      </c>
      <c r="T977" s="174" t="s">
        <v>6827</v>
      </c>
      <c r="U977" s="131">
        <v>0.88</v>
      </c>
      <c r="V977" s="131">
        <v>0.2</v>
      </c>
      <c r="W977" s="170">
        <v>0.25</v>
      </c>
      <c r="X977" s="133">
        <f t="shared" si="300"/>
        <v>122.32000000000001</v>
      </c>
      <c r="Y977" s="133">
        <f t="shared" si="301"/>
        <v>97.856000000000009</v>
      </c>
      <c r="Z977" s="133">
        <f t="shared" si="302"/>
        <v>122.32000000000001</v>
      </c>
      <c r="AA977" s="117" t="s">
        <v>1713</v>
      </c>
      <c r="AB977" s="117" t="s">
        <v>6954</v>
      </c>
    </row>
    <row r="978" spans="3:28" ht="15.75" customHeight="1" x14ac:dyDescent="0.3">
      <c r="C978" s="174" t="s">
        <v>50</v>
      </c>
      <c r="D978" s="174" t="s">
        <v>14</v>
      </c>
      <c r="E978" s="174">
        <v>49241512</v>
      </c>
      <c r="F978" s="174" t="s">
        <v>6828</v>
      </c>
      <c r="G978" s="174" t="s">
        <v>6835</v>
      </c>
      <c r="H978" s="174" t="s">
        <v>46</v>
      </c>
      <c r="I978" s="232"/>
      <c r="K978" s="127"/>
      <c r="L978" s="128"/>
      <c r="M978" s="129"/>
      <c r="N978" s="179">
        <v>291</v>
      </c>
      <c r="O978" s="179">
        <f t="shared" si="287"/>
        <v>256.08</v>
      </c>
      <c r="P978" s="180">
        <v>0.15</v>
      </c>
      <c r="Q978" s="180">
        <v>0.15</v>
      </c>
      <c r="R978" s="179">
        <f t="shared" si="299"/>
        <v>294.49199999999996</v>
      </c>
      <c r="S978" s="181" t="s">
        <v>804</v>
      </c>
      <c r="T978" s="174" t="s">
        <v>6828</v>
      </c>
      <c r="U978" s="131">
        <v>0.88</v>
      </c>
      <c r="V978" s="131">
        <v>0.2</v>
      </c>
      <c r="W978" s="170">
        <v>0.25</v>
      </c>
      <c r="X978" s="133">
        <f t="shared" si="300"/>
        <v>64.02</v>
      </c>
      <c r="Y978" s="133">
        <f t="shared" si="301"/>
        <v>51.216000000000001</v>
      </c>
      <c r="Z978" s="133">
        <f t="shared" si="302"/>
        <v>64.02</v>
      </c>
      <c r="AA978" s="117" t="s">
        <v>1713</v>
      </c>
      <c r="AB978" s="117" t="s">
        <v>6954</v>
      </c>
    </row>
    <row r="979" spans="3:28" ht="15.75" customHeight="1" x14ac:dyDescent="0.3">
      <c r="C979" s="174" t="s">
        <v>50</v>
      </c>
      <c r="D979" s="174" t="s">
        <v>14</v>
      </c>
      <c r="E979" s="174">
        <v>49241512</v>
      </c>
      <c r="F979" s="174" t="s">
        <v>6829</v>
      </c>
      <c r="G979" s="174" t="s">
        <v>6836</v>
      </c>
      <c r="H979" s="174" t="s">
        <v>46</v>
      </c>
      <c r="I979" s="232"/>
      <c r="K979" s="127"/>
      <c r="L979" s="128"/>
      <c r="M979" s="129"/>
      <c r="N979" s="179">
        <v>620</v>
      </c>
      <c r="O979" s="179">
        <f t="shared" si="287"/>
        <v>545.6</v>
      </c>
      <c r="P979" s="180">
        <v>0.15</v>
      </c>
      <c r="Q979" s="180">
        <v>0.15</v>
      </c>
      <c r="R979" s="179">
        <f t="shared" si="299"/>
        <v>627.44000000000005</v>
      </c>
      <c r="S979" s="181" t="s">
        <v>804</v>
      </c>
      <c r="T979" s="174" t="s">
        <v>6829</v>
      </c>
      <c r="U979" s="131">
        <v>0.88</v>
      </c>
      <c r="V979" s="131">
        <v>0.2</v>
      </c>
      <c r="W979" s="170">
        <v>0.25</v>
      </c>
      <c r="X979" s="133">
        <f t="shared" si="300"/>
        <v>136.4</v>
      </c>
      <c r="Y979" s="133">
        <f t="shared" si="301"/>
        <v>109.12</v>
      </c>
      <c r="Z979" s="133">
        <f t="shared" si="302"/>
        <v>136.4</v>
      </c>
      <c r="AA979" s="117" t="s">
        <v>1713</v>
      </c>
      <c r="AB979" s="117" t="s">
        <v>6954</v>
      </c>
    </row>
    <row r="980" spans="3:28" ht="15.75" customHeight="1" x14ac:dyDescent="0.3">
      <c r="C980" s="174" t="s">
        <v>50</v>
      </c>
      <c r="D980" s="174" t="s">
        <v>14</v>
      </c>
      <c r="E980" s="174">
        <v>49241512</v>
      </c>
      <c r="F980" s="174" t="s">
        <v>6830</v>
      </c>
      <c r="G980" s="174" t="s">
        <v>6837</v>
      </c>
      <c r="H980" s="174" t="s">
        <v>46</v>
      </c>
      <c r="I980" s="232"/>
      <c r="K980" s="127"/>
      <c r="L980" s="128"/>
      <c r="M980" s="129"/>
      <c r="N980" s="179">
        <v>740</v>
      </c>
      <c r="O980" s="179">
        <f t="shared" si="287"/>
        <v>651.20000000000005</v>
      </c>
      <c r="P980" s="180">
        <v>0.15</v>
      </c>
      <c r="Q980" s="180">
        <v>0.15</v>
      </c>
      <c r="R980" s="179">
        <f t="shared" si="299"/>
        <v>748.88000000000011</v>
      </c>
      <c r="S980" s="181" t="s">
        <v>804</v>
      </c>
      <c r="T980" s="174" t="s">
        <v>6830</v>
      </c>
      <c r="U980" s="131">
        <v>0.88</v>
      </c>
      <c r="V980" s="131">
        <v>0.2</v>
      </c>
      <c r="W980" s="170">
        <v>0.25</v>
      </c>
      <c r="X980" s="133">
        <f t="shared" si="300"/>
        <v>162.80000000000001</v>
      </c>
      <c r="Y980" s="133">
        <f t="shared" si="301"/>
        <v>130.24</v>
      </c>
      <c r="Z980" s="133">
        <f t="shared" si="302"/>
        <v>162.80000000000001</v>
      </c>
      <c r="AA980" s="117" t="s">
        <v>1713</v>
      </c>
      <c r="AB980" s="117" t="s">
        <v>6954</v>
      </c>
    </row>
    <row r="981" spans="3:28" ht="15.75" customHeight="1" x14ac:dyDescent="0.3">
      <c r="C981" s="174" t="s">
        <v>50</v>
      </c>
      <c r="D981" s="174" t="s">
        <v>14</v>
      </c>
      <c r="E981" s="174">
        <v>49241512</v>
      </c>
      <c r="F981" s="174" t="s">
        <v>6831</v>
      </c>
      <c r="G981" s="174" t="s">
        <v>6838</v>
      </c>
      <c r="H981" s="174" t="s">
        <v>46</v>
      </c>
      <c r="I981" s="232"/>
      <c r="K981" s="127"/>
      <c r="L981" s="128"/>
      <c r="M981" s="129"/>
      <c r="N981" s="179">
        <v>740</v>
      </c>
      <c r="O981" s="179">
        <f t="shared" si="287"/>
        <v>651.20000000000005</v>
      </c>
      <c r="P981" s="180">
        <v>0.15</v>
      </c>
      <c r="Q981" s="180">
        <v>0.15</v>
      </c>
      <c r="R981" s="179">
        <f t="shared" si="299"/>
        <v>748.88000000000011</v>
      </c>
      <c r="S981" s="181" t="s">
        <v>804</v>
      </c>
      <c r="T981" s="174" t="s">
        <v>6831</v>
      </c>
      <c r="U981" s="131">
        <v>0.88</v>
      </c>
      <c r="V981" s="131">
        <v>0.2</v>
      </c>
      <c r="W981" s="170">
        <v>0.25</v>
      </c>
      <c r="X981" s="133">
        <f t="shared" si="300"/>
        <v>162.80000000000001</v>
      </c>
      <c r="Y981" s="133">
        <f t="shared" si="301"/>
        <v>130.24</v>
      </c>
      <c r="Z981" s="133">
        <f t="shared" si="302"/>
        <v>162.80000000000001</v>
      </c>
      <c r="AA981" s="117" t="s">
        <v>1713</v>
      </c>
      <c r="AB981" s="117" t="s">
        <v>6954</v>
      </c>
    </row>
    <row r="982" spans="3:28" ht="15.75" customHeight="1" x14ac:dyDescent="0.3">
      <c r="F982" s="124"/>
      <c r="G982" s="124"/>
      <c r="I982" s="232"/>
      <c r="K982" s="127"/>
      <c r="L982" s="128"/>
      <c r="M982" s="129"/>
      <c r="N982" s="129"/>
      <c r="O982" s="129"/>
      <c r="P982" s="130"/>
      <c r="Q982" s="130"/>
      <c r="R982" s="129"/>
      <c r="S982" s="120"/>
      <c r="T982" s="124"/>
      <c r="W982" s="170"/>
      <c r="X982" s="133"/>
      <c r="Y982" s="133"/>
      <c r="Z982" s="133"/>
    </row>
    <row r="983" spans="3:28" ht="15.75" customHeight="1" x14ac:dyDescent="0.3">
      <c r="C983" s="117" t="s">
        <v>50</v>
      </c>
      <c r="D983" s="117" t="s">
        <v>15</v>
      </c>
      <c r="E983" s="117">
        <v>49241512</v>
      </c>
      <c r="F983" s="124" t="s">
        <v>174</v>
      </c>
      <c r="G983" s="124" t="s">
        <v>4864</v>
      </c>
      <c r="H983" s="117" t="s">
        <v>46</v>
      </c>
      <c r="I983" s="125">
        <v>1069.5999999999999</v>
      </c>
      <c r="J983" s="242">
        <f t="shared" si="285"/>
        <v>941.24799999999993</v>
      </c>
      <c r="K983" s="127">
        <v>0.1</v>
      </c>
      <c r="L983" s="128">
        <v>5.5E-2</v>
      </c>
      <c r="M983" s="129">
        <f t="shared" si="286"/>
        <v>993.01663999999994</v>
      </c>
      <c r="N983" s="129">
        <v>1742</v>
      </c>
      <c r="O983" s="129">
        <f t="shared" si="287"/>
        <v>1532.96</v>
      </c>
      <c r="P983" s="130">
        <v>0.15</v>
      </c>
      <c r="Q983" s="130">
        <v>0.185</v>
      </c>
      <c r="R983" s="129">
        <f t="shared" si="283"/>
        <v>1816.5576000000001</v>
      </c>
      <c r="S983" s="120" t="s">
        <v>804</v>
      </c>
      <c r="T983" s="124" t="s">
        <v>174</v>
      </c>
      <c r="U983" s="131">
        <v>0.88</v>
      </c>
      <c r="V983" s="131">
        <v>0.2</v>
      </c>
      <c r="W983" s="170">
        <v>0.25</v>
      </c>
      <c r="X983" s="133">
        <f t="shared" si="288"/>
        <v>383.24</v>
      </c>
      <c r="Y983" s="133">
        <f t="shared" si="289"/>
        <v>306.59200000000004</v>
      </c>
      <c r="Z983" s="133">
        <f t="shared" si="290"/>
        <v>383.24</v>
      </c>
      <c r="AA983" s="117" t="s">
        <v>1713</v>
      </c>
      <c r="AB983" s="117" t="s">
        <v>6954</v>
      </c>
    </row>
    <row r="984" spans="3:28" ht="15.75" customHeight="1" x14ac:dyDescent="0.3">
      <c r="C984" s="117" t="s">
        <v>50</v>
      </c>
      <c r="D984" s="117" t="s">
        <v>166</v>
      </c>
      <c r="E984" s="117">
        <v>49241512</v>
      </c>
      <c r="F984" s="124" t="s">
        <v>175</v>
      </c>
      <c r="G984" s="124" t="s">
        <v>4846</v>
      </c>
      <c r="H984" s="117" t="s">
        <v>46</v>
      </c>
      <c r="I984" s="125">
        <v>1043.8399999999999</v>
      </c>
      <c r="J984" s="242">
        <f>SUM(I984*0.88)</f>
        <v>918.5791999999999</v>
      </c>
      <c r="K984" s="127">
        <v>0.1</v>
      </c>
      <c r="L984" s="128">
        <v>5.5E-2</v>
      </c>
      <c r="M984" s="129">
        <f t="shared" si="286"/>
        <v>969.10105599999986</v>
      </c>
      <c r="N984" s="129">
        <v>1496</v>
      </c>
      <c r="O984" s="129">
        <f t="shared" si="287"/>
        <v>1316.48</v>
      </c>
      <c r="P984" s="130">
        <v>0.15</v>
      </c>
      <c r="Q984" s="130">
        <v>0.185</v>
      </c>
      <c r="R984" s="129">
        <f t="shared" si="283"/>
        <v>1560.0288</v>
      </c>
      <c r="S984" s="120" t="s">
        <v>804</v>
      </c>
      <c r="T984" s="124" t="s">
        <v>175</v>
      </c>
      <c r="U984" s="131">
        <v>0.88</v>
      </c>
      <c r="V984" s="131">
        <v>0.2</v>
      </c>
      <c r="W984" s="170">
        <v>0.25</v>
      </c>
      <c r="X984" s="133">
        <f t="shared" si="288"/>
        <v>329.12</v>
      </c>
      <c r="Y984" s="133">
        <f t="shared" si="289"/>
        <v>263.29599999999999</v>
      </c>
      <c r="Z984" s="133">
        <f t="shared" si="290"/>
        <v>329.12</v>
      </c>
      <c r="AA984" s="117" t="s">
        <v>1713</v>
      </c>
      <c r="AB984" s="117" t="s">
        <v>6954</v>
      </c>
    </row>
    <row r="985" spans="3:28" ht="15.75" customHeight="1" x14ac:dyDescent="0.3">
      <c r="C985" s="117" t="s">
        <v>50</v>
      </c>
      <c r="D985" s="117" t="s">
        <v>166</v>
      </c>
      <c r="E985" s="117">
        <v>49241512</v>
      </c>
      <c r="F985" s="124" t="s">
        <v>171</v>
      </c>
      <c r="G985" s="124" t="s">
        <v>4847</v>
      </c>
      <c r="H985" s="117" t="s">
        <v>46</v>
      </c>
      <c r="I985" s="125">
        <v>1420.25</v>
      </c>
      <c r="J985" s="242">
        <f>SUM(I985*0.88)</f>
        <v>1249.82</v>
      </c>
      <c r="K985" s="127">
        <v>0.1</v>
      </c>
      <c r="L985" s="128">
        <v>5.5E-2</v>
      </c>
      <c r="M985" s="129">
        <f t="shared" si="286"/>
        <v>1318.5600999999999</v>
      </c>
      <c r="N985" s="129">
        <v>1568</v>
      </c>
      <c r="O985" s="129">
        <f t="shared" si="287"/>
        <v>1379.84</v>
      </c>
      <c r="P985" s="130">
        <v>0.15</v>
      </c>
      <c r="Q985" s="130">
        <v>0.185</v>
      </c>
      <c r="R985" s="129">
        <f t="shared" si="283"/>
        <v>1635.1104</v>
      </c>
      <c r="S985" s="120" t="s">
        <v>804</v>
      </c>
      <c r="T985" s="124" t="s">
        <v>171</v>
      </c>
      <c r="U985" s="131">
        <v>0.88</v>
      </c>
      <c r="V985" s="131">
        <v>0.2</v>
      </c>
      <c r="W985" s="170">
        <v>0.25</v>
      </c>
      <c r="X985" s="133">
        <f t="shared" si="288"/>
        <v>344.96</v>
      </c>
      <c r="Y985" s="133">
        <f t="shared" si="289"/>
        <v>275.96800000000002</v>
      </c>
      <c r="Z985" s="133">
        <f t="shared" si="290"/>
        <v>344.96</v>
      </c>
      <c r="AA985" s="117" t="s">
        <v>1713</v>
      </c>
      <c r="AB985" s="117" t="s">
        <v>6954</v>
      </c>
    </row>
    <row r="986" spans="3:28" ht="15.75" customHeight="1" x14ac:dyDescent="0.3">
      <c r="C986" s="117" t="s">
        <v>50</v>
      </c>
      <c r="D986" s="117" t="s">
        <v>166</v>
      </c>
      <c r="E986" s="117">
        <v>49241512</v>
      </c>
      <c r="F986" s="124" t="s">
        <v>172</v>
      </c>
      <c r="G986" s="124" t="s">
        <v>4848</v>
      </c>
      <c r="H986" s="117" t="s">
        <v>46</v>
      </c>
      <c r="I986" s="125">
        <v>1619.2</v>
      </c>
      <c r="J986" s="242">
        <f t="shared" ref="J986:J1009" si="307">SUM(I986*0.88)</f>
        <v>1424.896</v>
      </c>
      <c r="K986" s="127">
        <v>0.1</v>
      </c>
      <c r="L986" s="128">
        <v>5.5E-2</v>
      </c>
      <c r="M986" s="129">
        <f t="shared" si="286"/>
        <v>1503.2652800000001</v>
      </c>
      <c r="N986" s="129">
        <v>1787</v>
      </c>
      <c r="O986" s="129">
        <f t="shared" si="287"/>
        <v>1572.56</v>
      </c>
      <c r="P986" s="130">
        <v>0.15</v>
      </c>
      <c r="Q986" s="130">
        <v>0.185</v>
      </c>
      <c r="R986" s="129">
        <f t="shared" si="283"/>
        <v>1863.4836</v>
      </c>
      <c r="S986" s="120" t="s">
        <v>804</v>
      </c>
      <c r="T986" s="124" t="s">
        <v>172</v>
      </c>
      <c r="U986" s="131">
        <v>0.88</v>
      </c>
      <c r="V986" s="131">
        <v>0.2</v>
      </c>
      <c r="W986" s="170">
        <v>0.25</v>
      </c>
      <c r="X986" s="133">
        <f t="shared" si="288"/>
        <v>393.14</v>
      </c>
      <c r="Y986" s="133">
        <f t="shared" si="289"/>
        <v>314.512</v>
      </c>
      <c r="Z986" s="133">
        <f t="shared" si="290"/>
        <v>393.14</v>
      </c>
      <c r="AA986" s="117" t="s">
        <v>1713</v>
      </c>
      <c r="AB986" s="117" t="s">
        <v>6954</v>
      </c>
    </row>
    <row r="987" spans="3:28" ht="15.75" customHeight="1" x14ac:dyDescent="0.3">
      <c r="C987" s="117" t="s">
        <v>50</v>
      </c>
      <c r="D987" s="117" t="s">
        <v>166</v>
      </c>
      <c r="E987" s="117">
        <v>49241512</v>
      </c>
      <c r="F987" s="124" t="s">
        <v>169</v>
      </c>
      <c r="G987" s="124" t="s">
        <v>4849</v>
      </c>
      <c r="H987" s="117" t="s">
        <v>46</v>
      </c>
      <c r="I987" s="125">
        <v>1947.68</v>
      </c>
      <c r="J987" s="242">
        <f t="shared" si="307"/>
        <v>1713.9584</v>
      </c>
      <c r="K987" s="127">
        <v>0.1</v>
      </c>
      <c r="L987" s="128">
        <v>5.5E-2</v>
      </c>
      <c r="M987" s="129">
        <f t="shared" si="286"/>
        <v>1808.2261120000001</v>
      </c>
      <c r="N987" s="129">
        <v>2208</v>
      </c>
      <c r="O987" s="129">
        <f t="shared" si="287"/>
        <v>1943.04</v>
      </c>
      <c r="P987" s="130">
        <v>0.15</v>
      </c>
      <c r="Q987" s="130">
        <v>0.185</v>
      </c>
      <c r="R987" s="129">
        <f t="shared" si="283"/>
        <v>2302.5023999999999</v>
      </c>
      <c r="S987" s="120" t="s">
        <v>804</v>
      </c>
      <c r="T987" s="124" t="s">
        <v>169</v>
      </c>
      <c r="U987" s="131">
        <v>0.88</v>
      </c>
      <c r="V987" s="131">
        <v>0.2</v>
      </c>
      <c r="W987" s="170">
        <v>0.25</v>
      </c>
      <c r="X987" s="133">
        <f t="shared" si="288"/>
        <v>485.76</v>
      </c>
      <c r="Y987" s="133">
        <f t="shared" si="289"/>
        <v>388.608</v>
      </c>
      <c r="Z987" s="133">
        <f t="shared" si="290"/>
        <v>485.76</v>
      </c>
      <c r="AA987" s="117" t="s">
        <v>1713</v>
      </c>
      <c r="AB987" s="117" t="s">
        <v>6954</v>
      </c>
    </row>
    <row r="988" spans="3:28" ht="15.75" customHeight="1" x14ac:dyDescent="0.3">
      <c r="C988" s="117" t="s">
        <v>50</v>
      </c>
      <c r="D988" s="117" t="s">
        <v>166</v>
      </c>
      <c r="E988" s="117">
        <v>49241512</v>
      </c>
      <c r="F988" s="124" t="s">
        <v>170</v>
      </c>
      <c r="G988" s="124" t="s">
        <v>4857</v>
      </c>
      <c r="H988" s="117" t="s">
        <v>46</v>
      </c>
      <c r="I988" s="125">
        <v>1947.68</v>
      </c>
      <c r="J988" s="242">
        <f t="shared" si="307"/>
        <v>1713.9584</v>
      </c>
      <c r="K988" s="127">
        <v>0.1</v>
      </c>
      <c r="L988" s="128">
        <v>5.5E-2</v>
      </c>
      <c r="M988" s="129">
        <f t="shared" si="286"/>
        <v>1808.2261120000001</v>
      </c>
      <c r="N988" s="129">
        <v>2208</v>
      </c>
      <c r="O988" s="129">
        <f t="shared" si="287"/>
        <v>1943.04</v>
      </c>
      <c r="P988" s="130">
        <v>0.15</v>
      </c>
      <c r="Q988" s="130">
        <v>0.185</v>
      </c>
      <c r="R988" s="129">
        <f t="shared" ref="R988:R993" si="308">O988+(O988*Q988)</f>
        <v>2302.5023999999999</v>
      </c>
      <c r="S988" s="120" t="s">
        <v>804</v>
      </c>
      <c r="T988" s="124" t="s">
        <v>170</v>
      </c>
      <c r="U988" s="131">
        <v>0.88</v>
      </c>
      <c r="V988" s="131">
        <v>0.2</v>
      </c>
      <c r="W988" s="170">
        <v>0.25</v>
      </c>
      <c r="X988" s="133">
        <f t="shared" si="288"/>
        <v>485.76</v>
      </c>
      <c r="Y988" s="133">
        <f t="shared" si="289"/>
        <v>388.608</v>
      </c>
      <c r="Z988" s="133">
        <f t="shared" si="290"/>
        <v>485.76</v>
      </c>
      <c r="AA988" s="117" t="s">
        <v>1713</v>
      </c>
      <c r="AB988" s="117" t="s">
        <v>6954</v>
      </c>
    </row>
    <row r="989" spans="3:28" ht="15.75" customHeight="1" x14ac:dyDescent="0.3">
      <c r="C989" s="117" t="s">
        <v>50</v>
      </c>
      <c r="D989" s="117" t="s">
        <v>166</v>
      </c>
      <c r="E989" s="117">
        <v>49241512</v>
      </c>
      <c r="F989" s="124" t="s">
        <v>167</v>
      </c>
      <c r="G989" s="124" t="s">
        <v>4858</v>
      </c>
      <c r="H989" s="117" t="s">
        <v>46</v>
      </c>
      <c r="I989" s="125">
        <v>1498.56</v>
      </c>
      <c r="J989" s="242">
        <f t="shared" si="307"/>
        <v>1318.7328</v>
      </c>
      <c r="K989" s="127">
        <v>0.1</v>
      </c>
      <c r="L989" s="128">
        <v>5.5E-2</v>
      </c>
      <c r="M989" s="129">
        <f t="shared" si="286"/>
        <v>1391.2631040000001</v>
      </c>
      <c r="N989" s="129">
        <v>1731</v>
      </c>
      <c r="O989" s="129">
        <f t="shared" si="287"/>
        <v>1523.28</v>
      </c>
      <c r="P989" s="130">
        <v>0.15</v>
      </c>
      <c r="Q989" s="130">
        <v>0.185</v>
      </c>
      <c r="R989" s="129">
        <f t="shared" si="308"/>
        <v>1805.0868</v>
      </c>
      <c r="S989" s="120" t="s">
        <v>804</v>
      </c>
      <c r="T989" s="124" t="s">
        <v>167</v>
      </c>
      <c r="U989" s="131">
        <v>0.88</v>
      </c>
      <c r="V989" s="131">
        <v>0.2</v>
      </c>
      <c r="W989" s="170">
        <v>0.25</v>
      </c>
      <c r="X989" s="133">
        <f t="shared" si="288"/>
        <v>380.82</v>
      </c>
      <c r="Y989" s="133">
        <f t="shared" si="289"/>
        <v>304.65600000000001</v>
      </c>
      <c r="Z989" s="133">
        <f t="shared" si="290"/>
        <v>380.82</v>
      </c>
      <c r="AA989" s="117" t="s">
        <v>1713</v>
      </c>
      <c r="AB989" s="117" t="s">
        <v>6954</v>
      </c>
    </row>
    <row r="990" spans="3:28" ht="15.75" customHeight="1" x14ac:dyDescent="0.3">
      <c r="C990" s="117" t="s">
        <v>50</v>
      </c>
      <c r="D990" s="117" t="s">
        <v>166</v>
      </c>
      <c r="E990" s="117">
        <v>49241512</v>
      </c>
      <c r="F990" s="124" t="s">
        <v>168</v>
      </c>
      <c r="G990" s="124" t="s">
        <v>4859</v>
      </c>
      <c r="H990" s="117" t="s">
        <v>46</v>
      </c>
      <c r="I990" s="125">
        <v>1947.68</v>
      </c>
      <c r="J990" s="242">
        <f t="shared" si="307"/>
        <v>1713.9584</v>
      </c>
      <c r="K990" s="127">
        <v>0.1</v>
      </c>
      <c r="L990" s="128">
        <v>5.5E-2</v>
      </c>
      <c r="M990" s="129">
        <f t="shared" si="286"/>
        <v>1808.2261120000001</v>
      </c>
      <c r="N990" s="129">
        <v>2250</v>
      </c>
      <c r="O990" s="129">
        <f t="shared" si="287"/>
        <v>1980</v>
      </c>
      <c r="P990" s="130">
        <v>0.15</v>
      </c>
      <c r="Q990" s="130">
        <v>0.185</v>
      </c>
      <c r="R990" s="129">
        <f t="shared" si="308"/>
        <v>2346.3000000000002</v>
      </c>
      <c r="S990" s="120" t="s">
        <v>804</v>
      </c>
      <c r="T990" s="124" t="s">
        <v>168</v>
      </c>
      <c r="U990" s="131">
        <v>0.88</v>
      </c>
      <c r="V990" s="131">
        <v>0.2</v>
      </c>
      <c r="W990" s="170">
        <v>0.25</v>
      </c>
      <c r="X990" s="133">
        <f t="shared" si="288"/>
        <v>495</v>
      </c>
      <c r="Y990" s="133">
        <f t="shared" si="289"/>
        <v>396</v>
      </c>
      <c r="Z990" s="133">
        <f t="shared" si="290"/>
        <v>495</v>
      </c>
      <c r="AA990" s="117" t="s">
        <v>1713</v>
      </c>
      <c r="AB990" s="117" t="s">
        <v>6954</v>
      </c>
    </row>
    <row r="991" spans="3:28" ht="15.75" customHeight="1" x14ac:dyDescent="0.3">
      <c r="C991" s="117" t="s">
        <v>50</v>
      </c>
      <c r="D991" s="117" t="s">
        <v>166</v>
      </c>
      <c r="E991" s="117">
        <v>49241512</v>
      </c>
      <c r="F991" s="124" t="s">
        <v>4850</v>
      </c>
      <c r="G991" s="124" t="s">
        <v>4860</v>
      </c>
      <c r="H991" s="117" t="s">
        <v>46</v>
      </c>
      <c r="I991" s="125">
        <v>1498.56</v>
      </c>
      <c r="J991" s="242">
        <f t="shared" si="307"/>
        <v>1318.7328</v>
      </c>
      <c r="K991" s="127">
        <v>0.1</v>
      </c>
      <c r="L991" s="128">
        <v>5.5E-2</v>
      </c>
      <c r="M991" s="129">
        <f t="shared" si="286"/>
        <v>1391.2631040000001</v>
      </c>
      <c r="N991" s="129">
        <v>1731</v>
      </c>
      <c r="O991" s="129">
        <f t="shared" si="287"/>
        <v>1523.28</v>
      </c>
      <c r="P991" s="130">
        <v>0.15</v>
      </c>
      <c r="Q991" s="130">
        <v>0.185</v>
      </c>
      <c r="R991" s="129">
        <f t="shared" si="308"/>
        <v>1805.0868</v>
      </c>
      <c r="S991" s="120" t="s">
        <v>804</v>
      </c>
      <c r="T991" s="124" t="s">
        <v>4850</v>
      </c>
      <c r="U991" s="131">
        <v>0.88</v>
      </c>
      <c r="V991" s="131">
        <v>0.2</v>
      </c>
      <c r="W991" s="170">
        <v>0.25</v>
      </c>
      <c r="X991" s="133">
        <f t="shared" si="288"/>
        <v>380.82</v>
      </c>
      <c r="Y991" s="133">
        <f t="shared" si="289"/>
        <v>304.65600000000001</v>
      </c>
      <c r="Z991" s="133">
        <f t="shared" si="290"/>
        <v>380.82</v>
      </c>
      <c r="AA991" s="117" t="s">
        <v>1713</v>
      </c>
      <c r="AB991" s="117" t="s">
        <v>6954</v>
      </c>
    </row>
    <row r="992" spans="3:28" ht="15.75" customHeight="1" x14ac:dyDescent="0.3">
      <c r="C992" s="117" t="s">
        <v>50</v>
      </c>
      <c r="D992" s="117" t="s">
        <v>166</v>
      </c>
      <c r="E992" s="117">
        <v>49241512</v>
      </c>
      <c r="F992" s="124" t="s">
        <v>4851</v>
      </c>
      <c r="G992" s="124" t="s">
        <v>4861</v>
      </c>
      <c r="H992" s="117" t="s">
        <v>46</v>
      </c>
      <c r="I992" s="125">
        <v>675.36</v>
      </c>
      <c r="J992" s="242">
        <f t="shared" si="307"/>
        <v>594.31680000000006</v>
      </c>
      <c r="K992" s="127">
        <v>0.1</v>
      </c>
      <c r="L992" s="128">
        <v>5.5E-2</v>
      </c>
      <c r="M992" s="129">
        <f t="shared" si="286"/>
        <v>627.00422400000002</v>
      </c>
      <c r="N992" s="129">
        <v>781</v>
      </c>
      <c r="O992" s="129">
        <f t="shared" si="287"/>
        <v>687.28</v>
      </c>
      <c r="P992" s="130">
        <v>0.15</v>
      </c>
      <c r="Q992" s="130">
        <v>0.185</v>
      </c>
      <c r="R992" s="129">
        <f t="shared" si="308"/>
        <v>814.42679999999996</v>
      </c>
      <c r="S992" s="120" t="s">
        <v>804</v>
      </c>
      <c r="T992" s="124" t="s">
        <v>4851</v>
      </c>
      <c r="U992" s="131">
        <v>0.88</v>
      </c>
      <c r="V992" s="131">
        <v>0.2</v>
      </c>
      <c r="W992" s="170">
        <v>0.25</v>
      </c>
      <c r="X992" s="133">
        <f t="shared" si="288"/>
        <v>171.82</v>
      </c>
      <c r="Y992" s="133">
        <f t="shared" si="289"/>
        <v>137.45599999999999</v>
      </c>
      <c r="Z992" s="133">
        <f t="shared" si="290"/>
        <v>171.82</v>
      </c>
      <c r="AA992" s="117" t="s">
        <v>1713</v>
      </c>
      <c r="AB992" s="117" t="s">
        <v>6954</v>
      </c>
    </row>
    <row r="993" spans="3:28" ht="15.75" customHeight="1" x14ac:dyDescent="0.3">
      <c r="C993" s="117" t="s">
        <v>50</v>
      </c>
      <c r="D993" s="117" t="s">
        <v>166</v>
      </c>
      <c r="E993" s="117">
        <v>49241512</v>
      </c>
      <c r="F993" s="124" t="s">
        <v>4852</v>
      </c>
      <c r="G993" s="124" t="s">
        <v>4862</v>
      </c>
      <c r="H993" s="117" t="s">
        <v>46</v>
      </c>
      <c r="I993" s="125">
        <v>675.36</v>
      </c>
      <c r="J993" s="242">
        <f t="shared" si="307"/>
        <v>594.31680000000006</v>
      </c>
      <c r="K993" s="127">
        <v>0.1</v>
      </c>
      <c r="L993" s="128">
        <v>5.5E-2</v>
      </c>
      <c r="M993" s="129">
        <f t="shared" si="286"/>
        <v>627.00422400000002</v>
      </c>
      <c r="N993" s="129">
        <v>781</v>
      </c>
      <c r="O993" s="129">
        <f t="shared" si="287"/>
        <v>687.28</v>
      </c>
      <c r="P993" s="130">
        <v>0.15</v>
      </c>
      <c r="Q993" s="130">
        <v>0.185</v>
      </c>
      <c r="R993" s="129">
        <f t="shared" si="308"/>
        <v>814.42679999999996</v>
      </c>
      <c r="S993" s="120" t="s">
        <v>804</v>
      </c>
      <c r="T993" s="124" t="s">
        <v>4852</v>
      </c>
      <c r="U993" s="131">
        <v>0.88</v>
      </c>
      <c r="V993" s="131">
        <v>0.2</v>
      </c>
      <c r="W993" s="170">
        <v>0.25</v>
      </c>
      <c r="X993" s="133">
        <f t="shared" si="288"/>
        <v>171.82</v>
      </c>
      <c r="Y993" s="133">
        <f t="shared" si="289"/>
        <v>137.45599999999999</v>
      </c>
      <c r="Z993" s="133">
        <f t="shared" si="290"/>
        <v>171.82</v>
      </c>
      <c r="AA993" s="117" t="s">
        <v>1713</v>
      </c>
      <c r="AB993" s="117" t="s">
        <v>6954</v>
      </c>
    </row>
    <row r="994" spans="3:28" ht="15.75" customHeight="1" x14ac:dyDescent="0.3">
      <c r="C994" s="117" t="s">
        <v>50</v>
      </c>
      <c r="D994" s="117" t="s">
        <v>166</v>
      </c>
      <c r="E994" s="117">
        <v>49241512</v>
      </c>
      <c r="F994" s="124" t="s">
        <v>173</v>
      </c>
      <c r="G994" s="124" t="s">
        <v>4863</v>
      </c>
      <c r="H994" s="117" t="s">
        <v>46</v>
      </c>
      <c r="I994" s="125">
        <v>1173.76</v>
      </c>
      <c r="J994" s="242">
        <f t="shared" si="307"/>
        <v>1032.9087999999999</v>
      </c>
      <c r="K994" s="127">
        <v>0.1</v>
      </c>
      <c r="L994" s="128">
        <v>5.5E-2</v>
      </c>
      <c r="M994" s="129">
        <f t="shared" si="286"/>
        <v>1089.7187839999999</v>
      </c>
      <c r="N994" s="129">
        <v>1357</v>
      </c>
      <c r="O994" s="129">
        <v>1357</v>
      </c>
      <c r="P994" s="130">
        <v>0.15</v>
      </c>
      <c r="Q994" s="130">
        <v>0.185</v>
      </c>
      <c r="R994" s="129">
        <f t="shared" ref="R994:R995" si="309">O994+(O994*Q994)</f>
        <v>1608.0450000000001</v>
      </c>
      <c r="S994" s="120" t="s">
        <v>804</v>
      </c>
      <c r="T994" s="124" t="s">
        <v>173</v>
      </c>
      <c r="U994" s="131">
        <v>0.88</v>
      </c>
      <c r="V994" s="131">
        <v>0.2</v>
      </c>
      <c r="W994" s="170">
        <v>0.25</v>
      </c>
      <c r="X994" s="133">
        <f t="shared" si="288"/>
        <v>339.25</v>
      </c>
      <c r="Y994" s="133">
        <f t="shared" si="289"/>
        <v>271.40000000000003</v>
      </c>
      <c r="Z994" s="133">
        <f t="shared" si="290"/>
        <v>339.25</v>
      </c>
      <c r="AA994" s="117" t="s">
        <v>1713</v>
      </c>
      <c r="AB994" s="117" t="s">
        <v>6954</v>
      </c>
    </row>
    <row r="995" spans="3:28" ht="15.75" customHeight="1" x14ac:dyDescent="0.3">
      <c r="C995" s="117" t="s">
        <v>50</v>
      </c>
      <c r="D995" s="117" t="s">
        <v>166</v>
      </c>
      <c r="E995" s="117">
        <v>49241512</v>
      </c>
      <c r="F995" s="146" t="s">
        <v>5773</v>
      </c>
      <c r="G995" s="134" t="s">
        <v>5775</v>
      </c>
      <c r="H995" s="117" t="s">
        <v>46</v>
      </c>
      <c r="I995" s="143">
        <v>1498.5600000000002</v>
      </c>
      <c r="J995" s="242">
        <f t="shared" si="307"/>
        <v>1318.7328000000002</v>
      </c>
      <c r="K995" s="127">
        <v>0.1</v>
      </c>
      <c r="L995" s="128">
        <v>5.5E-2</v>
      </c>
      <c r="M995" s="129">
        <f t="shared" si="286"/>
        <v>1391.2631040000003</v>
      </c>
      <c r="N995" s="129">
        <v>1731</v>
      </c>
      <c r="O995" s="129">
        <f t="shared" ref="O995" si="310">SUM(N995*0.88)</f>
        <v>1523.28</v>
      </c>
      <c r="P995" s="130">
        <v>0.15</v>
      </c>
      <c r="Q995" s="130">
        <v>0.185</v>
      </c>
      <c r="R995" s="129">
        <f t="shared" si="309"/>
        <v>1805.0868</v>
      </c>
      <c r="S995" s="120" t="s">
        <v>804</v>
      </c>
      <c r="T995" s="146" t="s">
        <v>5773</v>
      </c>
      <c r="U995" s="131">
        <v>0.88</v>
      </c>
      <c r="V995" s="131">
        <v>0.2</v>
      </c>
      <c r="W995" s="170">
        <v>0.25</v>
      </c>
      <c r="X995" s="133">
        <f t="shared" si="288"/>
        <v>380.82</v>
      </c>
      <c r="Y995" s="133">
        <f t="shared" si="289"/>
        <v>304.65600000000001</v>
      </c>
      <c r="Z995" s="133">
        <f t="shared" si="290"/>
        <v>380.82</v>
      </c>
      <c r="AA995" s="117" t="s">
        <v>1713</v>
      </c>
      <c r="AB995" s="117" t="s">
        <v>6954</v>
      </c>
    </row>
    <row r="996" spans="3:28" ht="15.75" customHeight="1" x14ac:dyDescent="0.3">
      <c r="C996" s="117" t="s">
        <v>50</v>
      </c>
      <c r="D996" s="117" t="s">
        <v>166</v>
      </c>
      <c r="E996" s="117">
        <v>49241512</v>
      </c>
      <c r="F996" s="146" t="s">
        <v>5774</v>
      </c>
      <c r="G996" s="134" t="s">
        <v>5776</v>
      </c>
      <c r="H996" s="117" t="s">
        <v>46</v>
      </c>
      <c r="I996" s="143">
        <v>1498.5600000000002</v>
      </c>
      <c r="J996" s="242">
        <f t="shared" si="307"/>
        <v>1318.7328000000002</v>
      </c>
      <c r="K996" s="127">
        <v>0.1</v>
      </c>
      <c r="L996" s="128">
        <v>5.5E-2</v>
      </c>
      <c r="M996" s="129">
        <f t="shared" si="286"/>
        <v>1391.2631040000003</v>
      </c>
      <c r="N996" s="129">
        <v>1731</v>
      </c>
      <c r="O996" s="129">
        <f t="shared" ref="O996:O1012" si="311">SUM(N996*0.88)</f>
        <v>1523.28</v>
      </c>
      <c r="P996" s="130">
        <v>0.15</v>
      </c>
      <c r="Q996" s="130">
        <v>0.185</v>
      </c>
      <c r="R996" s="129">
        <f t="shared" ref="R996:R1012" si="312">O996+(O996*Q996)</f>
        <v>1805.0868</v>
      </c>
      <c r="S996" s="120" t="s">
        <v>804</v>
      </c>
      <c r="T996" s="146" t="s">
        <v>5774</v>
      </c>
      <c r="U996" s="131">
        <v>0.88</v>
      </c>
      <c r="V996" s="131">
        <v>0.2</v>
      </c>
      <c r="W996" s="170">
        <v>0.25</v>
      </c>
      <c r="X996" s="133">
        <f t="shared" si="288"/>
        <v>380.82</v>
      </c>
      <c r="Y996" s="133">
        <f t="shared" si="289"/>
        <v>304.65600000000001</v>
      </c>
      <c r="Z996" s="133">
        <f t="shared" si="290"/>
        <v>380.82</v>
      </c>
      <c r="AA996" s="117" t="s">
        <v>1713</v>
      </c>
      <c r="AB996" s="117" t="s">
        <v>6954</v>
      </c>
    </row>
    <row r="997" spans="3:28" ht="15.75" customHeight="1" x14ac:dyDescent="0.3">
      <c r="C997" s="117" t="s">
        <v>50</v>
      </c>
      <c r="D997" s="117" t="s">
        <v>166</v>
      </c>
      <c r="E997" s="117">
        <v>49241512</v>
      </c>
      <c r="F997" s="146" t="s">
        <v>5777</v>
      </c>
      <c r="G997" s="134" t="s">
        <v>5786</v>
      </c>
      <c r="H997" s="117" t="s">
        <v>46</v>
      </c>
      <c r="I997" s="143">
        <v>1498.5600000000002</v>
      </c>
      <c r="J997" s="242">
        <f t="shared" si="307"/>
        <v>1318.7328000000002</v>
      </c>
      <c r="K997" s="127">
        <v>0.1</v>
      </c>
      <c r="L997" s="128">
        <v>5.5E-2</v>
      </c>
      <c r="M997" s="129">
        <f t="shared" si="286"/>
        <v>1391.2631040000003</v>
      </c>
      <c r="N997" s="129">
        <v>1731</v>
      </c>
      <c r="O997" s="129">
        <f t="shared" si="311"/>
        <v>1523.28</v>
      </c>
      <c r="P997" s="130">
        <v>0.15</v>
      </c>
      <c r="Q997" s="130">
        <v>0.185</v>
      </c>
      <c r="R997" s="129">
        <f t="shared" si="312"/>
        <v>1805.0868</v>
      </c>
      <c r="S997" s="120" t="s">
        <v>804</v>
      </c>
      <c r="T997" s="146" t="s">
        <v>5777</v>
      </c>
      <c r="U997" s="131">
        <v>0.88</v>
      </c>
      <c r="V997" s="131">
        <v>0.2</v>
      </c>
      <c r="W997" s="170">
        <v>0.25</v>
      </c>
      <c r="X997" s="133">
        <f t="shared" si="288"/>
        <v>380.82</v>
      </c>
      <c r="Y997" s="133">
        <f t="shared" si="289"/>
        <v>304.65600000000001</v>
      </c>
      <c r="Z997" s="133">
        <f t="shared" si="290"/>
        <v>380.82</v>
      </c>
      <c r="AA997" s="117" t="s">
        <v>1713</v>
      </c>
      <c r="AB997" s="117" t="s">
        <v>6954</v>
      </c>
    </row>
    <row r="998" spans="3:28" ht="15.75" customHeight="1" x14ac:dyDescent="0.3">
      <c r="C998" s="117" t="s">
        <v>50</v>
      </c>
      <c r="D998" s="117" t="s">
        <v>166</v>
      </c>
      <c r="E998" s="117">
        <v>49241512</v>
      </c>
      <c r="F998" s="146" t="s">
        <v>5778</v>
      </c>
      <c r="G998" s="134" t="s">
        <v>5787</v>
      </c>
      <c r="H998" s="117" t="s">
        <v>46</v>
      </c>
      <c r="I998" s="143">
        <v>1498.5600000000002</v>
      </c>
      <c r="J998" s="242">
        <f t="shared" si="307"/>
        <v>1318.7328000000002</v>
      </c>
      <c r="K998" s="127">
        <v>0.1</v>
      </c>
      <c r="L998" s="128">
        <v>5.5E-2</v>
      </c>
      <c r="M998" s="129">
        <f t="shared" si="286"/>
        <v>1391.2631040000003</v>
      </c>
      <c r="N998" s="129">
        <v>1731</v>
      </c>
      <c r="O998" s="129">
        <f t="shared" si="311"/>
        <v>1523.28</v>
      </c>
      <c r="P998" s="130">
        <v>0.15</v>
      </c>
      <c r="Q998" s="130">
        <v>0.185</v>
      </c>
      <c r="R998" s="129">
        <f t="shared" si="312"/>
        <v>1805.0868</v>
      </c>
      <c r="S998" s="120" t="s">
        <v>804</v>
      </c>
      <c r="T998" s="146" t="s">
        <v>5778</v>
      </c>
      <c r="U998" s="131">
        <v>0.88</v>
      </c>
      <c r="V998" s="131">
        <v>0.2</v>
      </c>
      <c r="W998" s="170">
        <v>0.25</v>
      </c>
      <c r="X998" s="133">
        <f t="shared" si="288"/>
        <v>380.82</v>
      </c>
      <c r="Y998" s="133">
        <f t="shared" si="289"/>
        <v>304.65600000000001</v>
      </c>
      <c r="Z998" s="133">
        <f t="shared" si="290"/>
        <v>380.82</v>
      </c>
      <c r="AA998" s="117" t="s">
        <v>1713</v>
      </c>
      <c r="AB998" s="117" t="s">
        <v>6954</v>
      </c>
    </row>
    <row r="999" spans="3:28" ht="15.75" customHeight="1" x14ac:dyDescent="0.3">
      <c r="C999" s="117" t="s">
        <v>50</v>
      </c>
      <c r="D999" s="117" t="s">
        <v>166</v>
      </c>
      <c r="E999" s="117">
        <v>49241512</v>
      </c>
      <c r="F999" s="146" t="s">
        <v>5779</v>
      </c>
      <c r="G999" s="134" t="s">
        <v>5788</v>
      </c>
      <c r="H999" s="117" t="s">
        <v>46</v>
      </c>
      <c r="I999" s="143">
        <v>1498.5600000000002</v>
      </c>
      <c r="J999" s="242">
        <f t="shared" si="307"/>
        <v>1318.7328000000002</v>
      </c>
      <c r="K999" s="127">
        <v>0.1</v>
      </c>
      <c r="L999" s="128">
        <v>5.5E-2</v>
      </c>
      <c r="M999" s="129">
        <f t="shared" si="286"/>
        <v>1391.2631040000003</v>
      </c>
      <c r="N999" s="129">
        <v>1731</v>
      </c>
      <c r="O999" s="129">
        <f t="shared" si="311"/>
        <v>1523.28</v>
      </c>
      <c r="P999" s="130">
        <v>0.15</v>
      </c>
      <c r="Q999" s="130">
        <v>0.185</v>
      </c>
      <c r="R999" s="129">
        <f t="shared" si="312"/>
        <v>1805.0868</v>
      </c>
      <c r="S999" s="120" t="s">
        <v>804</v>
      </c>
      <c r="T999" s="146" t="s">
        <v>5779</v>
      </c>
      <c r="U999" s="131">
        <v>0.88</v>
      </c>
      <c r="V999" s="131">
        <v>0.2</v>
      </c>
      <c r="W999" s="170">
        <v>0.25</v>
      </c>
      <c r="X999" s="133">
        <f t="shared" si="288"/>
        <v>380.82</v>
      </c>
      <c r="Y999" s="133">
        <f t="shared" si="289"/>
        <v>304.65600000000001</v>
      </c>
      <c r="Z999" s="133">
        <f t="shared" si="290"/>
        <v>380.82</v>
      </c>
      <c r="AA999" s="117" t="s">
        <v>1713</v>
      </c>
      <c r="AB999" s="117" t="s">
        <v>6954</v>
      </c>
    </row>
    <row r="1000" spans="3:28" ht="15.75" customHeight="1" x14ac:dyDescent="0.3">
      <c r="C1000" s="117" t="s">
        <v>50</v>
      </c>
      <c r="D1000" s="117" t="s">
        <v>166</v>
      </c>
      <c r="E1000" s="117">
        <v>49241512</v>
      </c>
      <c r="F1000" s="146" t="s">
        <v>5780</v>
      </c>
      <c r="G1000" s="134" t="s">
        <v>5789</v>
      </c>
      <c r="H1000" s="117" t="s">
        <v>46</v>
      </c>
      <c r="I1000" s="143">
        <v>779.5200000000001</v>
      </c>
      <c r="J1000" s="242">
        <f t="shared" si="307"/>
        <v>685.97760000000005</v>
      </c>
      <c r="K1000" s="127">
        <v>0.1</v>
      </c>
      <c r="L1000" s="128">
        <v>5.5E-2</v>
      </c>
      <c r="M1000" s="129">
        <f t="shared" si="286"/>
        <v>723.70636800000011</v>
      </c>
      <c r="N1000" s="129">
        <v>900</v>
      </c>
      <c r="O1000" s="129">
        <f t="shared" si="311"/>
        <v>792</v>
      </c>
      <c r="P1000" s="130">
        <v>0.15</v>
      </c>
      <c r="Q1000" s="130">
        <v>0.185</v>
      </c>
      <c r="R1000" s="129">
        <f t="shared" si="312"/>
        <v>938.52</v>
      </c>
      <c r="S1000" s="120" t="s">
        <v>804</v>
      </c>
      <c r="T1000" s="146" t="s">
        <v>5780</v>
      </c>
      <c r="U1000" s="131">
        <v>0.88</v>
      </c>
      <c r="V1000" s="131">
        <v>0.2</v>
      </c>
      <c r="W1000" s="170">
        <v>0.25</v>
      </c>
      <c r="X1000" s="133">
        <f t="shared" si="288"/>
        <v>198</v>
      </c>
      <c r="Y1000" s="133">
        <f t="shared" si="289"/>
        <v>158.4</v>
      </c>
      <c r="Z1000" s="133">
        <f t="shared" si="290"/>
        <v>198</v>
      </c>
      <c r="AA1000" s="117" t="s">
        <v>1713</v>
      </c>
      <c r="AB1000" s="117" t="s">
        <v>6954</v>
      </c>
    </row>
    <row r="1001" spans="3:28" ht="15.75" customHeight="1" x14ac:dyDescent="0.3">
      <c r="C1001" s="117" t="s">
        <v>50</v>
      </c>
      <c r="D1001" s="117" t="s">
        <v>166</v>
      </c>
      <c r="E1001" s="117">
        <v>49241512</v>
      </c>
      <c r="F1001" s="146" t="s">
        <v>5781</v>
      </c>
      <c r="G1001" s="134" t="s">
        <v>5790</v>
      </c>
      <c r="H1001" s="117" t="s">
        <v>46</v>
      </c>
      <c r="I1001" s="143">
        <v>779.5200000000001</v>
      </c>
      <c r="J1001" s="242">
        <f t="shared" si="307"/>
        <v>685.97760000000005</v>
      </c>
      <c r="K1001" s="127">
        <v>0.1</v>
      </c>
      <c r="L1001" s="128">
        <v>5.5E-2</v>
      </c>
      <c r="M1001" s="129">
        <f t="shared" si="286"/>
        <v>723.70636800000011</v>
      </c>
      <c r="N1001" s="129">
        <v>900</v>
      </c>
      <c r="O1001" s="129">
        <f t="shared" si="311"/>
        <v>792</v>
      </c>
      <c r="P1001" s="130">
        <v>0.15</v>
      </c>
      <c r="Q1001" s="130">
        <v>0.185</v>
      </c>
      <c r="R1001" s="129">
        <f t="shared" si="312"/>
        <v>938.52</v>
      </c>
      <c r="S1001" s="120" t="s">
        <v>804</v>
      </c>
      <c r="T1001" s="146" t="s">
        <v>5781</v>
      </c>
      <c r="U1001" s="131">
        <v>0.88</v>
      </c>
      <c r="V1001" s="131">
        <v>0.2</v>
      </c>
      <c r="W1001" s="170">
        <v>0.25</v>
      </c>
      <c r="X1001" s="133">
        <f t="shared" si="288"/>
        <v>198</v>
      </c>
      <c r="Y1001" s="133">
        <f t="shared" si="289"/>
        <v>158.4</v>
      </c>
      <c r="Z1001" s="133">
        <f t="shared" si="290"/>
        <v>198</v>
      </c>
      <c r="AA1001" s="117" t="s">
        <v>1713</v>
      </c>
      <c r="AB1001" s="117" t="s">
        <v>6954</v>
      </c>
    </row>
    <row r="1002" spans="3:28" ht="15.75" customHeight="1" x14ac:dyDescent="0.3">
      <c r="C1002" s="117" t="s">
        <v>50</v>
      </c>
      <c r="D1002" s="117" t="s">
        <v>166</v>
      </c>
      <c r="E1002" s="117">
        <v>49241512</v>
      </c>
      <c r="F1002" s="146" t="s">
        <v>5782</v>
      </c>
      <c r="G1002" s="134" t="s">
        <v>5791</v>
      </c>
      <c r="H1002" s="117" t="s">
        <v>46</v>
      </c>
      <c r="I1002" s="143">
        <v>1999</v>
      </c>
      <c r="J1002" s="242">
        <f t="shared" si="307"/>
        <v>1759.1200000000001</v>
      </c>
      <c r="K1002" s="127">
        <v>0.1</v>
      </c>
      <c r="L1002" s="128">
        <v>5.5E-2</v>
      </c>
      <c r="M1002" s="129">
        <f t="shared" si="286"/>
        <v>1855.8716000000002</v>
      </c>
      <c r="N1002" s="129">
        <v>2309</v>
      </c>
      <c r="O1002" s="129">
        <f t="shared" si="311"/>
        <v>2031.92</v>
      </c>
      <c r="P1002" s="130">
        <v>0.15</v>
      </c>
      <c r="Q1002" s="130">
        <v>0.185</v>
      </c>
      <c r="R1002" s="129">
        <f t="shared" si="312"/>
        <v>2407.8252000000002</v>
      </c>
      <c r="S1002" s="120" t="s">
        <v>804</v>
      </c>
      <c r="T1002" s="146" t="s">
        <v>5782</v>
      </c>
      <c r="U1002" s="131">
        <v>0.88</v>
      </c>
      <c r="V1002" s="131">
        <v>0.2</v>
      </c>
      <c r="W1002" s="170">
        <v>0.25</v>
      </c>
      <c r="X1002" s="133">
        <f t="shared" si="288"/>
        <v>507.98</v>
      </c>
      <c r="Y1002" s="133">
        <f t="shared" si="289"/>
        <v>406.38400000000001</v>
      </c>
      <c r="Z1002" s="133">
        <f t="shared" si="290"/>
        <v>507.98</v>
      </c>
      <c r="AA1002" s="117" t="s">
        <v>1713</v>
      </c>
      <c r="AB1002" s="117" t="s">
        <v>6954</v>
      </c>
    </row>
    <row r="1003" spans="3:28" ht="15.75" customHeight="1" x14ac:dyDescent="0.3">
      <c r="C1003" s="117" t="s">
        <v>50</v>
      </c>
      <c r="D1003" s="117" t="s">
        <v>166</v>
      </c>
      <c r="E1003" s="117">
        <v>49241512</v>
      </c>
      <c r="F1003" s="146" t="s">
        <v>5783</v>
      </c>
      <c r="G1003" s="134" t="s">
        <v>5792</v>
      </c>
      <c r="H1003" s="117" t="s">
        <v>46</v>
      </c>
      <c r="I1003" s="143">
        <v>1999</v>
      </c>
      <c r="J1003" s="242">
        <f t="shared" si="307"/>
        <v>1759.1200000000001</v>
      </c>
      <c r="K1003" s="127">
        <v>0.1</v>
      </c>
      <c r="L1003" s="128">
        <v>5.5E-2</v>
      </c>
      <c r="M1003" s="129">
        <f t="shared" si="286"/>
        <v>1855.8716000000002</v>
      </c>
      <c r="N1003" s="129">
        <v>2309</v>
      </c>
      <c r="O1003" s="129">
        <f t="shared" si="311"/>
        <v>2031.92</v>
      </c>
      <c r="P1003" s="130">
        <v>0.15</v>
      </c>
      <c r="Q1003" s="130">
        <v>0.185</v>
      </c>
      <c r="R1003" s="129">
        <f t="shared" si="312"/>
        <v>2407.8252000000002</v>
      </c>
      <c r="S1003" s="120" t="s">
        <v>804</v>
      </c>
      <c r="T1003" s="146" t="s">
        <v>5783</v>
      </c>
      <c r="U1003" s="131">
        <v>0.88</v>
      </c>
      <c r="V1003" s="131">
        <v>0.2</v>
      </c>
      <c r="W1003" s="170">
        <v>0.25</v>
      </c>
      <c r="X1003" s="133">
        <f t="shared" si="288"/>
        <v>507.98</v>
      </c>
      <c r="Y1003" s="133">
        <f t="shared" si="289"/>
        <v>406.38400000000001</v>
      </c>
      <c r="Z1003" s="133">
        <f t="shared" si="290"/>
        <v>507.98</v>
      </c>
      <c r="AA1003" s="117" t="s">
        <v>1713</v>
      </c>
      <c r="AB1003" s="117" t="s">
        <v>6954</v>
      </c>
    </row>
    <row r="1004" spans="3:28" ht="15.75" customHeight="1" x14ac:dyDescent="0.3">
      <c r="C1004" s="117" t="s">
        <v>50</v>
      </c>
      <c r="D1004" s="117" t="s">
        <v>166</v>
      </c>
      <c r="E1004" s="117">
        <v>49241512</v>
      </c>
      <c r="F1004" s="146" t="s">
        <v>5784</v>
      </c>
      <c r="G1004" s="134" t="s">
        <v>5793</v>
      </c>
      <c r="H1004" s="117" t="s">
        <v>46</v>
      </c>
      <c r="I1004" s="143">
        <v>1512.0000000000002</v>
      </c>
      <c r="J1004" s="242">
        <f t="shared" si="307"/>
        <v>1330.5600000000002</v>
      </c>
      <c r="K1004" s="127">
        <v>0.1</v>
      </c>
      <c r="L1004" s="128">
        <v>5.5E-2</v>
      </c>
      <c r="M1004" s="129">
        <f t="shared" si="286"/>
        <v>1403.7408000000003</v>
      </c>
      <c r="N1004" s="129">
        <v>1747</v>
      </c>
      <c r="O1004" s="129">
        <v>1747</v>
      </c>
      <c r="P1004" s="130">
        <v>0.15</v>
      </c>
      <c r="Q1004" s="130">
        <v>0.185</v>
      </c>
      <c r="R1004" s="129">
        <f t="shared" si="312"/>
        <v>2070.1950000000002</v>
      </c>
      <c r="S1004" s="120" t="s">
        <v>804</v>
      </c>
      <c r="T1004" s="146" t="s">
        <v>5784</v>
      </c>
      <c r="U1004" s="131">
        <v>0.88</v>
      </c>
      <c r="V1004" s="131">
        <v>0.2</v>
      </c>
      <c r="W1004" s="170">
        <v>0.25</v>
      </c>
      <c r="X1004" s="133">
        <f t="shared" si="288"/>
        <v>436.75</v>
      </c>
      <c r="Y1004" s="133">
        <f t="shared" si="289"/>
        <v>349.40000000000003</v>
      </c>
      <c r="Z1004" s="133">
        <f t="shared" si="290"/>
        <v>436.75</v>
      </c>
      <c r="AA1004" s="117" t="s">
        <v>1713</v>
      </c>
      <c r="AB1004" s="117" t="s">
        <v>6954</v>
      </c>
    </row>
    <row r="1005" spans="3:28" ht="15.75" customHeight="1" x14ac:dyDescent="0.3">
      <c r="C1005" s="117" t="s">
        <v>50</v>
      </c>
      <c r="D1005" s="117" t="s">
        <v>166</v>
      </c>
      <c r="E1005" s="117">
        <v>49241512</v>
      </c>
      <c r="F1005" s="146" t="s">
        <v>5785</v>
      </c>
      <c r="G1005" s="134" t="s">
        <v>5794</v>
      </c>
      <c r="H1005" s="117" t="s">
        <v>46</v>
      </c>
      <c r="I1005" s="143">
        <v>2103.36</v>
      </c>
      <c r="J1005" s="242">
        <f t="shared" si="307"/>
        <v>1850.9568000000002</v>
      </c>
      <c r="K1005" s="127">
        <v>0.1</v>
      </c>
      <c r="L1005" s="128">
        <v>5.5E-2</v>
      </c>
      <c r="M1005" s="129">
        <f t="shared" si="286"/>
        <v>1952.7594240000001</v>
      </c>
      <c r="N1005" s="129">
        <v>2700</v>
      </c>
      <c r="O1005" s="129">
        <v>2700</v>
      </c>
      <c r="P1005" s="130">
        <v>0.15</v>
      </c>
      <c r="Q1005" s="130">
        <v>0.185</v>
      </c>
      <c r="R1005" s="129">
        <f t="shared" si="312"/>
        <v>3199.5</v>
      </c>
      <c r="S1005" s="120" t="s">
        <v>804</v>
      </c>
      <c r="T1005" s="146" t="s">
        <v>5785</v>
      </c>
      <c r="U1005" s="131">
        <v>0.88</v>
      </c>
      <c r="V1005" s="131">
        <v>0.2</v>
      </c>
      <c r="W1005" s="170">
        <v>0.25</v>
      </c>
      <c r="X1005" s="133">
        <f t="shared" si="288"/>
        <v>675</v>
      </c>
      <c r="Y1005" s="133">
        <f t="shared" si="289"/>
        <v>540</v>
      </c>
      <c r="Z1005" s="133">
        <f t="shared" si="290"/>
        <v>675</v>
      </c>
      <c r="AA1005" s="117" t="s">
        <v>1713</v>
      </c>
      <c r="AB1005" s="117" t="s">
        <v>6954</v>
      </c>
    </row>
    <row r="1006" spans="3:28" ht="15.75" customHeight="1" x14ac:dyDescent="0.3">
      <c r="C1006" s="117" t="s">
        <v>50</v>
      </c>
      <c r="D1006" s="117" t="s">
        <v>166</v>
      </c>
      <c r="E1006" s="117">
        <v>49241512</v>
      </c>
      <c r="F1006" s="146" t="s">
        <v>5795</v>
      </c>
      <c r="G1006" s="134" t="s">
        <v>5798</v>
      </c>
      <c r="H1006" s="117" t="s">
        <v>46</v>
      </c>
      <c r="I1006" s="143">
        <v>1947.6800000000003</v>
      </c>
      <c r="J1006" s="242">
        <f t="shared" si="307"/>
        <v>1713.9584000000002</v>
      </c>
      <c r="K1006" s="127">
        <v>0.1</v>
      </c>
      <c r="L1006" s="128">
        <v>5.5E-2</v>
      </c>
      <c r="M1006" s="129">
        <f t="shared" si="286"/>
        <v>1808.2261120000003</v>
      </c>
      <c r="N1006" s="129">
        <v>2250</v>
      </c>
      <c r="O1006" s="129">
        <f t="shared" si="311"/>
        <v>1980</v>
      </c>
      <c r="P1006" s="130">
        <v>0.15</v>
      </c>
      <c r="Q1006" s="130">
        <v>0.185</v>
      </c>
      <c r="R1006" s="129">
        <f t="shared" si="312"/>
        <v>2346.3000000000002</v>
      </c>
      <c r="S1006" s="120" t="s">
        <v>804</v>
      </c>
      <c r="T1006" s="146" t="s">
        <v>5795</v>
      </c>
      <c r="U1006" s="131">
        <v>0.88</v>
      </c>
      <c r="V1006" s="131">
        <v>0.2</v>
      </c>
      <c r="W1006" s="170">
        <v>0.25</v>
      </c>
      <c r="X1006" s="133">
        <f t="shared" si="288"/>
        <v>495</v>
      </c>
      <c r="Y1006" s="133">
        <f t="shared" si="289"/>
        <v>396</v>
      </c>
      <c r="Z1006" s="133">
        <f t="shared" si="290"/>
        <v>495</v>
      </c>
      <c r="AA1006" s="117" t="s">
        <v>1713</v>
      </c>
      <c r="AB1006" s="117" t="s">
        <v>6954</v>
      </c>
    </row>
    <row r="1007" spans="3:28" ht="15.75" customHeight="1" x14ac:dyDescent="0.3">
      <c r="C1007" s="117" t="s">
        <v>50</v>
      </c>
      <c r="D1007" s="117" t="s">
        <v>166</v>
      </c>
      <c r="E1007" s="117">
        <v>49241512</v>
      </c>
      <c r="F1007" s="146" t="s">
        <v>5796</v>
      </c>
      <c r="G1007" s="134" t="s">
        <v>5799</v>
      </c>
      <c r="H1007" s="117" t="s">
        <v>46</v>
      </c>
      <c r="I1007" s="143">
        <v>2300.48</v>
      </c>
      <c r="J1007" s="242">
        <f t="shared" si="307"/>
        <v>2024.4223999999999</v>
      </c>
      <c r="K1007" s="127">
        <v>0.1</v>
      </c>
      <c r="L1007" s="128">
        <v>5.5E-2</v>
      </c>
      <c r="M1007" s="129">
        <f t="shared" ref="M1007:M1012" si="313">J1007+(J1007*L1007)</f>
        <v>2135.7656320000001</v>
      </c>
      <c r="N1007" s="129">
        <v>2658</v>
      </c>
      <c r="O1007" s="129">
        <f t="shared" si="311"/>
        <v>2339.04</v>
      </c>
      <c r="P1007" s="130">
        <v>0.15</v>
      </c>
      <c r="Q1007" s="130">
        <v>0.185</v>
      </c>
      <c r="R1007" s="129">
        <f t="shared" si="312"/>
        <v>2771.7624000000001</v>
      </c>
      <c r="S1007" s="120" t="s">
        <v>804</v>
      </c>
      <c r="T1007" s="146" t="s">
        <v>5796</v>
      </c>
      <c r="U1007" s="131">
        <v>0.88</v>
      </c>
      <c r="V1007" s="131">
        <v>0.2</v>
      </c>
      <c r="W1007" s="170">
        <v>0.25</v>
      </c>
      <c r="X1007" s="133">
        <f t="shared" ref="X1007:X1039" si="314">O1007*W1007</f>
        <v>584.76</v>
      </c>
      <c r="Y1007" s="133">
        <f t="shared" ref="Y1007:Y1039" si="315">O1007*V1007</f>
        <v>467.80799999999999</v>
      </c>
      <c r="Z1007" s="133">
        <f t="shared" ref="Z1007:Z1039" si="316">O1007*W1007</f>
        <v>584.76</v>
      </c>
      <c r="AA1007" s="117" t="s">
        <v>1713</v>
      </c>
      <c r="AB1007" s="117" t="s">
        <v>6954</v>
      </c>
    </row>
    <row r="1008" spans="3:28" ht="15.75" customHeight="1" x14ac:dyDescent="0.3">
      <c r="C1008" s="117" t="s">
        <v>50</v>
      </c>
      <c r="D1008" s="117" t="s">
        <v>166</v>
      </c>
      <c r="E1008" s="117">
        <v>49241512</v>
      </c>
      <c r="F1008" s="146" t="s">
        <v>5797</v>
      </c>
      <c r="G1008" s="134" t="s">
        <v>5800</v>
      </c>
      <c r="H1008" s="117" t="s">
        <v>46</v>
      </c>
      <c r="I1008" s="143">
        <v>2196.3200000000002</v>
      </c>
      <c r="J1008" s="242">
        <f t="shared" si="307"/>
        <v>1932.7616</v>
      </c>
      <c r="K1008" s="127">
        <v>0.1</v>
      </c>
      <c r="L1008" s="128">
        <v>5.5E-2</v>
      </c>
      <c r="M1008" s="129">
        <f t="shared" si="313"/>
        <v>2039.063488</v>
      </c>
      <c r="N1008" s="129">
        <v>2537</v>
      </c>
      <c r="O1008" s="129">
        <f t="shared" si="311"/>
        <v>2232.56</v>
      </c>
      <c r="P1008" s="130">
        <v>0.15</v>
      </c>
      <c r="Q1008" s="130">
        <v>0.185</v>
      </c>
      <c r="R1008" s="129">
        <f t="shared" si="312"/>
        <v>2645.5835999999999</v>
      </c>
      <c r="S1008" s="120" t="s">
        <v>804</v>
      </c>
      <c r="T1008" s="146" t="s">
        <v>5797</v>
      </c>
      <c r="U1008" s="131">
        <v>0.88</v>
      </c>
      <c r="V1008" s="131">
        <v>0.2</v>
      </c>
      <c r="W1008" s="170">
        <v>0.25</v>
      </c>
      <c r="X1008" s="133">
        <f t="shared" si="314"/>
        <v>558.14</v>
      </c>
      <c r="Y1008" s="133">
        <f t="shared" si="315"/>
        <v>446.512</v>
      </c>
      <c r="Z1008" s="133">
        <f t="shared" si="316"/>
        <v>558.14</v>
      </c>
      <c r="AA1008" s="117" t="s">
        <v>1713</v>
      </c>
      <c r="AB1008" s="117" t="s">
        <v>6954</v>
      </c>
    </row>
    <row r="1009" spans="1:28" ht="15.75" customHeight="1" x14ac:dyDescent="0.3">
      <c r="C1009" s="117" t="s">
        <v>50</v>
      </c>
      <c r="D1009" s="117" t="s">
        <v>166</v>
      </c>
      <c r="E1009" s="117">
        <v>49241512</v>
      </c>
      <c r="F1009" s="146" t="s">
        <v>5801</v>
      </c>
      <c r="G1009" s="134" t="s">
        <v>5802</v>
      </c>
      <c r="H1009" s="117" t="s">
        <v>46</v>
      </c>
      <c r="I1009" s="143">
        <v>1947.6800000000003</v>
      </c>
      <c r="J1009" s="242">
        <f t="shared" si="307"/>
        <v>1713.9584000000002</v>
      </c>
      <c r="K1009" s="127">
        <v>0.1</v>
      </c>
      <c r="L1009" s="128">
        <v>5.5E-2</v>
      </c>
      <c r="M1009" s="129">
        <f t="shared" si="313"/>
        <v>1808.2261120000003</v>
      </c>
      <c r="N1009" s="129">
        <v>2250</v>
      </c>
      <c r="O1009" s="129">
        <f t="shared" si="311"/>
        <v>1980</v>
      </c>
      <c r="P1009" s="130">
        <v>0.15</v>
      </c>
      <c r="Q1009" s="130">
        <v>0.185</v>
      </c>
      <c r="R1009" s="129">
        <f t="shared" si="312"/>
        <v>2346.3000000000002</v>
      </c>
      <c r="S1009" s="120" t="s">
        <v>804</v>
      </c>
      <c r="T1009" s="146" t="s">
        <v>5801</v>
      </c>
      <c r="U1009" s="131">
        <v>0.88</v>
      </c>
      <c r="V1009" s="131">
        <v>0.2</v>
      </c>
      <c r="W1009" s="170">
        <v>0.25</v>
      </c>
      <c r="X1009" s="133">
        <f t="shared" si="314"/>
        <v>495</v>
      </c>
      <c r="Y1009" s="133">
        <f t="shared" si="315"/>
        <v>396</v>
      </c>
      <c r="Z1009" s="133">
        <f t="shared" si="316"/>
        <v>495</v>
      </c>
      <c r="AA1009" s="117" t="s">
        <v>1713</v>
      </c>
      <c r="AB1009" s="117" t="s">
        <v>6954</v>
      </c>
    </row>
    <row r="1010" spans="1:28" ht="15.75" customHeight="1" x14ac:dyDescent="0.3">
      <c r="C1010" s="174" t="s">
        <v>50</v>
      </c>
      <c r="D1010" s="174" t="s">
        <v>166</v>
      </c>
      <c r="E1010" s="174">
        <v>49241512</v>
      </c>
      <c r="F1010" s="253" t="s">
        <v>6878</v>
      </c>
      <c r="G1010" s="252" t="s">
        <v>6879</v>
      </c>
      <c r="H1010" s="174" t="s">
        <v>46</v>
      </c>
      <c r="I1010" s="143"/>
      <c r="J1010" s="242"/>
      <c r="K1010" s="127"/>
      <c r="L1010" s="128"/>
      <c r="M1010" s="129"/>
      <c r="N1010" s="179">
        <v>1731</v>
      </c>
      <c r="O1010" s="179">
        <f t="shared" si="311"/>
        <v>1523.28</v>
      </c>
      <c r="P1010" s="180">
        <v>0.15</v>
      </c>
      <c r="Q1010" s="130">
        <v>0.185</v>
      </c>
      <c r="R1010" s="179">
        <f t="shared" ref="R1010" si="317">O1010+(O1010*Q1010)</f>
        <v>1805.0868</v>
      </c>
      <c r="S1010" s="181" t="s">
        <v>804</v>
      </c>
      <c r="T1010" s="253" t="s">
        <v>6878</v>
      </c>
      <c r="U1010" s="131">
        <v>0.88</v>
      </c>
      <c r="V1010" s="131">
        <v>0.2</v>
      </c>
      <c r="W1010" s="170">
        <v>0.25</v>
      </c>
      <c r="X1010" s="133">
        <f t="shared" ref="X1010" si="318">O1010*W1010</f>
        <v>380.82</v>
      </c>
      <c r="Y1010" s="133">
        <f t="shared" ref="Y1010" si="319">O1010*V1010</f>
        <v>304.65600000000001</v>
      </c>
      <c r="Z1010" s="133">
        <f t="shared" ref="Z1010" si="320">O1010*W1010</f>
        <v>380.82</v>
      </c>
      <c r="AA1010" s="117" t="s">
        <v>1713</v>
      </c>
      <c r="AB1010" s="117" t="s">
        <v>6954</v>
      </c>
    </row>
    <row r="1011" spans="1:28" ht="15.75" customHeight="1" x14ac:dyDescent="0.3">
      <c r="C1011" s="117" t="s">
        <v>50</v>
      </c>
      <c r="D1011" s="117" t="s">
        <v>16</v>
      </c>
      <c r="E1011" s="117">
        <v>49241506</v>
      </c>
      <c r="F1011" s="149">
        <v>49351</v>
      </c>
      <c r="G1011" s="154" t="s">
        <v>5561</v>
      </c>
      <c r="H1011" s="117" t="s">
        <v>46</v>
      </c>
      <c r="I1011" s="143">
        <v>730.25</v>
      </c>
      <c r="J1011" s="242">
        <f t="shared" si="285"/>
        <v>642.62</v>
      </c>
      <c r="K1011" s="127">
        <v>0.1</v>
      </c>
      <c r="L1011" s="128">
        <v>5.5E-2</v>
      </c>
      <c r="M1011" s="129">
        <f t="shared" si="313"/>
        <v>677.96410000000003</v>
      </c>
      <c r="N1011" s="129">
        <v>799</v>
      </c>
      <c r="O1011" s="129">
        <f t="shared" si="311"/>
        <v>703.12</v>
      </c>
      <c r="P1011" s="130">
        <v>0.15</v>
      </c>
      <c r="Q1011" s="130">
        <v>0.185</v>
      </c>
      <c r="R1011" s="129">
        <f t="shared" si="312"/>
        <v>833.19720000000007</v>
      </c>
      <c r="S1011" s="120" t="s">
        <v>804</v>
      </c>
      <c r="T1011" s="149">
        <v>49351</v>
      </c>
      <c r="U1011" s="131">
        <v>0.88</v>
      </c>
      <c r="V1011" s="131">
        <v>0.2</v>
      </c>
      <c r="W1011" s="170">
        <v>0.25</v>
      </c>
      <c r="X1011" s="133">
        <f t="shared" si="314"/>
        <v>175.78</v>
      </c>
      <c r="Y1011" s="133">
        <f t="shared" si="315"/>
        <v>140.624</v>
      </c>
      <c r="Z1011" s="133">
        <f t="shared" si="316"/>
        <v>175.78</v>
      </c>
      <c r="AA1011" s="117" t="s">
        <v>1713</v>
      </c>
      <c r="AB1011" s="117" t="s">
        <v>6954</v>
      </c>
    </row>
    <row r="1012" spans="1:28" ht="15.75" customHeight="1" x14ac:dyDescent="0.3">
      <c r="C1012" s="117" t="s">
        <v>50</v>
      </c>
      <c r="D1012" s="117" t="s">
        <v>16</v>
      </c>
      <c r="E1012" s="117">
        <v>49241506</v>
      </c>
      <c r="F1012" s="149" t="s">
        <v>806</v>
      </c>
      <c r="G1012" s="148" t="s">
        <v>4787</v>
      </c>
      <c r="H1012" s="117" t="s">
        <v>46</v>
      </c>
      <c r="I1012" s="143">
        <v>4437.8499999999995</v>
      </c>
      <c r="J1012" s="242">
        <f t="shared" si="285"/>
        <v>3905.3079999999995</v>
      </c>
      <c r="K1012" s="127">
        <v>0.1</v>
      </c>
      <c r="L1012" s="128">
        <v>5.5E-2</v>
      </c>
      <c r="M1012" s="129">
        <f t="shared" si="313"/>
        <v>4120.0999399999992</v>
      </c>
      <c r="N1012" s="129">
        <v>2665</v>
      </c>
      <c r="O1012" s="129">
        <f t="shared" si="311"/>
        <v>2345.1999999999998</v>
      </c>
      <c r="P1012" s="130">
        <v>0.15</v>
      </c>
      <c r="Q1012" s="130">
        <v>0.185</v>
      </c>
      <c r="R1012" s="129">
        <f t="shared" si="312"/>
        <v>2779.0619999999999</v>
      </c>
      <c r="S1012" s="120" t="s">
        <v>804</v>
      </c>
      <c r="T1012" s="149" t="s">
        <v>806</v>
      </c>
      <c r="U1012" s="131">
        <v>0.88</v>
      </c>
      <c r="V1012" s="131">
        <v>0.2</v>
      </c>
      <c r="W1012" s="170">
        <v>0.25</v>
      </c>
      <c r="X1012" s="133">
        <f t="shared" si="314"/>
        <v>586.29999999999995</v>
      </c>
      <c r="Y1012" s="133">
        <f t="shared" si="315"/>
        <v>469.03999999999996</v>
      </c>
      <c r="Z1012" s="133">
        <f t="shared" si="316"/>
        <v>586.29999999999995</v>
      </c>
      <c r="AA1012" s="117" t="s">
        <v>1713</v>
      </c>
      <c r="AB1012" s="117" t="s">
        <v>6954</v>
      </c>
    </row>
    <row r="1013" spans="1:28" ht="15.75" customHeight="1" x14ac:dyDescent="0.3">
      <c r="A1013" s="117">
        <v>551</v>
      </c>
      <c r="B1013" s="118">
        <v>551</v>
      </c>
      <c r="C1013" s="119" t="s">
        <v>17</v>
      </c>
      <c r="H1013" s="117" t="s">
        <v>46</v>
      </c>
      <c r="I1013" s="129"/>
      <c r="J1013" s="242">
        <f t="shared" ref="J1013:J1039" si="321">SUM(I1013*0.88)</f>
        <v>0</v>
      </c>
      <c r="L1013" s="128"/>
      <c r="N1013" s="129"/>
      <c r="S1013" s="120" t="s">
        <v>804</v>
      </c>
      <c r="U1013" s="131">
        <v>0.88</v>
      </c>
      <c r="V1013" s="131">
        <v>0.2</v>
      </c>
      <c r="W1013" s="170">
        <v>0.25</v>
      </c>
      <c r="X1013" s="133">
        <f t="shared" si="314"/>
        <v>0</v>
      </c>
      <c r="Y1013" s="133">
        <f t="shared" si="315"/>
        <v>0</v>
      </c>
      <c r="Z1013" s="133">
        <f t="shared" si="316"/>
        <v>0</v>
      </c>
      <c r="AA1013" s="117" t="s">
        <v>1713</v>
      </c>
      <c r="AB1013" s="117" t="s">
        <v>6954</v>
      </c>
    </row>
    <row r="1014" spans="1:28" ht="15.75" customHeight="1" x14ac:dyDescent="0.3">
      <c r="C1014" s="117" t="s">
        <v>50</v>
      </c>
      <c r="D1014" s="117" t="s">
        <v>18</v>
      </c>
      <c r="E1014" s="117">
        <v>55121704</v>
      </c>
      <c r="F1014" s="124" t="s">
        <v>5042</v>
      </c>
      <c r="G1014" s="171" t="s">
        <v>5044</v>
      </c>
      <c r="H1014" s="117" t="s">
        <v>46</v>
      </c>
      <c r="I1014" s="125">
        <v>395.36</v>
      </c>
      <c r="J1014" s="242">
        <f t="shared" si="321"/>
        <v>347.91680000000002</v>
      </c>
      <c r="K1014" s="127">
        <v>0.1</v>
      </c>
      <c r="L1014" s="128">
        <v>5.5E-2</v>
      </c>
      <c r="M1014" s="129">
        <f t="shared" ref="M1014:M1039" si="322">J1014+(J1014*L1014)</f>
        <v>367.05222400000002</v>
      </c>
      <c r="N1014" s="129">
        <v>448</v>
      </c>
      <c r="O1014" s="129">
        <f t="shared" ref="O1014:O1039" si="323">SUM(N1014*0.88)</f>
        <v>394.24</v>
      </c>
      <c r="P1014" s="130">
        <v>0.15</v>
      </c>
      <c r="Q1014" s="130">
        <v>0.185</v>
      </c>
      <c r="R1014" s="129">
        <f t="shared" ref="R1014:R1039" si="324">O1014+(O1014*Q1014)</f>
        <v>467.17439999999999</v>
      </c>
      <c r="S1014" s="120" t="s">
        <v>804</v>
      </c>
      <c r="T1014" s="124" t="s">
        <v>5042</v>
      </c>
      <c r="U1014" s="131">
        <v>0.88</v>
      </c>
      <c r="V1014" s="131">
        <v>0.2</v>
      </c>
      <c r="W1014" s="170">
        <v>0.25</v>
      </c>
      <c r="X1014" s="133">
        <f t="shared" si="314"/>
        <v>98.56</v>
      </c>
      <c r="Y1014" s="133">
        <f t="shared" si="315"/>
        <v>78.848000000000013</v>
      </c>
      <c r="Z1014" s="133">
        <f t="shared" si="316"/>
        <v>98.56</v>
      </c>
      <c r="AA1014" s="117" t="s">
        <v>1713</v>
      </c>
      <c r="AB1014" s="117" t="s">
        <v>6954</v>
      </c>
    </row>
    <row r="1015" spans="1:28" s="174" customFormat="1" ht="15.75" customHeight="1" x14ac:dyDescent="0.3">
      <c r="C1015" s="174" t="s">
        <v>50</v>
      </c>
      <c r="D1015" s="174" t="s">
        <v>18</v>
      </c>
      <c r="E1015" s="174">
        <v>55121704</v>
      </c>
      <c r="F1015" s="250" t="s">
        <v>6936</v>
      </c>
      <c r="G1015" s="258" t="s">
        <v>5044</v>
      </c>
      <c r="I1015" s="239"/>
      <c r="J1015" s="245"/>
      <c r="K1015" s="177"/>
      <c r="L1015" s="178"/>
      <c r="M1015" s="179"/>
      <c r="N1015" s="179">
        <v>431</v>
      </c>
      <c r="O1015" s="179">
        <f t="shared" ref="O1015:O1018" si="325">SUM(N1015*0.88)</f>
        <v>379.28000000000003</v>
      </c>
      <c r="P1015" s="180">
        <v>0.15</v>
      </c>
      <c r="Q1015" s="130">
        <v>0.185</v>
      </c>
      <c r="R1015" s="179">
        <f t="shared" ref="R1015:R1018" si="326">O1015+(O1015*Q1015)</f>
        <v>449.44680000000005</v>
      </c>
      <c r="S1015" s="181" t="s">
        <v>804</v>
      </c>
      <c r="T1015" s="250" t="s">
        <v>6936</v>
      </c>
      <c r="U1015" s="131">
        <v>0.88</v>
      </c>
      <c r="V1015" s="131">
        <v>0.2</v>
      </c>
      <c r="W1015" s="170">
        <v>0.25</v>
      </c>
      <c r="X1015" s="133">
        <f t="shared" ref="X1015:X1018" si="327">O1015*W1015</f>
        <v>94.820000000000007</v>
      </c>
      <c r="Y1015" s="133">
        <f t="shared" ref="Y1015:Y1018" si="328">O1015*V1015</f>
        <v>75.856000000000009</v>
      </c>
      <c r="Z1015" s="133">
        <f t="shared" ref="Z1015:Z1018" si="329">O1015*W1015</f>
        <v>94.820000000000007</v>
      </c>
      <c r="AA1015" s="117" t="s">
        <v>1713</v>
      </c>
      <c r="AB1015" s="117" t="s">
        <v>6954</v>
      </c>
    </row>
    <row r="1016" spans="1:28" s="174" customFormat="1" ht="15.75" customHeight="1" x14ac:dyDescent="0.3">
      <c r="C1016" s="174" t="s">
        <v>50</v>
      </c>
      <c r="D1016" s="174" t="s">
        <v>18</v>
      </c>
      <c r="E1016" s="174">
        <v>55121704</v>
      </c>
      <c r="F1016" s="250" t="s">
        <v>6937</v>
      </c>
      <c r="G1016" s="258" t="s">
        <v>5045</v>
      </c>
      <c r="I1016" s="239"/>
      <c r="J1016" s="245"/>
      <c r="K1016" s="177"/>
      <c r="L1016" s="178"/>
      <c r="M1016" s="179"/>
      <c r="N1016" s="179">
        <v>431</v>
      </c>
      <c r="O1016" s="179">
        <f t="shared" si="325"/>
        <v>379.28000000000003</v>
      </c>
      <c r="P1016" s="180">
        <v>0.15</v>
      </c>
      <c r="Q1016" s="130">
        <v>0.185</v>
      </c>
      <c r="R1016" s="179">
        <f t="shared" si="326"/>
        <v>449.44680000000005</v>
      </c>
      <c r="S1016" s="181" t="s">
        <v>804</v>
      </c>
      <c r="T1016" s="250" t="s">
        <v>6937</v>
      </c>
      <c r="U1016" s="131">
        <v>0.88</v>
      </c>
      <c r="V1016" s="131">
        <v>0.2</v>
      </c>
      <c r="W1016" s="170">
        <v>0.25</v>
      </c>
      <c r="X1016" s="133">
        <f t="shared" si="327"/>
        <v>94.820000000000007</v>
      </c>
      <c r="Y1016" s="133">
        <f t="shared" si="328"/>
        <v>75.856000000000009</v>
      </c>
      <c r="Z1016" s="133">
        <f t="shared" si="329"/>
        <v>94.820000000000007</v>
      </c>
      <c r="AA1016" s="117" t="s">
        <v>1713</v>
      </c>
      <c r="AB1016" s="117" t="s">
        <v>6954</v>
      </c>
    </row>
    <row r="1017" spans="1:28" ht="15.75" customHeight="1" x14ac:dyDescent="0.3">
      <c r="C1017" s="117" t="s">
        <v>50</v>
      </c>
      <c r="D1017" s="117" t="s">
        <v>18</v>
      </c>
      <c r="E1017" s="117">
        <v>55121704</v>
      </c>
      <c r="F1017" s="124" t="s">
        <v>5043</v>
      </c>
      <c r="G1017" s="171" t="s">
        <v>5046</v>
      </c>
      <c r="H1017" s="117" t="s">
        <v>46</v>
      </c>
      <c r="I1017" s="125">
        <v>395.36</v>
      </c>
      <c r="J1017" s="242">
        <f t="shared" si="321"/>
        <v>347.91680000000002</v>
      </c>
      <c r="K1017" s="127">
        <v>0.1</v>
      </c>
      <c r="L1017" s="128">
        <v>5.5E-2</v>
      </c>
      <c r="M1017" s="129">
        <f t="shared" si="322"/>
        <v>367.05222400000002</v>
      </c>
      <c r="N1017" s="129">
        <v>448</v>
      </c>
      <c r="O1017" s="129">
        <f t="shared" si="325"/>
        <v>394.24</v>
      </c>
      <c r="P1017" s="130">
        <v>0.15</v>
      </c>
      <c r="Q1017" s="130">
        <v>0.185</v>
      </c>
      <c r="R1017" s="129">
        <f t="shared" si="326"/>
        <v>467.17439999999999</v>
      </c>
      <c r="S1017" s="120" t="s">
        <v>804</v>
      </c>
      <c r="T1017" s="124" t="s">
        <v>5043</v>
      </c>
      <c r="U1017" s="131">
        <v>0.88</v>
      </c>
      <c r="V1017" s="131">
        <v>0.2</v>
      </c>
      <c r="W1017" s="170">
        <v>0.25</v>
      </c>
      <c r="X1017" s="133">
        <f t="shared" si="327"/>
        <v>98.56</v>
      </c>
      <c r="Y1017" s="133">
        <f t="shared" si="328"/>
        <v>78.848000000000013</v>
      </c>
      <c r="Z1017" s="133">
        <f t="shared" si="329"/>
        <v>98.56</v>
      </c>
      <c r="AA1017" s="117" t="s">
        <v>1713</v>
      </c>
      <c r="AB1017" s="117" t="s">
        <v>6954</v>
      </c>
    </row>
    <row r="1018" spans="1:28" s="174" customFormat="1" ht="15.75" customHeight="1" x14ac:dyDescent="0.3">
      <c r="C1018" s="174" t="s">
        <v>50</v>
      </c>
      <c r="D1018" s="174" t="s">
        <v>18</v>
      </c>
      <c r="E1018" s="174">
        <v>55121704</v>
      </c>
      <c r="F1018" s="250" t="s">
        <v>6938</v>
      </c>
      <c r="G1018" s="258" t="s">
        <v>5046</v>
      </c>
      <c r="I1018" s="239"/>
      <c r="J1018" s="245"/>
      <c r="K1018" s="177"/>
      <c r="L1018" s="178"/>
      <c r="M1018" s="179"/>
      <c r="N1018" s="179">
        <v>431</v>
      </c>
      <c r="O1018" s="179">
        <f t="shared" si="325"/>
        <v>379.28000000000003</v>
      </c>
      <c r="P1018" s="180">
        <v>0.15</v>
      </c>
      <c r="Q1018" s="130">
        <v>0.185</v>
      </c>
      <c r="R1018" s="179">
        <f t="shared" si="326"/>
        <v>449.44680000000005</v>
      </c>
      <c r="S1018" s="181" t="s">
        <v>804</v>
      </c>
      <c r="T1018" s="250" t="s">
        <v>6938</v>
      </c>
      <c r="U1018" s="131">
        <v>0.88</v>
      </c>
      <c r="V1018" s="131">
        <v>0.2</v>
      </c>
      <c r="W1018" s="170">
        <v>0.25</v>
      </c>
      <c r="X1018" s="133">
        <f t="shared" si="327"/>
        <v>94.820000000000007</v>
      </c>
      <c r="Y1018" s="133">
        <f t="shared" si="328"/>
        <v>75.856000000000009</v>
      </c>
      <c r="Z1018" s="133">
        <f t="shared" si="329"/>
        <v>94.820000000000007</v>
      </c>
      <c r="AA1018" s="117" t="s">
        <v>1713</v>
      </c>
      <c r="AB1018" s="117" t="s">
        <v>6954</v>
      </c>
    </row>
    <row r="1019" spans="1:28" ht="15.75" customHeight="1" x14ac:dyDescent="0.3">
      <c r="C1019" s="117" t="s">
        <v>50</v>
      </c>
      <c r="D1019" s="117" t="s">
        <v>19</v>
      </c>
      <c r="E1019" s="117">
        <v>55121710</v>
      </c>
      <c r="F1019" s="124" t="s">
        <v>181</v>
      </c>
      <c r="G1019" s="171" t="s">
        <v>5048</v>
      </c>
      <c r="H1019" s="117" t="s">
        <v>46</v>
      </c>
      <c r="I1019" s="125">
        <v>324.8</v>
      </c>
      <c r="J1019" s="242">
        <f t="shared" si="321"/>
        <v>285.82400000000001</v>
      </c>
      <c r="K1019" s="127">
        <v>0.1</v>
      </c>
      <c r="L1019" s="128">
        <v>5.5E-2</v>
      </c>
      <c r="M1019" s="129">
        <f t="shared" si="322"/>
        <v>301.54432000000003</v>
      </c>
      <c r="N1019" s="129">
        <v>368</v>
      </c>
      <c r="O1019" s="129">
        <f t="shared" si="323"/>
        <v>323.83999999999997</v>
      </c>
      <c r="P1019" s="130">
        <v>0.15</v>
      </c>
      <c r="Q1019" s="130">
        <v>0.185</v>
      </c>
      <c r="R1019" s="129">
        <f t="shared" si="324"/>
        <v>383.75039999999996</v>
      </c>
      <c r="S1019" s="120" t="s">
        <v>804</v>
      </c>
      <c r="T1019" s="124" t="s">
        <v>181</v>
      </c>
      <c r="U1019" s="131">
        <v>0.88</v>
      </c>
      <c r="V1019" s="131">
        <v>0.2</v>
      </c>
      <c r="W1019" s="170">
        <v>0.25</v>
      </c>
      <c r="X1019" s="133">
        <f t="shared" si="314"/>
        <v>80.959999999999994</v>
      </c>
      <c r="Y1019" s="133">
        <f t="shared" si="315"/>
        <v>64.768000000000001</v>
      </c>
      <c r="Z1019" s="133">
        <f t="shared" si="316"/>
        <v>80.959999999999994</v>
      </c>
      <c r="AA1019" s="117" t="s">
        <v>1713</v>
      </c>
      <c r="AB1019" s="117" t="s">
        <v>6954</v>
      </c>
    </row>
    <row r="1020" spans="1:28" ht="15.75" customHeight="1" x14ac:dyDescent="0.3">
      <c r="C1020" s="117" t="s">
        <v>50</v>
      </c>
      <c r="D1020" s="117" t="s">
        <v>19</v>
      </c>
      <c r="E1020" s="117">
        <v>55121710</v>
      </c>
      <c r="F1020" s="124" t="s">
        <v>5047</v>
      </c>
      <c r="G1020" s="171" t="s">
        <v>5049</v>
      </c>
      <c r="H1020" s="117" t="s">
        <v>46</v>
      </c>
      <c r="I1020" s="125">
        <v>324.8</v>
      </c>
      <c r="J1020" s="242">
        <f t="shared" si="321"/>
        <v>285.82400000000001</v>
      </c>
      <c r="K1020" s="127">
        <v>0.1</v>
      </c>
      <c r="L1020" s="128">
        <v>5.5E-2</v>
      </c>
      <c r="M1020" s="129">
        <f t="shared" si="322"/>
        <v>301.54432000000003</v>
      </c>
      <c r="N1020" s="129">
        <v>368</v>
      </c>
      <c r="O1020" s="129">
        <f t="shared" si="323"/>
        <v>323.83999999999997</v>
      </c>
      <c r="P1020" s="130">
        <v>0.15</v>
      </c>
      <c r="Q1020" s="130">
        <v>0.185</v>
      </c>
      <c r="R1020" s="129">
        <f t="shared" si="324"/>
        <v>383.75039999999996</v>
      </c>
      <c r="S1020" s="120" t="s">
        <v>804</v>
      </c>
      <c r="T1020" s="124" t="s">
        <v>5047</v>
      </c>
      <c r="U1020" s="131">
        <v>0.88</v>
      </c>
      <c r="V1020" s="131">
        <v>0.2</v>
      </c>
      <c r="W1020" s="170">
        <v>0.25</v>
      </c>
      <c r="X1020" s="133">
        <f t="shared" si="314"/>
        <v>80.959999999999994</v>
      </c>
      <c r="Y1020" s="133">
        <f t="shared" si="315"/>
        <v>64.768000000000001</v>
      </c>
      <c r="Z1020" s="133">
        <f t="shared" si="316"/>
        <v>80.959999999999994</v>
      </c>
      <c r="AA1020" s="117" t="s">
        <v>1713</v>
      </c>
      <c r="AB1020" s="117" t="s">
        <v>6954</v>
      </c>
    </row>
    <row r="1021" spans="1:28" ht="15.75" customHeight="1" x14ac:dyDescent="0.3">
      <c r="C1021" s="117" t="s">
        <v>50</v>
      </c>
      <c r="D1021" s="117" t="s">
        <v>19</v>
      </c>
      <c r="E1021" s="117">
        <v>55121710</v>
      </c>
      <c r="F1021" s="124" t="s">
        <v>182</v>
      </c>
      <c r="G1021" s="171" t="s">
        <v>5050</v>
      </c>
      <c r="H1021" s="117" t="s">
        <v>46</v>
      </c>
      <c r="I1021" s="125">
        <v>324.8</v>
      </c>
      <c r="J1021" s="242">
        <f t="shared" si="321"/>
        <v>285.82400000000001</v>
      </c>
      <c r="K1021" s="127">
        <v>0.1</v>
      </c>
      <c r="L1021" s="128">
        <v>5.5E-2</v>
      </c>
      <c r="M1021" s="129">
        <f t="shared" si="322"/>
        <v>301.54432000000003</v>
      </c>
      <c r="N1021" s="129">
        <v>368</v>
      </c>
      <c r="O1021" s="129">
        <f t="shared" si="323"/>
        <v>323.83999999999997</v>
      </c>
      <c r="P1021" s="130">
        <v>0.15</v>
      </c>
      <c r="Q1021" s="130">
        <v>0.185</v>
      </c>
      <c r="R1021" s="129">
        <f t="shared" si="324"/>
        <v>383.75039999999996</v>
      </c>
      <c r="S1021" s="120" t="s">
        <v>804</v>
      </c>
      <c r="T1021" s="124" t="s">
        <v>182</v>
      </c>
      <c r="U1021" s="131">
        <v>0.88</v>
      </c>
      <c r="V1021" s="131">
        <v>0.2</v>
      </c>
      <c r="W1021" s="170">
        <v>0.25</v>
      </c>
      <c r="X1021" s="133">
        <f t="shared" si="314"/>
        <v>80.959999999999994</v>
      </c>
      <c r="Y1021" s="133">
        <f t="shared" si="315"/>
        <v>64.768000000000001</v>
      </c>
      <c r="Z1021" s="133">
        <f t="shared" si="316"/>
        <v>80.959999999999994</v>
      </c>
      <c r="AA1021" s="117" t="s">
        <v>1713</v>
      </c>
      <c r="AB1021" s="117" t="s">
        <v>6954</v>
      </c>
    </row>
    <row r="1022" spans="1:28" ht="15.75" customHeight="1" x14ac:dyDescent="0.3">
      <c r="C1022" s="117" t="s">
        <v>50</v>
      </c>
      <c r="D1022" s="117" t="s">
        <v>19</v>
      </c>
      <c r="E1022" s="117">
        <v>55121710</v>
      </c>
      <c r="F1022" s="146" t="s">
        <v>5839</v>
      </c>
      <c r="G1022" s="134" t="s">
        <v>5840</v>
      </c>
      <c r="H1022" s="117" t="s">
        <v>46</v>
      </c>
      <c r="I1022" s="125">
        <v>325</v>
      </c>
      <c r="J1022" s="242">
        <f t="shared" si="321"/>
        <v>286</v>
      </c>
      <c r="K1022" s="127">
        <v>0.1</v>
      </c>
      <c r="L1022" s="128">
        <v>5.5E-2</v>
      </c>
      <c r="M1022" s="129">
        <f t="shared" si="322"/>
        <v>301.73</v>
      </c>
      <c r="N1022" s="129">
        <v>530</v>
      </c>
      <c r="O1022" s="129">
        <f t="shared" si="323"/>
        <v>466.4</v>
      </c>
      <c r="P1022" s="130">
        <v>0.15</v>
      </c>
      <c r="Q1022" s="130">
        <v>0.185</v>
      </c>
      <c r="R1022" s="129">
        <f t="shared" si="324"/>
        <v>552.68399999999997</v>
      </c>
      <c r="S1022" s="120" t="s">
        <v>804</v>
      </c>
      <c r="T1022" s="146" t="s">
        <v>5839</v>
      </c>
      <c r="U1022" s="131">
        <v>0.88</v>
      </c>
      <c r="V1022" s="131">
        <v>0.2</v>
      </c>
      <c r="W1022" s="170">
        <v>0.25</v>
      </c>
      <c r="X1022" s="133">
        <f t="shared" si="314"/>
        <v>116.6</v>
      </c>
      <c r="Y1022" s="133">
        <f t="shared" si="315"/>
        <v>93.28</v>
      </c>
      <c r="Z1022" s="133">
        <f t="shared" si="316"/>
        <v>116.6</v>
      </c>
      <c r="AA1022" s="117" t="s">
        <v>1713</v>
      </c>
      <c r="AB1022" s="117" t="s">
        <v>6954</v>
      </c>
    </row>
    <row r="1023" spans="1:28" ht="15.75" customHeight="1" x14ac:dyDescent="0.3">
      <c r="C1023" s="117" t="s">
        <v>50</v>
      </c>
      <c r="D1023" s="117" t="s">
        <v>19</v>
      </c>
      <c r="E1023" s="117">
        <v>55121710</v>
      </c>
      <c r="F1023" s="124" t="s">
        <v>183</v>
      </c>
      <c r="G1023" s="171" t="s">
        <v>5051</v>
      </c>
      <c r="H1023" s="117" t="s">
        <v>46</v>
      </c>
      <c r="I1023" s="125">
        <v>324.8</v>
      </c>
      <c r="J1023" s="242">
        <f t="shared" si="321"/>
        <v>285.82400000000001</v>
      </c>
      <c r="K1023" s="127">
        <v>0.1</v>
      </c>
      <c r="L1023" s="128">
        <v>5.5E-2</v>
      </c>
      <c r="M1023" s="129">
        <f t="shared" si="322"/>
        <v>301.54432000000003</v>
      </c>
      <c r="N1023" s="129">
        <v>368</v>
      </c>
      <c r="O1023" s="129">
        <f t="shared" si="323"/>
        <v>323.83999999999997</v>
      </c>
      <c r="P1023" s="130">
        <v>0.15</v>
      </c>
      <c r="Q1023" s="130">
        <v>0.185</v>
      </c>
      <c r="R1023" s="129">
        <f t="shared" si="324"/>
        <v>383.75039999999996</v>
      </c>
      <c r="S1023" s="120" t="s">
        <v>804</v>
      </c>
      <c r="T1023" s="124" t="s">
        <v>183</v>
      </c>
      <c r="U1023" s="131">
        <v>0.88</v>
      </c>
      <c r="V1023" s="131">
        <v>0.2</v>
      </c>
      <c r="W1023" s="170">
        <v>0.25</v>
      </c>
      <c r="X1023" s="133">
        <f t="shared" si="314"/>
        <v>80.959999999999994</v>
      </c>
      <c r="Y1023" s="133">
        <f t="shared" si="315"/>
        <v>64.768000000000001</v>
      </c>
      <c r="Z1023" s="133">
        <f t="shared" si="316"/>
        <v>80.959999999999994</v>
      </c>
      <c r="AA1023" s="117" t="s">
        <v>1713</v>
      </c>
      <c r="AB1023" s="117" t="s">
        <v>6954</v>
      </c>
    </row>
    <row r="1024" spans="1:28" ht="15.75" customHeight="1" x14ac:dyDescent="0.3">
      <c r="C1024" s="117" t="s">
        <v>50</v>
      </c>
      <c r="D1024" s="117" t="s">
        <v>19</v>
      </c>
      <c r="E1024" s="117">
        <v>55121710</v>
      </c>
      <c r="F1024" s="149" t="s">
        <v>5431</v>
      </c>
      <c r="G1024" s="154" t="s">
        <v>5439</v>
      </c>
      <c r="H1024" s="117" t="s">
        <v>46</v>
      </c>
      <c r="I1024" s="143">
        <v>486.04750000000001</v>
      </c>
      <c r="J1024" s="242">
        <f t="shared" si="321"/>
        <v>427.72180000000003</v>
      </c>
      <c r="K1024" s="127">
        <v>0.1</v>
      </c>
      <c r="L1024" s="128">
        <v>5.5E-2</v>
      </c>
      <c r="M1024" s="129">
        <f t="shared" si="322"/>
        <v>451.24649900000003</v>
      </c>
      <c r="N1024" s="129">
        <v>325</v>
      </c>
      <c r="O1024" s="129">
        <f t="shared" si="323"/>
        <v>286</v>
      </c>
      <c r="P1024" s="130">
        <v>0.15</v>
      </c>
      <c r="Q1024" s="130">
        <v>0.185</v>
      </c>
      <c r="R1024" s="129">
        <f t="shared" si="324"/>
        <v>338.90999999999997</v>
      </c>
      <c r="S1024" s="120" t="s">
        <v>804</v>
      </c>
      <c r="T1024" s="149" t="s">
        <v>5431</v>
      </c>
      <c r="U1024" s="131">
        <v>0.88</v>
      </c>
      <c r="V1024" s="131">
        <v>0.2</v>
      </c>
      <c r="W1024" s="170">
        <v>0.25</v>
      </c>
      <c r="X1024" s="133">
        <f t="shared" si="314"/>
        <v>71.5</v>
      </c>
      <c r="Y1024" s="133">
        <f t="shared" si="315"/>
        <v>57.2</v>
      </c>
      <c r="Z1024" s="133">
        <f t="shared" si="316"/>
        <v>71.5</v>
      </c>
      <c r="AA1024" s="117" t="s">
        <v>1713</v>
      </c>
      <c r="AB1024" s="117" t="s">
        <v>6954</v>
      </c>
    </row>
    <row r="1025" spans="3:29" ht="15.75" customHeight="1" x14ac:dyDescent="0.3">
      <c r="C1025" s="117" t="s">
        <v>50</v>
      </c>
      <c r="D1025" s="117" t="s">
        <v>19</v>
      </c>
      <c r="E1025" s="117">
        <v>55121710</v>
      </c>
      <c r="F1025" s="149">
        <v>49301</v>
      </c>
      <c r="G1025" s="154" t="s">
        <v>5440</v>
      </c>
      <c r="H1025" s="117" t="s">
        <v>46</v>
      </c>
      <c r="I1025" s="143">
        <v>315.09999999999997</v>
      </c>
      <c r="J1025" s="242">
        <f t="shared" si="321"/>
        <v>277.28799999999995</v>
      </c>
      <c r="K1025" s="127">
        <v>0.1</v>
      </c>
      <c r="L1025" s="128">
        <v>5.5E-2</v>
      </c>
      <c r="M1025" s="129">
        <f t="shared" si="322"/>
        <v>292.53883999999994</v>
      </c>
      <c r="N1025" s="129">
        <v>189</v>
      </c>
      <c r="O1025" s="129">
        <f t="shared" si="323"/>
        <v>166.32</v>
      </c>
      <c r="P1025" s="130">
        <v>0.15</v>
      </c>
      <c r="Q1025" s="130">
        <v>0.185</v>
      </c>
      <c r="R1025" s="129">
        <f t="shared" si="324"/>
        <v>197.08920000000001</v>
      </c>
      <c r="S1025" s="120" t="s">
        <v>804</v>
      </c>
      <c r="T1025" s="149">
        <v>49301</v>
      </c>
      <c r="U1025" s="131">
        <v>0.88</v>
      </c>
      <c r="V1025" s="131">
        <v>0.2</v>
      </c>
      <c r="W1025" s="170">
        <v>0.25</v>
      </c>
      <c r="X1025" s="133">
        <f t="shared" si="314"/>
        <v>41.58</v>
      </c>
      <c r="Y1025" s="133">
        <f t="shared" si="315"/>
        <v>33.264000000000003</v>
      </c>
      <c r="Z1025" s="133">
        <f t="shared" si="316"/>
        <v>41.58</v>
      </c>
      <c r="AA1025" s="117" t="s">
        <v>1713</v>
      </c>
      <c r="AB1025" s="117" t="s">
        <v>6954</v>
      </c>
    </row>
    <row r="1026" spans="3:29" ht="15.75" customHeight="1" x14ac:dyDescent="0.3">
      <c r="C1026" s="117" t="s">
        <v>50</v>
      </c>
      <c r="D1026" s="117" t="s">
        <v>19</v>
      </c>
      <c r="E1026" s="117">
        <v>55121710</v>
      </c>
      <c r="F1026" s="149" t="s">
        <v>5432</v>
      </c>
      <c r="G1026" s="154" t="s">
        <v>5441</v>
      </c>
      <c r="H1026" s="117" t="s">
        <v>46</v>
      </c>
      <c r="I1026" s="143">
        <v>486.04750000000001</v>
      </c>
      <c r="J1026" s="242">
        <f t="shared" si="321"/>
        <v>427.72180000000003</v>
      </c>
      <c r="K1026" s="127">
        <v>0.1</v>
      </c>
      <c r="L1026" s="128">
        <v>5.5E-2</v>
      </c>
      <c r="M1026" s="129">
        <f t="shared" si="322"/>
        <v>451.24649900000003</v>
      </c>
      <c r="N1026" s="129">
        <v>331</v>
      </c>
      <c r="O1026" s="129">
        <f t="shared" si="323"/>
        <v>291.28000000000003</v>
      </c>
      <c r="P1026" s="130">
        <v>0.15</v>
      </c>
      <c r="Q1026" s="130">
        <v>0.185</v>
      </c>
      <c r="R1026" s="129">
        <f t="shared" si="324"/>
        <v>345.16680000000002</v>
      </c>
      <c r="S1026" s="120" t="s">
        <v>804</v>
      </c>
      <c r="T1026" s="149" t="s">
        <v>5432</v>
      </c>
      <c r="U1026" s="131">
        <v>0.88</v>
      </c>
      <c r="V1026" s="131">
        <v>0.2</v>
      </c>
      <c r="W1026" s="170">
        <v>0.25</v>
      </c>
      <c r="X1026" s="133">
        <f t="shared" si="314"/>
        <v>72.820000000000007</v>
      </c>
      <c r="Y1026" s="133">
        <f t="shared" si="315"/>
        <v>58.256000000000007</v>
      </c>
      <c r="Z1026" s="133">
        <f t="shared" si="316"/>
        <v>72.820000000000007</v>
      </c>
      <c r="AA1026" s="117" t="s">
        <v>1713</v>
      </c>
      <c r="AB1026" s="117" t="s">
        <v>6954</v>
      </c>
    </row>
    <row r="1027" spans="3:29" ht="15.75" customHeight="1" x14ac:dyDescent="0.3">
      <c r="C1027" s="120" t="s">
        <v>50</v>
      </c>
      <c r="D1027" s="117" t="s">
        <v>19</v>
      </c>
      <c r="E1027" s="117">
        <v>60141006</v>
      </c>
      <c r="F1027" s="149">
        <v>49302</v>
      </c>
      <c r="G1027" s="154" t="s">
        <v>5442</v>
      </c>
      <c r="H1027" s="117" t="s">
        <v>46</v>
      </c>
      <c r="I1027" s="143">
        <v>315.09999999999997</v>
      </c>
      <c r="J1027" s="242">
        <f t="shared" si="321"/>
        <v>277.28799999999995</v>
      </c>
      <c r="K1027" s="127">
        <v>0.1</v>
      </c>
      <c r="L1027" s="128">
        <v>5.5E-2</v>
      </c>
      <c r="M1027" s="129">
        <f t="shared" si="322"/>
        <v>292.53883999999994</v>
      </c>
      <c r="N1027" s="129">
        <v>197</v>
      </c>
      <c r="O1027" s="129">
        <f t="shared" si="323"/>
        <v>173.36</v>
      </c>
      <c r="P1027" s="130">
        <v>0.15</v>
      </c>
      <c r="Q1027" s="130">
        <v>0.185</v>
      </c>
      <c r="R1027" s="129">
        <f t="shared" si="324"/>
        <v>205.4316</v>
      </c>
      <c r="S1027" s="120" t="s">
        <v>804</v>
      </c>
      <c r="T1027" s="149">
        <v>49302</v>
      </c>
      <c r="U1027" s="131">
        <v>0.88</v>
      </c>
      <c r="V1027" s="131">
        <v>0.2</v>
      </c>
      <c r="W1027" s="170">
        <v>0.25</v>
      </c>
      <c r="X1027" s="133">
        <f t="shared" si="314"/>
        <v>43.34</v>
      </c>
      <c r="Y1027" s="133">
        <f t="shared" si="315"/>
        <v>34.672000000000004</v>
      </c>
      <c r="Z1027" s="133">
        <f t="shared" si="316"/>
        <v>43.34</v>
      </c>
      <c r="AA1027" s="117" t="s">
        <v>1713</v>
      </c>
      <c r="AB1027" s="117" t="s">
        <v>6954</v>
      </c>
    </row>
    <row r="1028" spans="3:29" ht="15.75" customHeight="1" x14ac:dyDescent="0.3">
      <c r="C1028" s="120" t="s">
        <v>50</v>
      </c>
      <c r="D1028" s="117" t="s">
        <v>19</v>
      </c>
      <c r="E1028" s="117">
        <v>60141006</v>
      </c>
      <c r="F1028" s="149" t="s">
        <v>5433</v>
      </c>
      <c r="G1028" s="154" t="s">
        <v>5443</v>
      </c>
      <c r="H1028" s="117" t="s">
        <v>46</v>
      </c>
      <c r="I1028" s="143">
        <v>486.04750000000001</v>
      </c>
      <c r="J1028" s="242">
        <f t="shared" si="321"/>
        <v>427.72180000000003</v>
      </c>
      <c r="K1028" s="127">
        <v>0.1</v>
      </c>
      <c r="L1028" s="128">
        <v>5.5E-2</v>
      </c>
      <c r="M1028" s="129">
        <f t="shared" si="322"/>
        <v>451.24649900000003</v>
      </c>
      <c r="N1028" s="129">
        <v>551</v>
      </c>
      <c r="O1028" s="129">
        <f t="shared" si="323"/>
        <v>484.88</v>
      </c>
      <c r="P1028" s="130">
        <v>0.15</v>
      </c>
      <c r="Q1028" s="130">
        <v>0.185</v>
      </c>
      <c r="R1028" s="129">
        <f t="shared" si="324"/>
        <v>574.58280000000002</v>
      </c>
      <c r="S1028" s="120" t="s">
        <v>804</v>
      </c>
      <c r="T1028" s="149" t="s">
        <v>5433</v>
      </c>
      <c r="U1028" s="131">
        <v>0.88</v>
      </c>
      <c r="V1028" s="131">
        <v>0.2</v>
      </c>
      <c r="W1028" s="170">
        <v>0.25</v>
      </c>
      <c r="X1028" s="133">
        <f t="shared" si="314"/>
        <v>121.22</v>
      </c>
      <c r="Y1028" s="133">
        <f t="shared" si="315"/>
        <v>96.975999999999999</v>
      </c>
      <c r="Z1028" s="133">
        <f t="shared" si="316"/>
        <v>121.22</v>
      </c>
      <c r="AA1028" s="117" t="s">
        <v>1713</v>
      </c>
      <c r="AB1028" s="117" t="s">
        <v>6954</v>
      </c>
    </row>
    <row r="1029" spans="3:29" ht="15.75" customHeight="1" x14ac:dyDescent="0.3">
      <c r="C1029" s="120" t="s">
        <v>50</v>
      </c>
      <c r="D1029" s="117" t="s">
        <v>19</v>
      </c>
      <c r="E1029" s="117">
        <v>60141006</v>
      </c>
      <c r="F1029" s="149">
        <v>49304</v>
      </c>
      <c r="G1029" s="154" t="s">
        <v>5444</v>
      </c>
      <c r="H1029" s="117" t="s">
        <v>46</v>
      </c>
      <c r="I1029" s="143">
        <v>315.09999999999997</v>
      </c>
      <c r="J1029" s="242">
        <f t="shared" si="321"/>
        <v>277.28799999999995</v>
      </c>
      <c r="K1029" s="127">
        <v>0.1</v>
      </c>
      <c r="L1029" s="128">
        <v>5.5E-2</v>
      </c>
      <c r="M1029" s="129">
        <f t="shared" si="322"/>
        <v>292.53883999999994</v>
      </c>
      <c r="N1029" s="129">
        <v>187</v>
      </c>
      <c r="O1029" s="129">
        <f t="shared" si="323"/>
        <v>164.56</v>
      </c>
      <c r="P1029" s="130">
        <v>0.15</v>
      </c>
      <c r="Q1029" s="130">
        <v>0.185</v>
      </c>
      <c r="R1029" s="129">
        <f t="shared" si="324"/>
        <v>195.00360000000001</v>
      </c>
      <c r="S1029" s="120" t="s">
        <v>804</v>
      </c>
      <c r="T1029" s="149">
        <v>49304</v>
      </c>
      <c r="U1029" s="131">
        <v>0.88</v>
      </c>
      <c r="V1029" s="131">
        <v>0.2</v>
      </c>
      <c r="W1029" s="170">
        <v>0.25</v>
      </c>
      <c r="X1029" s="133">
        <f t="shared" si="314"/>
        <v>41.14</v>
      </c>
      <c r="Y1029" s="133">
        <f t="shared" si="315"/>
        <v>32.911999999999999</v>
      </c>
      <c r="Z1029" s="133">
        <f t="shared" si="316"/>
        <v>41.14</v>
      </c>
      <c r="AA1029" s="117" t="s">
        <v>1713</v>
      </c>
      <c r="AB1029" s="117" t="s">
        <v>6954</v>
      </c>
    </row>
    <row r="1030" spans="3:29" ht="15.75" customHeight="1" x14ac:dyDescent="0.3">
      <c r="C1030" s="120" t="s">
        <v>50</v>
      </c>
      <c r="D1030" s="117" t="s">
        <v>19</v>
      </c>
      <c r="E1030" s="117">
        <v>60141006</v>
      </c>
      <c r="F1030" s="149" t="s">
        <v>5434</v>
      </c>
      <c r="G1030" s="154" t="s">
        <v>5445</v>
      </c>
      <c r="H1030" s="117" t="s">
        <v>46</v>
      </c>
      <c r="I1030" s="143">
        <v>486.04750000000001</v>
      </c>
      <c r="J1030" s="242">
        <f t="shared" si="321"/>
        <v>427.72180000000003</v>
      </c>
      <c r="K1030" s="127">
        <v>0.1</v>
      </c>
      <c r="L1030" s="128">
        <v>5.5E-2</v>
      </c>
      <c r="M1030" s="129">
        <f t="shared" si="322"/>
        <v>451.24649900000003</v>
      </c>
      <c r="N1030" s="129">
        <v>331</v>
      </c>
      <c r="O1030" s="129">
        <f t="shared" si="323"/>
        <v>291.28000000000003</v>
      </c>
      <c r="P1030" s="130">
        <v>0.15</v>
      </c>
      <c r="Q1030" s="130">
        <v>0.185</v>
      </c>
      <c r="R1030" s="129">
        <f t="shared" si="324"/>
        <v>345.16680000000002</v>
      </c>
      <c r="S1030" s="120" t="s">
        <v>804</v>
      </c>
      <c r="T1030" s="149" t="s">
        <v>5434</v>
      </c>
      <c r="U1030" s="131">
        <v>0.88</v>
      </c>
      <c r="V1030" s="131">
        <v>0.2</v>
      </c>
      <c r="W1030" s="170">
        <v>0.25</v>
      </c>
      <c r="X1030" s="133">
        <f t="shared" si="314"/>
        <v>72.820000000000007</v>
      </c>
      <c r="Y1030" s="133">
        <f t="shared" si="315"/>
        <v>58.256000000000007</v>
      </c>
      <c r="Z1030" s="133">
        <f t="shared" si="316"/>
        <v>72.820000000000007</v>
      </c>
      <c r="AA1030" s="117" t="s">
        <v>1713</v>
      </c>
      <c r="AB1030" s="117" t="s">
        <v>6954</v>
      </c>
    </row>
    <row r="1031" spans="3:29" ht="15.75" customHeight="1" x14ac:dyDescent="0.3">
      <c r="C1031" s="120" t="s">
        <v>50</v>
      </c>
      <c r="D1031" s="117" t="s">
        <v>19</v>
      </c>
      <c r="E1031" s="117">
        <v>60141006</v>
      </c>
      <c r="F1031" s="149">
        <v>49367</v>
      </c>
      <c r="G1031" s="154" t="s">
        <v>5446</v>
      </c>
      <c r="H1031" s="117" t="s">
        <v>46</v>
      </c>
      <c r="I1031" s="143">
        <v>315.09999999999997</v>
      </c>
      <c r="J1031" s="242">
        <f t="shared" si="321"/>
        <v>277.28799999999995</v>
      </c>
      <c r="K1031" s="127">
        <v>0.1</v>
      </c>
      <c r="L1031" s="128">
        <v>5.5E-2</v>
      </c>
      <c r="M1031" s="129">
        <f t="shared" si="322"/>
        <v>292.53883999999994</v>
      </c>
      <c r="N1031" s="129">
        <v>197</v>
      </c>
      <c r="O1031" s="129">
        <f t="shared" si="323"/>
        <v>173.36</v>
      </c>
      <c r="P1031" s="130">
        <v>0.15</v>
      </c>
      <c r="Q1031" s="130">
        <v>0.185</v>
      </c>
      <c r="R1031" s="129">
        <f t="shared" si="324"/>
        <v>205.4316</v>
      </c>
      <c r="S1031" s="120" t="s">
        <v>804</v>
      </c>
      <c r="T1031" s="149">
        <v>49367</v>
      </c>
      <c r="U1031" s="131">
        <v>0.88</v>
      </c>
      <c r="V1031" s="131">
        <v>0.2</v>
      </c>
      <c r="W1031" s="170">
        <v>0.25</v>
      </c>
      <c r="X1031" s="133">
        <f t="shared" si="314"/>
        <v>43.34</v>
      </c>
      <c r="Y1031" s="133">
        <f t="shared" si="315"/>
        <v>34.672000000000004</v>
      </c>
      <c r="Z1031" s="133">
        <f t="shared" si="316"/>
        <v>43.34</v>
      </c>
      <c r="AA1031" s="117" t="s">
        <v>1713</v>
      </c>
      <c r="AB1031" s="117" t="s">
        <v>6954</v>
      </c>
      <c r="AC1031" s="133"/>
    </row>
    <row r="1032" spans="3:29" ht="15.75" customHeight="1" x14ac:dyDescent="0.3">
      <c r="C1032" s="120" t="s">
        <v>50</v>
      </c>
      <c r="D1032" s="117" t="s">
        <v>19</v>
      </c>
      <c r="E1032" s="117">
        <v>60141006</v>
      </c>
      <c r="F1032" s="149" t="s">
        <v>5435</v>
      </c>
      <c r="G1032" s="154" t="s">
        <v>5447</v>
      </c>
      <c r="H1032" s="117" t="s">
        <v>46</v>
      </c>
      <c r="I1032" s="143">
        <v>486.04750000000001</v>
      </c>
      <c r="J1032" s="242">
        <f t="shared" si="321"/>
        <v>427.72180000000003</v>
      </c>
      <c r="K1032" s="127">
        <v>0.1</v>
      </c>
      <c r="L1032" s="128">
        <v>5.5E-2</v>
      </c>
      <c r="M1032" s="129">
        <f t="shared" si="322"/>
        <v>451.24649900000003</v>
      </c>
      <c r="N1032" s="129">
        <v>342</v>
      </c>
      <c r="O1032" s="129">
        <f t="shared" si="323"/>
        <v>300.95999999999998</v>
      </c>
      <c r="P1032" s="130">
        <v>0.15</v>
      </c>
      <c r="Q1032" s="130">
        <v>0.185</v>
      </c>
      <c r="R1032" s="129">
        <f t="shared" si="324"/>
        <v>356.63759999999996</v>
      </c>
      <c r="S1032" s="120" t="s">
        <v>804</v>
      </c>
      <c r="T1032" s="149" t="s">
        <v>5435</v>
      </c>
      <c r="U1032" s="131">
        <v>0.88</v>
      </c>
      <c r="V1032" s="131">
        <v>0.2</v>
      </c>
      <c r="W1032" s="170">
        <v>0.25</v>
      </c>
      <c r="X1032" s="133">
        <f t="shared" si="314"/>
        <v>75.239999999999995</v>
      </c>
      <c r="Y1032" s="133">
        <f t="shared" si="315"/>
        <v>60.192</v>
      </c>
      <c r="Z1032" s="133">
        <f t="shared" si="316"/>
        <v>75.239999999999995</v>
      </c>
      <c r="AA1032" s="117" t="s">
        <v>1713</v>
      </c>
      <c r="AB1032" s="117" t="s">
        <v>6954</v>
      </c>
    </row>
    <row r="1033" spans="3:29" ht="15.75" customHeight="1" x14ac:dyDescent="0.3">
      <c r="C1033" s="120" t="s">
        <v>50</v>
      </c>
      <c r="D1033" s="117" t="s">
        <v>19</v>
      </c>
      <c r="E1033" s="117">
        <v>60141006</v>
      </c>
      <c r="F1033" s="149">
        <v>49338</v>
      </c>
      <c r="G1033" s="154" t="s">
        <v>5448</v>
      </c>
      <c r="H1033" s="117" t="s">
        <v>46</v>
      </c>
      <c r="I1033" s="143">
        <v>315.09999999999997</v>
      </c>
      <c r="J1033" s="242">
        <f t="shared" si="321"/>
        <v>277.28799999999995</v>
      </c>
      <c r="K1033" s="127">
        <v>0.1</v>
      </c>
      <c r="L1033" s="128">
        <v>5.5E-2</v>
      </c>
      <c r="M1033" s="129">
        <f t="shared" si="322"/>
        <v>292.53883999999994</v>
      </c>
      <c r="N1033" s="129">
        <v>208</v>
      </c>
      <c r="O1033" s="129">
        <f t="shared" si="323"/>
        <v>183.04</v>
      </c>
      <c r="P1033" s="130">
        <v>0.15</v>
      </c>
      <c r="Q1033" s="130">
        <v>0.185</v>
      </c>
      <c r="R1033" s="129">
        <f t="shared" si="324"/>
        <v>216.9024</v>
      </c>
      <c r="S1033" s="120" t="s">
        <v>804</v>
      </c>
      <c r="T1033" s="149">
        <v>49338</v>
      </c>
      <c r="U1033" s="131">
        <v>0.88</v>
      </c>
      <c r="V1033" s="131">
        <v>0.2</v>
      </c>
      <c r="W1033" s="170">
        <v>0.25</v>
      </c>
      <c r="X1033" s="133">
        <f t="shared" si="314"/>
        <v>45.76</v>
      </c>
      <c r="Y1033" s="133">
        <f t="shared" si="315"/>
        <v>36.607999999999997</v>
      </c>
      <c r="Z1033" s="133">
        <f t="shared" si="316"/>
        <v>45.76</v>
      </c>
      <c r="AA1033" s="117" t="s">
        <v>1713</v>
      </c>
      <c r="AB1033" s="117" t="s">
        <v>6954</v>
      </c>
    </row>
    <row r="1034" spans="3:29" ht="15.75" customHeight="1" x14ac:dyDescent="0.3">
      <c r="C1034" s="120" t="s">
        <v>50</v>
      </c>
      <c r="D1034" s="117" t="s">
        <v>19</v>
      </c>
      <c r="E1034" s="117">
        <v>60141006</v>
      </c>
      <c r="F1034" s="149" t="s">
        <v>5436</v>
      </c>
      <c r="G1034" s="154" t="s">
        <v>5449</v>
      </c>
      <c r="H1034" s="117" t="s">
        <v>46</v>
      </c>
      <c r="I1034" s="143">
        <v>571.54999999999995</v>
      </c>
      <c r="J1034" s="242">
        <f t="shared" si="321"/>
        <v>502.96399999999994</v>
      </c>
      <c r="K1034" s="127">
        <v>0.1</v>
      </c>
      <c r="L1034" s="128">
        <v>5.5E-2</v>
      </c>
      <c r="M1034" s="129">
        <f t="shared" si="322"/>
        <v>530.6270199999999</v>
      </c>
      <c r="N1034" s="129">
        <v>684</v>
      </c>
      <c r="O1034" s="129">
        <f t="shared" si="323"/>
        <v>601.91999999999996</v>
      </c>
      <c r="P1034" s="130">
        <v>0.15</v>
      </c>
      <c r="Q1034" s="130">
        <v>0.185</v>
      </c>
      <c r="R1034" s="129">
        <f t="shared" si="324"/>
        <v>713.27519999999993</v>
      </c>
      <c r="S1034" s="120" t="s">
        <v>804</v>
      </c>
      <c r="T1034" s="149" t="s">
        <v>5436</v>
      </c>
      <c r="U1034" s="131">
        <v>0.88</v>
      </c>
      <c r="V1034" s="131">
        <v>0.2</v>
      </c>
      <c r="W1034" s="170">
        <v>0.25</v>
      </c>
      <c r="X1034" s="133">
        <f t="shared" si="314"/>
        <v>150.47999999999999</v>
      </c>
      <c r="Y1034" s="133">
        <f t="shared" si="315"/>
        <v>120.384</v>
      </c>
      <c r="Z1034" s="133">
        <f t="shared" si="316"/>
        <v>150.47999999999999</v>
      </c>
      <c r="AA1034" s="117" t="s">
        <v>1713</v>
      </c>
      <c r="AB1034" s="117" t="s">
        <v>6954</v>
      </c>
    </row>
    <row r="1035" spans="3:29" ht="15.75" customHeight="1" x14ac:dyDescent="0.3">
      <c r="C1035" s="120" t="s">
        <v>50</v>
      </c>
      <c r="D1035" s="117" t="s">
        <v>19</v>
      </c>
      <c r="E1035" s="117">
        <v>60141006</v>
      </c>
      <c r="F1035" s="149">
        <v>49339</v>
      </c>
      <c r="G1035" s="154" t="s">
        <v>5450</v>
      </c>
      <c r="H1035" s="117" t="s">
        <v>46</v>
      </c>
      <c r="I1035" s="143">
        <v>402.49999999999994</v>
      </c>
      <c r="J1035" s="242">
        <f t="shared" si="321"/>
        <v>354.19999999999993</v>
      </c>
      <c r="K1035" s="127">
        <v>0.1</v>
      </c>
      <c r="L1035" s="128">
        <v>5.5E-2</v>
      </c>
      <c r="M1035" s="129">
        <f t="shared" si="322"/>
        <v>373.68099999999993</v>
      </c>
      <c r="N1035" s="129">
        <v>684</v>
      </c>
      <c r="O1035" s="129">
        <f t="shared" si="323"/>
        <v>601.91999999999996</v>
      </c>
      <c r="P1035" s="130">
        <v>0.15</v>
      </c>
      <c r="Q1035" s="130">
        <v>0.185</v>
      </c>
      <c r="R1035" s="129">
        <f t="shared" si="324"/>
        <v>713.27519999999993</v>
      </c>
      <c r="S1035" s="120" t="s">
        <v>804</v>
      </c>
      <c r="T1035" s="149">
        <v>49339</v>
      </c>
      <c r="U1035" s="131">
        <v>0.88</v>
      </c>
      <c r="V1035" s="131">
        <v>0.2</v>
      </c>
      <c r="W1035" s="170">
        <v>0.25</v>
      </c>
      <c r="X1035" s="133">
        <f t="shared" si="314"/>
        <v>150.47999999999999</v>
      </c>
      <c r="Y1035" s="133">
        <f t="shared" si="315"/>
        <v>120.384</v>
      </c>
      <c r="Z1035" s="133">
        <f t="shared" si="316"/>
        <v>150.47999999999999</v>
      </c>
      <c r="AA1035" s="117" t="s">
        <v>1713</v>
      </c>
      <c r="AB1035" s="117" t="s">
        <v>6954</v>
      </c>
    </row>
    <row r="1036" spans="3:29" ht="15.75" customHeight="1" x14ac:dyDescent="0.3">
      <c r="C1036" s="120" t="s">
        <v>50</v>
      </c>
      <c r="D1036" s="117" t="s">
        <v>19</v>
      </c>
      <c r="E1036" s="117">
        <v>60141006</v>
      </c>
      <c r="F1036" s="149" t="s">
        <v>5437</v>
      </c>
      <c r="G1036" s="154" t="s">
        <v>5451</v>
      </c>
      <c r="H1036" s="117" t="s">
        <v>46</v>
      </c>
      <c r="I1036" s="143">
        <v>486.04750000000001</v>
      </c>
      <c r="J1036" s="242">
        <f t="shared" si="321"/>
        <v>427.72180000000003</v>
      </c>
      <c r="K1036" s="127">
        <v>0.1</v>
      </c>
      <c r="L1036" s="128">
        <v>5.5E-2</v>
      </c>
      <c r="M1036" s="129">
        <f t="shared" si="322"/>
        <v>451.24649900000003</v>
      </c>
      <c r="N1036" s="129">
        <v>314</v>
      </c>
      <c r="O1036" s="129">
        <f t="shared" si="323"/>
        <v>276.32</v>
      </c>
      <c r="P1036" s="130">
        <v>0.15</v>
      </c>
      <c r="Q1036" s="130">
        <v>0.185</v>
      </c>
      <c r="R1036" s="129">
        <f t="shared" si="324"/>
        <v>327.43919999999997</v>
      </c>
      <c r="S1036" s="120" t="s">
        <v>804</v>
      </c>
      <c r="T1036" s="149" t="s">
        <v>6552</v>
      </c>
      <c r="U1036" s="131">
        <v>0.88</v>
      </c>
      <c r="V1036" s="131">
        <v>0.2</v>
      </c>
      <c r="W1036" s="170">
        <v>0.25</v>
      </c>
      <c r="X1036" s="133">
        <f t="shared" si="314"/>
        <v>69.08</v>
      </c>
      <c r="Y1036" s="133">
        <f t="shared" si="315"/>
        <v>55.264000000000003</v>
      </c>
      <c r="Z1036" s="133">
        <f t="shared" si="316"/>
        <v>69.08</v>
      </c>
      <c r="AA1036" s="117" t="s">
        <v>1713</v>
      </c>
      <c r="AB1036" s="117" t="s">
        <v>6954</v>
      </c>
    </row>
    <row r="1037" spans="3:29" ht="15.75" customHeight="1" x14ac:dyDescent="0.3">
      <c r="C1037" s="120" t="s">
        <v>50</v>
      </c>
      <c r="D1037" s="117" t="s">
        <v>19</v>
      </c>
      <c r="E1037" s="117">
        <v>60141006</v>
      </c>
      <c r="F1037" s="149">
        <v>49336</v>
      </c>
      <c r="G1037" s="154" t="s">
        <v>5452</v>
      </c>
      <c r="H1037" s="117" t="s">
        <v>46</v>
      </c>
      <c r="I1037" s="143">
        <v>315.09999999999997</v>
      </c>
      <c r="J1037" s="242">
        <f t="shared" si="321"/>
        <v>277.28799999999995</v>
      </c>
      <c r="K1037" s="127">
        <v>0.1</v>
      </c>
      <c r="L1037" s="128">
        <v>5.5E-2</v>
      </c>
      <c r="M1037" s="129">
        <f t="shared" si="322"/>
        <v>292.53883999999994</v>
      </c>
      <c r="N1037" s="129">
        <v>182</v>
      </c>
      <c r="O1037" s="129">
        <f t="shared" si="323"/>
        <v>160.16</v>
      </c>
      <c r="P1037" s="130">
        <v>0.15</v>
      </c>
      <c r="Q1037" s="130">
        <v>0.185</v>
      </c>
      <c r="R1037" s="129">
        <f t="shared" si="324"/>
        <v>189.78960000000001</v>
      </c>
      <c r="S1037" s="120" t="s">
        <v>804</v>
      </c>
      <c r="T1037" s="149">
        <v>49336</v>
      </c>
      <c r="U1037" s="131">
        <v>0.88</v>
      </c>
      <c r="V1037" s="131">
        <v>0.2</v>
      </c>
      <c r="W1037" s="170">
        <v>0.25</v>
      </c>
      <c r="X1037" s="133">
        <f t="shared" si="314"/>
        <v>40.04</v>
      </c>
      <c r="Y1037" s="133">
        <f t="shared" si="315"/>
        <v>32.032000000000004</v>
      </c>
      <c r="Z1037" s="133">
        <f t="shared" si="316"/>
        <v>40.04</v>
      </c>
      <c r="AA1037" s="117" t="s">
        <v>1713</v>
      </c>
      <c r="AB1037" s="117" t="s">
        <v>6954</v>
      </c>
    </row>
    <row r="1038" spans="3:29" ht="15.75" customHeight="1" x14ac:dyDescent="0.3">
      <c r="C1038" s="120" t="s">
        <v>50</v>
      </c>
      <c r="D1038" s="117" t="s">
        <v>19</v>
      </c>
      <c r="E1038" s="117">
        <v>60141006</v>
      </c>
      <c r="F1038" s="149" t="s">
        <v>5438</v>
      </c>
      <c r="G1038" s="154" t="s">
        <v>5453</v>
      </c>
      <c r="H1038" s="117" t="s">
        <v>46</v>
      </c>
      <c r="I1038" s="143">
        <v>486.04750000000001</v>
      </c>
      <c r="J1038" s="242">
        <f t="shared" si="321"/>
        <v>427.72180000000003</v>
      </c>
      <c r="K1038" s="127">
        <v>0.1</v>
      </c>
      <c r="L1038" s="128">
        <v>5.5E-2</v>
      </c>
      <c r="M1038" s="129">
        <f t="shared" si="322"/>
        <v>451.24649900000003</v>
      </c>
      <c r="N1038" s="129">
        <v>314</v>
      </c>
      <c r="O1038" s="129">
        <f t="shared" si="323"/>
        <v>276.32</v>
      </c>
      <c r="P1038" s="130">
        <v>0.15</v>
      </c>
      <c r="Q1038" s="130">
        <v>0.185</v>
      </c>
      <c r="R1038" s="129">
        <f t="shared" si="324"/>
        <v>327.43919999999997</v>
      </c>
      <c r="S1038" s="120" t="s">
        <v>804</v>
      </c>
      <c r="T1038" s="149" t="s">
        <v>5438</v>
      </c>
      <c r="U1038" s="131">
        <v>0.88</v>
      </c>
      <c r="V1038" s="131">
        <v>0.2</v>
      </c>
      <c r="W1038" s="170">
        <v>0.25</v>
      </c>
      <c r="X1038" s="133">
        <f t="shared" si="314"/>
        <v>69.08</v>
      </c>
      <c r="Y1038" s="133">
        <f t="shared" si="315"/>
        <v>55.264000000000003</v>
      </c>
      <c r="Z1038" s="133">
        <f t="shared" si="316"/>
        <v>69.08</v>
      </c>
      <c r="AA1038" s="117" t="s">
        <v>1713</v>
      </c>
      <c r="AB1038" s="117" t="s">
        <v>6954</v>
      </c>
    </row>
    <row r="1039" spans="3:29" ht="15.75" customHeight="1" x14ac:dyDescent="0.3">
      <c r="C1039" s="120" t="s">
        <v>50</v>
      </c>
      <c r="D1039" s="117" t="s">
        <v>19</v>
      </c>
      <c r="E1039" s="117">
        <v>60141006</v>
      </c>
      <c r="F1039" s="149">
        <v>49335</v>
      </c>
      <c r="G1039" s="154" t="s">
        <v>5454</v>
      </c>
      <c r="H1039" s="117" t="s">
        <v>46</v>
      </c>
      <c r="I1039" s="143">
        <v>315.09999999999997</v>
      </c>
      <c r="J1039" s="242">
        <f t="shared" si="321"/>
        <v>277.28799999999995</v>
      </c>
      <c r="K1039" s="127">
        <v>0.1</v>
      </c>
      <c r="L1039" s="128">
        <v>5.5E-2</v>
      </c>
      <c r="M1039" s="129">
        <f t="shared" si="322"/>
        <v>292.53883999999994</v>
      </c>
      <c r="N1039" s="129">
        <v>182</v>
      </c>
      <c r="O1039" s="129">
        <f t="shared" si="323"/>
        <v>160.16</v>
      </c>
      <c r="P1039" s="130">
        <v>0.15</v>
      </c>
      <c r="Q1039" s="130">
        <v>0.185</v>
      </c>
      <c r="R1039" s="129">
        <f t="shared" si="324"/>
        <v>189.78960000000001</v>
      </c>
      <c r="S1039" s="120" t="s">
        <v>804</v>
      </c>
      <c r="T1039" s="149">
        <v>49335</v>
      </c>
      <c r="U1039" s="131">
        <v>0.88</v>
      </c>
      <c r="V1039" s="131">
        <v>0.2</v>
      </c>
      <c r="W1039" s="170">
        <v>0.25</v>
      </c>
      <c r="X1039" s="133">
        <f t="shared" si="314"/>
        <v>40.04</v>
      </c>
      <c r="Y1039" s="133">
        <f t="shared" si="315"/>
        <v>32.032000000000004</v>
      </c>
      <c r="Z1039" s="133">
        <f t="shared" si="316"/>
        <v>40.04</v>
      </c>
      <c r="AA1039" s="117" t="s">
        <v>1713</v>
      </c>
      <c r="AB1039" s="117" t="s">
        <v>6954</v>
      </c>
    </row>
    <row r="1040" spans="3:29" ht="15.75" customHeight="1" x14ac:dyDescent="0.3">
      <c r="C1040" s="194"/>
      <c r="D1040" s="135"/>
      <c r="E1040" s="135"/>
      <c r="F1040" s="135"/>
      <c r="G1040" s="195"/>
      <c r="H1040" s="135"/>
      <c r="I1040" s="233"/>
      <c r="S1040" s="194"/>
      <c r="T1040" s="135"/>
      <c r="X1040" s="133"/>
      <c r="Y1040" s="133"/>
      <c r="Z1040" s="133"/>
      <c r="AA1040" s="135"/>
      <c r="AB1040" s="135"/>
    </row>
    <row r="1041" spans="3:28" ht="15.75" customHeight="1" x14ac:dyDescent="0.3">
      <c r="C1041" s="194"/>
      <c r="D1041" s="135"/>
      <c r="E1041" s="135"/>
      <c r="F1041" s="135"/>
      <c r="G1041" s="196"/>
      <c r="H1041" s="135"/>
      <c r="I1041" s="233"/>
      <c r="S1041" s="194"/>
      <c r="T1041" s="135"/>
      <c r="X1041" s="133"/>
      <c r="Y1041" s="133"/>
      <c r="Z1041" s="133"/>
      <c r="AA1041" s="135"/>
      <c r="AB1041" s="135"/>
    </row>
    <row r="1042" spans="3:28" ht="15.75" customHeight="1" x14ac:dyDescent="0.3">
      <c r="C1042" s="194"/>
      <c r="D1042" s="135"/>
      <c r="E1042" s="135"/>
      <c r="F1042" s="135"/>
      <c r="G1042" s="196"/>
      <c r="H1042" s="135"/>
      <c r="I1042" s="233"/>
      <c r="S1042" s="194"/>
      <c r="T1042" s="135"/>
      <c r="X1042" s="133"/>
      <c r="Y1042" s="133"/>
      <c r="Z1042" s="133"/>
      <c r="AA1042" s="135"/>
      <c r="AB1042" s="135"/>
    </row>
    <row r="1043" spans="3:28" ht="15.75" customHeight="1" x14ac:dyDescent="0.3">
      <c r="C1043" s="194"/>
      <c r="D1043" s="135"/>
      <c r="E1043" s="135"/>
      <c r="F1043" s="135"/>
      <c r="G1043" s="135"/>
      <c r="H1043" s="135"/>
      <c r="I1043" s="233"/>
      <c r="S1043" s="194"/>
      <c r="T1043" s="135"/>
      <c r="X1043" s="133"/>
      <c r="Y1043" s="133"/>
      <c r="Z1043" s="133"/>
      <c r="AA1043" s="135"/>
      <c r="AB1043" s="135"/>
    </row>
    <row r="1044" spans="3:28" ht="15.75" customHeight="1" x14ac:dyDescent="0.3">
      <c r="C1044" s="194"/>
      <c r="D1044" s="194"/>
      <c r="E1044" s="135"/>
      <c r="F1044" s="135"/>
      <c r="G1044" s="135"/>
      <c r="H1044" s="194"/>
      <c r="I1044" s="233"/>
      <c r="S1044" s="194"/>
      <c r="T1044" s="135"/>
      <c r="X1044" s="133"/>
      <c r="Y1044" s="133"/>
      <c r="Z1044" s="133"/>
      <c r="AA1044" s="135"/>
      <c r="AB1044" s="135"/>
    </row>
    <row r="1045" spans="3:28" ht="15.75" customHeight="1" x14ac:dyDescent="0.3">
      <c r="C1045" s="194"/>
      <c r="D1045" s="194"/>
      <c r="E1045" s="135"/>
      <c r="F1045" s="135"/>
      <c r="G1045" s="135"/>
      <c r="H1045" s="194"/>
      <c r="I1045" s="233"/>
      <c r="S1045" s="194"/>
      <c r="T1045" s="135"/>
      <c r="X1045" s="133"/>
      <c r="Y1045" s="133"/>
      <c r="Z1045" s="133"/>
      <c r="AA1045" s="135"/>
      <c r="AB1045" s="135"/>
    </row>
    <row r="1046" spans="3:28" ht="15.75" customHeight="1" x14ac:dyDescent="0.3">
      <c r="C1046" s="194"/>
      <c r="D1046" s="194"/>
      <c r="E1046" s="135"/>
      <c r="F1046" s="135"/>
      <c r="G1046" s="135"/>
      <c r="H1046" s="194"/>
      <c r="I1046" s="233"/>
      <c r="S1046" s="194"/>
      <c r="T1046" s="135"/>
      <c r="X1046" s="133"/>
      <c r="Y1046" s="133"/>
      <c r="Z1046" s="133"/>
      <c r="AA1046" s="135"/>
      <c r="AB1046" s="135"/>
    </row>
    <row r="1047" spans="3:28" ht="15.75" customHeight="1" x14ac:dyDescent="0.3">
      <c r="C1047" s="194"/>
      <c r="D1047" s="194"/>
      <c r="E1047" s="135"/>
      <c r="F1047" s="135"/>
      <c r="G1047" s="135"/>
      <c r="H1047" s="194"/>
      <c r="I1047" s="233"/>
      <c r="S1047" s="194"/>
      <c r="T1047" s="135"/>
      <c r="X1047" s="133"/>
      <c r="Y1047" s="133"/>
      <c r="Z1047" s="133"/>
      <c r="AA1047" s="135"/>
      <c r="AB1047" s="135"/>
    </row>
    <row r="1048" spans="3:28" ht="15.75" customHeight="1" x14ac:dyDescent="0.3">
      <c r="C1048" s="194"/>
      <c r="D1048" s="135"/>
      <c r="E1048" s="135"/>
      <c r="F1048" s="135"/>
      <c r="G1048" s="135"/>
      <c r="H1048" s="194"/>
      <c r="I1048" s="233"/>
      <c r="S1048" s="194"/>
      <c r="T1048" s="135"/>
      <c r="X1048" s="133"/>
      <c r="Y1048" s="133"/>
      <c r="Z1048" s="133"/>
      <c r="AA1048" s="135"/>
      <c r="AB1048" s="135"/>
    </row>
    <row r="1049" spans="3:28" ht="15.75" customHeight="1" x14ac:dyDescent="0.3">
      <c r="C1049" s="194"/>
      <c r="D1049" s="135"/>
      <c r="E1049" s="135"/>
      <c r="F1049" s="135"/>
      <c r="G1049" s="135"/>
      <c r="H1049" s="194"/>
      <c r="I1049" s="233"/>
      <c r="S1049" s="194"/>
      <c r="T1049" s="135"/>
      <c r="X1049" s="133"/>
      <c r="Y1049" s="133"/>
      <c r="Z1049" s="133"/>
      <c r="AA1049" s="135"/>
      <c r="AB1049" s="135"/>
    </row>
    <row r="1050" spans="3:28" ht="15.75" customHeight="1" x14ac:dyDescent="0.3">
      <c r="C1050" s="194"/>
      <c r="D1050" s="194"/>
      <c r="E1050" s="135"/>
      <c r="F1050" s="135"/>
      <c r="G1050" s="135"/>
      <c r="H1050" s="194"/>
      <c r="I1050" s="233"/>
      <c r="S1050" s="194"/>
      <c r="T1050" s="135"/>
      <c r="X1050" s="133"/>
      <c r="Y1050" s="133"/>
      <c r="Z1050" s="133"/>
      <c r="AA1050" s="135"/>
      <c r="AB1050" s="135"/>
    </row>
    <row r="1051" spans="3:28" ht="15.75" customHeight="1" x14ac:dyDescent="0.3">
      <c r="C1051" s="194"/>
      <c r="D1051" s="194"/>
      <c r="E1051" s="135"/>
      <c r="F1051" s="135"/>
      <c r="G1051" s="135"/>
      <c r="H1051" s="194"/>
      <c r="I1051" s="233"/>
      <c r="S1051" s="194"/>
      <c r="T1051" s="135"/>
      <c r="X1051" s="133"/>
      <c r="Y1051" s="133"/>
      <c r="Z1051" s="133"/>
      <c r="AA1051" s="135"/>
      <c r="AB1051" s="135"/>
    </row>
    <row r="1052" spans="3:28" ht="15.75" customHeight="1" x14ac:dyDescent="0.3">
      <c r="C1052" s="194"/>
      <c r="D1052" s="194"/>
      <c r="E1052" s="135"/>
      <c r="F1052" s="135"/>
      <c r="G1052" s="135"/>
      <c r="H1052" s="194"/>
      <c r="I1052" s="233"/>
      <c r="S1052" s="194"/>
      <c r="T1052" s="135"/>
      <c r="X1052" s="133"/>
      <c r="Y1052" s="133"/>
      <c r="Z1052" s="133"/>
      <c r="AA1052" s="135"/>
      <c r="AB1052" s="135"/>
    </row>
    <row r="1053" spans="3:28" ht="15.75" customHeight="1" x14ac:dyDescent="0.3">
      <c r="C1053" s="194"/>
      <c r="D1053" s="194"/>
      <c r="E1053" s="135"/>
      <c r="F1053" s="135"/>
      <c r="G1053" s="135"/>
      <c r="H1053" s="194"/>
      <c r="I1053" s="233"/>
      <c r="S1053" s="194"/>
      <c r="T1053" s="135"/>
      <c r="X1053" s="133"/>
      <c r="Y1053" s="133"/>
      <c r="Z1053" s="133"/>
      <c r="AA1053" s="135"/>
      <c r="AB1053" s="135"/>
    </row>
    <row r="1054" spans="3:28" ht="15.75" customHeight="1" x14ac:dyDescent="0.3">
      <c r="C1054" s="194"/>
      <c r="D1054" s="194"/>
      <c r="E1054" s="135"/>
      <c r="F1054" s="135"/>
      <c r="G1054" s="135"/>
      <c r="H1054" s="194"/>
      <c r="I1054" s="233"/>
      <c r="S1054" s="194"/>
      <c r="T1054" s="135"/>
      <c r="X1054" s="133"/>
      <c r="Y1054" s="133"/>
      <c r="Z1054" s="133"/>
      <c r="AA1054" s="135"/>
      <c r="AB1054" s="135"/>
    </row>
    <row r="1055" spans="3:28" ht="15.75" customHeight="1" x14ac:dyDescent="0.3">
      <c r="C1055" s="194"/>
      <c r="D1055" s="194"/>
      <c r="E1055" s="135"/>
      <c r="F1055" s="135"/>
      <c r="G1055" s="135"/>
      <c r="H1055" s="194"/>
      <c r="I1055" s="233"/>
      <c r="S1055" s="194"/>
      <c r="T1055" s="135"/>
      <c r="X1055" s="133"/>
      <c r="Y1055" s="133"/>
      <c r="Z1055" s="133"/>
      <c r="AA1055" s="135"/>
      <c r="AB1055" s="135"/>
    </row>
    <row r="1056" spans="3:28" ht="15.75" customHeight="1" x14ac:dyDescent="0.3">
      <c r="C1056" s="194"/>
    </row>
    <row r="1059" spans="9:26" ht="15.75" customHeight="1" x14ac:dyDescent="0.3">
      <c r="I1059" s="234"/>
      <c r="J1059" s="117"/>
      <c r="K1059" s="117"/>
      <c r="L1059" s="117"/>
      <c r="M1059" s="117"/>
      <c r="N1059" s="117"/>
      <c r="O1059" s="117"/>
      <c r="P1059" s="117"/>
      <c r="Q1059" s="117"/>
      <c r="R1059" s="117"/>
      <c r="U1059" s="117"/>
      <c r="V1059" s="117"/>
      <c r="W1059" s="117"/>
      <c r="X1059" s="117"/>
      <c r="Y1059" s="117"/>
      <c r="Z1059" s="117"/>
    </row>
    <row r="1060" spans="9:26" ht="15.75" customHeight="1" x14ac:dyDescent="0.3">
      <c r="I1060" s="234"/>
      <c r="J1060" s="117"/>
      <c r="K1060" s="117"/>
      <c r="L1060" s="117"/>
      <c r="M1060" s="117"/>
      <c r="N1060" s="117"/>
      <c r="O1060" s="117"/>
      <c r="P1060" s="117"/>
      <c r="Q1060" s="117"/>
      <c r="R1060" s="117"/>
      <c r="U1060" s="117"/>
      <c r="V1060" s="117"/>
      <c r="W1060" s="117"/>
      <c r="X1060" s="117"/>
      <c r="Y1060" s="117"/>
      <c r="Z1060" s="117"/>
    </row>
    <row r="1061" spans="9:26" ht="15.75" customHeight="1" x14ac:dyDescent="0.3">
      <c r="I1061" s="234"/>
      <c r="J1061" s="117"/>
      <c r="K1061" s="117"/>
      <c r="L1061" s="117"/>
      <c r="M1061" s="117"/>
      <c r="N1061" s="117"/>
      <c r="O1061" s="117"/>
      <c r="P1061" s="117"/>
      <c r="Q1061" s="117"/>
      <c r="R1061" s="117"/>
      <c r="U1061" s="117"/>
      <c r="V1061" s="117"/>
      <c r="W1061" s="117"/>
      <c r="X1061" s="117"/>
      <c r="Y1061" s="117"/>
      <c r="Z1061" s="117"/>
    </row>
    <row r="1062" spans="9:26" ht="15.75" customHeight="1" x14ac:dyDescent="0.3">
      <c r="I1062" s="234"/>
      <c r="J1062" s="117"/>
      <c r="K1062" s="117"/>
      <c r="L1062" s="117"/>
      <c r="M1062" s="117"/>
      <c r="N1062" s="117"/>
      <c r="O1062" s="117"/>
      <c r="P1062" s="117"/>
      <c r="Q1062" s="117"/>
      <c r="R1062" s="117"/>
      <c r="U1062" s="117"/>
      <c r="V1062" s="117"/>
      <c r="W1062" s="117"/>
      <c r="X1062" s="117"/>
      <c r="Y1062" s="117"/>
      <c r="Z1062" s="117"/>
    </row>
    <row r="1063" spans="9:26" ht="15.75" customHeight="1" x14ac:dyDescent="0.3">
      <c r="I1063" s="234"/>
      <c r="J1063" s="117"/>
      <c r="K1063" s="117"/>
      <c r="L1063" s="117"/>
      <c r="M1063" s="117"/>
      <c r="N1063" s="117"/>
      <c r="O1063" s="117"/>
      <c r="P1063" s="117"/>
      <c r="Q1063" s="117"/>
      <c r="R1063" s="117"/>
      <c r="U1063" s="117"/>
      <c r="V1063" s="117"/>
      <c r="W1063" s="117"/>
      <c r="X1063" s="117"/>
      <c r="Y1063" s="117"/>
      <c r="Z1063" s="117"/>
    </row>
    <row r="1064" spans="9:26" ht="15.75" customHeight="1" x14ac:dyDescent="0.3">
      <c r="I1064" s="234"/>
      <c r="J1064" s="117"/>
      <c r="K1064" s="117"/>
      <c r="L1064" s="117"/>
      <c r="M1064" s="117"/>
      <c r="N1064" s="117"/>
      <c r="O1064" s="117"/>
      <c r="P1064" s="117"/>
      <c r="Q1064" s="117"/>
      <c r="R1064" s="117"/>
      <c r="U1064" s="117"/>
      <c r="V1064" s="117"/>
      <c r="W1064" s="117"/>
      <c r="X1064" s="117"/>
      <c r="Y1064" s="117"/>
      <c r="Z1064" s="117"/>
    </row>
    <row r="1065" spans="9:26" ht="15.75" customHeight="1" x14ac:dyDescent="0.3">
      <c r="I1065" s="234"/>
      <c r="J1065" s="117"/>
      <c r="K1065" s="117"/>
      <c r="L1065" s="117"/>
      <c r="M1065" s="117"/>
      <c r="N1065" s="117"/>
      <c r="O1065" s="117"/>
      <c r="P1065" s="117"/>
      <c r="Q1065" s="117"/>
      <c r="R1065" s="117"/>
      <c r="U1065" s="117"/>
      <c r="V1065" s="117"/>
      <c r="W1065" s="117"/>
      <c r="X1065" s="117"/>
      <c r="Y1065" s="117"/>
      <c r="Z1065" s="117"/>
    </row>
    <row r="1066" spans="9:26" ht="15.75" customHeight="1" x14ac:dyDescent="0.3">
      <c r="I1066" s="234"/>
      <c r="J1066" s="117"/>
      <c r="K1066" s="117"/>
      <c r="L1066" s="117"/>
      <c r="M1066" s="117"/>
      <c r="N1066" s="117"/>
      <c r="O1066" s="117"/>
      <c r="P1066" s="117"/>
      <c r="Q1066" s="117"/>
      <c r="R1066" s="117"/>
      <c r="U1066" s="117"/>
      <c r="V1066" s="117"/>
      <c r="W1066" s="117"/>
      <c r="X1066" s="117"/>
      <c r="Y1066" s="117"/>
      <c r="Z1066" s="117"/>
    </row>
    <row r="1067" spans="9:26" ht="15.75" customHeight="1" x14ac:dyDescent="0.3">
      <c r="I1067" s="234"/>
      <c r="J1067" s="117"/>
      <c r="K1067" s="117"/>
      <c r="L1067" s="117"/>
      <c r="M1067" s="117"/>
      <c r="N1067" s="117"/>
      <c r="O1067" s="117"/>
      <c r="P1067" s="117"/>
      <c r="Q1067" s="117"/>
      <c r="R1067" s="117"/>
      <c r="U1067" s="117"/>
      <c r="V1067" s="117"/>
      <c r="W1067" s="117"/>
      <c r="X1067" s="117"/>
      <c r="Y1067" s="117"/>
      <c r="Z1067" s="117"/>
    </row>
    <row r="1068" spans="9:26" ht="15.75" customHeight="1" x14ac:dyDescent="0.3">
      <c r="I1068" s="234"/>
      <c r="J1068" s="117"/>
      <c r="K1068" s="117"/>
      <c r="L1068" s="117"/>
      <c r="M1068" s="117"/>
      <c r="N1068" s="117"/>
      <c r="O1068" s="117"/>
      <c r="P1068" s="117"/>
      <c r="Q1068" s="117"/>
      <c r="R1068" s="117"/>
      <c r="U1068" s="117"/>
      <c r="V1068" s="117"/>
      <c r="W1068" s="117"/>
      <c r="X1068" s="117"/>
      <c r="Y1068" s="117"/>
      <c r="Z1068" s="117"/>
    </row>
    <row r="1069" spans="9:26" ht="15.75" customHeight="1" x14ac:dyDescent="0.3">
      <c r="I1069" s="234"/>
      <c r="J1069" s="117"/>
      <c r="K1069" s="117"/>
      <c r="L1069" s="117"/>
      <c r="M1069" s="117"/>
      <c r="N1069" s="117"/>
      <c r="O1069" s="117"/>
      <c r="P1069" s="117"/>
      <c r="Q1069" s="117"/>
      <c r="R1069" s="117"/>
      <c r="U1069" s="117"/>
      <c r="V1069" s="117"/>
      <c r="W1069" s="117"/>
      <c r="X1069" s="117"/>
      <c r="Y1069" s="117"/>
      <c r="Z1069" s="117"/>
    </row>
    <row r="1070" spans="9:26" ht="15.75" customHeight="1" x14ac:dyDescent="0.3">
      <c r="I1070" s="234"/>
      <c r="J1070" s="117"/>
      <c r="K1070" s="117"/>
      <c r="L1070" s="117"/>
      <c r="M1070" s="117"/>
      <c r="N1070" s="117"/>
      <c r="O1070" s="117"/>
      <c r="P1070" s="117"/>
      <c r="Q1070" s="117"/>
      <c r="R1070" s="117"/>
      <c r="U1070" s="117"/>
      <c r="V1070" s="117"/>
      <c r="W1070" s="117"/>
      <c r="X1070" s="117"/>
      <c r="Y1070" s="117"/>
      <c r="Z1070" s="117"/>
    </row>
    <row r="1071" spans="9:26" ht="15.75" customHeight="1" x14ac:dyDescent="0.3">
      <c r="I1071" s="234"/>
      <c r="J1071" s="117"/>
      <c r="K1071" s="117"/>
      <c r="L1071" s="117"/>
      <c r="M1071" s="117"/>
      <c r="N1071" s="117"/>
      <c r="O1071" s="117"/>
      <c r="P1071" s="117"/>
      <c r="Q1071" s="117"/>
      <c r="R1071" s="117"/>
      <c r="U1071" s="117"/>
      <c r="V1071" s="117"/>
      <c r="W1071" s="117"/>
      <c r="X1071" s="117"/>
      <c r="Y1071" s="117"/>
      <c r="Z1071" s="117"/>
    </row>
    <row r="1072" spans="9:26" ht="15.75" customHeight="1" x14ac:dyDescent="0.3">
      <c r="I1072" s="234"/>
      <c r="J1072" s="117"/>
      <c r="K1072" s="117"/>
      <c r="L1072" s="117"/>
      <c r="M1072" s="117"/>
      <c r="N1072" s="117"/>
      <c r="O1072" s="117"/>
      <c r="P1072" s="117"/>
      <c r="Q1072" s="117"/>
      <c r="R1072" s="117"/>
      <c r="U1072" s="117"/>
      <c r="V1072" s="117"/>
      <c r="W1072" s="117"/>
      <c r="X1072" s="117"/>
      <c r="Y1072" s="117"/>
      <c r="Z1072" s="117"/>
    </row>
    <row r="1073" spans="9:26" ht="15.75" customHeight="1" x14ac:dyDescent="0.3">
      <c r="I1073" s="234"/>
      <c r="J1073" s="117"/>
      <c r="K1073" s="117"/>
      <c r="L1073" s="117"/>
      <c r="M1073" s="117"/>
      <c r="N1073" s="117"/>
      <c r="O1073" s="117"/>
      <c r="P1073" s="117"/>
      <c r="Q1073" s="117"/>
      <c r="R1073" s="117"/>
      <c r="U1073" s="117"/>
      <c r="V1073" s="117"/>
      <c r="W1073" s="117"/>
      <c r="X1073" s="117"/>
      <c r="Y1073" s="117"/>
      <c r="Z1073" s="117"/>
    </row>
    <row r="1074" spans="9:26" ht="15.75" customHeight="1" x14ac:dyDescent="0.3">
      <c r="I1074" s="234"/>
      <c r="J1074" s="117"/>
      <c r="K1074" s="117"/>
      <c r="L1074" s="117"/>
      <c r="M1074" s="117"/>
      <c r="N1074" s="117"/>
      <c r="O1074" s="117"/>
      <c r="P1074" s="117"/>
      <c r="Q1074" s="117"/>
      <c r="R1074" s="117"/>
      <c r="U1074" s="117"/>
      <c r="V1074" s="117"/>
      <c r="W1074" s="117"/>
      <c r="X1074" s="117"/>
      <c r="Y1074" s="117"/>
      <c r="Z1074" s="117"/>
    </row>
    <row r="1075" spans="9:26" ht="15.75" customHeight="1" x14ac:dyDescent="0.3">
      <c r="I1075" s="234"/>
      <c r="J1075" s="117"/>
      <c r="K1075" s="117"/>
      <c r="L1075" s="117"/>
      <c r="M1075" s="117"/>
      <c r="N1075" s="117"/>
      <c r="O1075" s="117"/>
      <c r="P1075" s="117"/>
      <c r="Q1075" s="117"/>
      <c r="R1075" s="117"/>
      <c r="U1075" s="117"/>
      <c r="V1075" s="117"/>
      <c r="W1075" s="117"/>
      <c r="X1075" s="117"/>
      <c r="Y1075" s="117"/>
      <c r="Z1075" s="117"/>
    </row>
    <row r="1076" spans="9:26" ht="15.75" customHeight="1" x14ac:dyDescent="0.3">
      <c r="I1076" s="234"/>
      <c r="J1076" s="117"/>
      <c r="K1076" s="117"/>
      <c r="L1076" s="117"/>
      <c r="M1076" s="117"/>
      <c r="N1076" s="117"/>
      <c r="O1076" s="117"/>
      <c r="P1076" s="117"/>
      <c r="Q1076" s="117"/>
      <c r="R1076" s="117"/>
      <c r="U1076" s="117"/>
      <c r="V1076" s="117"/>
      <c r="W1076" s="117"/>
      <c r="X1076" s="117"/>
      <c r="Y1076" s="117"/>
      <c r="Z1076" s="117"/>
    </row>
    <row r="1077" spans="9:26" ht="15.75" customHeight="1" x14ac:dyDescent="0.3">
      <c r="I1077" s="234"/>
      <c r="J1077" s="117"/>
      <c r="K1077" s="117"/>
      <c r="L1077" s="117"/>
      <c r="M1077" s="117"/>
      <c r="N1077" s="117"/>
      <c r="O1077" s="117"/>
      <c r="P1077" s="117"/>
      <c r="Q1077" s="117"/>
      <c r="R1077" s="117"/>
      <c r="U1077" s="117"/>
      <c r="V1077" s="117"/>
      <c r="W1077" s="117"/>
      <c r="X1077" s="117"/>
      <c r="Y1077" s="117"/>
      <c r="Z1077" s="117"/>
    </row>
    <row r="1078" spans="9:26" ht="15.75" customHeight="1" x14ac:dyDescent="0.3">
      <c r="I1078" s="234"/>
      <c r="J1078" s="117"/>
      <c r="K1078" s="117"/>
      <c r="L1078" s="117"/>
      <c r="M1078" s="117"/>
      <c r="N1078" s="117"/>
      <c r="O1078" s="117"/>
      <c r="P1078" s="117"/>
      <c r="Q1078" s="117"/>
      <c r="R1078" s="117"/>
      <c r="U1078" s="117"/>
      <c r="V1078" s="117"/>
      <c r="W1078" s="117"/>
      <c r="X1078" s="117"/>
      <c r="Y1078" s="117"/>
      <c r="Z1078" s="117"/>
    </row>
    <row r="1079" spans="9:26" ht="15.75" customHeight="1" x14ac:dyDescent="0.3">
      <c r="I1079" s="234"/>
      <c r="J1079" s="117"/>
      <c r="K1079" s="117"/>
      <c r="L1079" s="117"/>
      <c r="M1079" s="117"/>
      <c r="N1079" s="117"/>
      <c r="O1079" s="117"/>
      <c r="P1079" s="117"/>
      <c r="Q1079" s="117"/>
      <c r="R1079" s="117"/>
      <c r="U1079" s="117"/>
      <c r="V1079" s="117"/>
      <c r="W1079" s="117"/>
      <c r="X1079" s="117"/>
      <c r="Y1079" s="117"/>
      <c r="Z1079" s="117"/>
    </row>
    <row r="1080" spans="9:26" ht="15.75" customHeight="1" x14ac:dyDescent="0.3">
      <c r="I1080" s="234"/>
      <c r="J1080" s="117"/>
      <c r="K1080" s="117"/>
      <c r="L1080" s="117"/>
      <c r="M1080" s="117"/>
      <c r="N1080" s="117"/>
      <c r="O1080" s="117"/>
      <c r="P1080" s="117"/>
      <c r="Q1080" s="117"/>
      <c r="R1080" s="117"/>
      <c r="U1080" s="117"/>
      <c r="V1080" s="117"/>
      <c r="W1080" s="117"/>
      <c r="X1080" s="117"/>
      <c r="Y1080" s="117"/>
      <c r="Z1080" s="117"/>
    </row>
    <row r="1081" spans="9:26" ht="15.75" customHeight="1" x14ac:dyDescent="0.3">
      <c r="I1081" s="234"/>
      <c r="J1081" s="117"/>
      <c r="K1081" s="117"/>
      <c r="L1081" s="117"/>
      <c r="M1081" s="117"/>
      <c r="N1081" s="117"/>
      <c r="O1081" s="117"/>
      <c r="P1081" s="117"/>
      <c r="Q1081" s="117"/>
      <c r="R1081" s="117"/>
      <c r="U1081" s="117"/>
      <c r="V1081" s="117"/>
      <c r="W1081" s="117"/>
      <c r="X1081" s="117"/>
      <c r="Y1081" s="117"/>
      <c r="Z1081" s="117"/>
    </row>
    <row r="1082" spans="9:26" ht="15.75" customHeight="1" x14ac:dyDescent="0.3">
      <c r="I1082" s="234"/>
      <c r="J1082" s="117"/>
      <c r="K1082" s="117"/>
      <c r="L1082" s="117"/>
      <c r="M1082" s="117"/>
      <c r="N1082" s="117"/>
      <c r="O1082" s="117"/>
      <c r="P1082" s="117"/>
      <c r="Q1082" s="117"/>
      <c r="R1082" s="117"/>
      <c r="U1082" s="117"/>
      <c r="V1082" s="117"/>
      <c r="W1082" s="117"/>
      <c r="X1082" s="117"/>
      <c r="Y1082" s="117"/>
      <c r="Z1082" s="117"/>
    </row>
    <row r="1083" spans="9:26" ht="15.75" customHeight="1" x14ac:dyDescent="0.3">
      <c r="I1083" s="234"/>
      <c r="J1083" s="117"/>
      <c r="K1083" s="117"/>
      <c r="L1083" s="117"/>
      <c r="M1083" s="117"/>
      <c r="N1083" s="117"/>
      <c r="O1083" s="117"/>
      <c r="P1083" s="117"/>
      <c r="Q1083" s="117"/>
      <c r="R1083" s="117"/>
      <c r="U1083" s="117"/>
      <c r="V1083" s="117"/>
      <c r="W1083" s="117"/>
      <c r="X1083" s="117"/>
      <c r="Y1083" s="117"/>
      <c r="Z1083" s="117"/>
    </row>
    <row r="1084" spans="9:26" ht="15.75" customHeight="1" x14ac:dyDescent="0.3">
      <c r="I1084" s="234"/>
      <c r="J1084" s="117"/>
      <c r="K1084" s="117"/>
      <c r="L1084" s="117"/>
      <c r="M1084" s="117"/>
      <c r="N1084" s="117"/>
      <c r="O1084" s="117"/>
      <c r="P1084" s="117"/>
      <c r="Q1084" s="117"/>
      <c r="R1084" s="117"/>
      <c r="U1084" s="117"/>
      <c r="V1084" s="117"/>
      <c r="W1084" s="117"/>
      <c r="X1084" s="117"/>
      <c r="Y1084" s="117"/>
      <c r="Z1084" s="117"/>
    </row>
    <row r="1085" spans="9:26" ht="15.75" customHeight="1" x14ac:dyDescent="0.3">
      <c r="I1085" s="234"/>
      <c r="J1085" s="117"/>
      <c r="K1085" s="117"/>
      <c r="L1085" s="117"/>
      <c r="M1085" s="117"/>
      <c r="N1085" s="117"/>
      <c r="O1085" s="117"/>
      <c r="P1085" s="117"/>
      <c r="Q1085" s="117"/>
      <c r="R1085" s="117"/>
      <c r="U1085" s="117"/>
      <c r="V1085" s="117"/>
      <c r="W1085" s="117"/>
      <c r="X1085" s="117"/>
      <c r="Y1085" s="117"/>
      <c r="Z1085" s="117"/>
    </row>
    <row r="1086" spans="9:26" ht="15.75" customHeight="1" x14ac:dyDescent="0.3">
      <c r="I1086" s="234"/>
      <c r="J1086" s="117"/>
      <c r="K1086" s="117"/>
      <c r="L1086" s="117"/>
      <c r="M1086" s="117"/>
      <c r="N1086" s="117"/>
      <c r="O1086" s="117"/>
      <c r="P1086" s="117"/>
      <c r="Q1086" s="117"/>
      <c r="R1086" s="117"/>
      <c r="U1086" s="117"/>
      <c r="V1086" s="117"/>
      <c r="W1086" s="117"/>
      <c r="X1086" s="117"/>
      <c r="Y1086" s="117"/>
      <c r="Z1086" s="117"/>
    </row>
    <row r="1087" spans="9:26" ht="15.75" customHeight="1" x14ac:dyDescent="0.3">
      <c r="I1087" s="234"/>
      <c r="J1087" s="117"/>
      <c r="K1087" s="117"/>
      <c r="L1087" s="117"/>
      <c r="M1087" s="117"/>
      <c r="N1087" s="117"/>
      <c r="O1087" s="117"/>
      <c r="P1087" s="117"/>
      <c r="Q1087" s="117"/>
      <c r="R1087" s="117"/>
      <c r="U1087" s="117"/>
      <c r="V1087" s="117"/>
      <c r="W1087" s="117"/>
      <c r="X1087" s="117"/>
      <c r="Y1087" s="117"/>
      <c r="Z1087" s="117"/>
    </row>
    <row r="1088" spans="9:26" ht="15.75" customHeight="1" x14ac:dyDescent="0.3">
      <c r="I1088" s="234"/>
      <c r="J1088" s="117"/>
      <c r="K1088" s="117"/>
      <c r="L1088" s="117"/>
      <c r="M1088" s="117"/>
      <c r="N1088" s="117"/>
      <c r="O1088" s="117"/>
      <c r="P1088" s="117"/>
      <c r="Q1088" s="117"/>
      <c r="R1088" s="117"/>
      <c r="U1088" s="117"/>
      <c r="V1088" s="117"/>
      <c r="W1088" s="117"/>
      <c r="X1088" s="117"/>
      <c r="Y1088" s="117"/>
      <c r="Z1088" s="117"/>
    </row>
    <row r="1089" spans="9:26" ht="15.75" customHeight="1" x14ac:dyDescent="0.3">
      <c r="I1089" s="234"/>
      <c r="J1089" s="117"/>
      <c r="K1089" s="117"/>
      <c r="L1089" s="117"/>
      <c r="M1089" s="117"/>
      <c r="N1089" s="117"/>
      <c r="O1089" s="117"/>
      <c r="P1089" s="117"/>
      <c r="Q1089" s="117"/>
      <c r="R1089" s="117"/>
      <c r="U1089" s="117"/>
      <c r="V1089" s="117"/>
      <c r="W1089" s="117"/>
      <c r="X1089" s="117"/>
      <c r="Y1089" s="117"/>
      <c r="Z1089" s="117"/>
    </row>
    <row r="1090" spans="9:26" ht="15.75" customHeight="1" x14ac:dyDescent="0.3">
      <c r="I1090" s="234"/>
      <c r="J1090" s="117"/>
      <c r="K1090" s="117"/>
      <c r="L1090" s="117"/>
      <c r="M1090" s="117"/>
      <c r="N1090" s="117"/>
      <c r="O1090" s="117"/>
      <c r="P1090" s="117"/>
      <c r="Q1090" s="117"/>
      <c r="R1090" s="117"/>
      <c r="U1090" s="117"/>
      <c r="V1090" s="117"/>
      <c r="W1090" s="117"/>
      <c r="X1090" s="117"/>
      <c r="Y1090" s="117"/>
      <c r="Z1090" s="117"/>
    </row>
    <row r="1091" spans="9:26" ht="15.75" customHeight="1" x14ac:dyDescent="0.3">
      <c r="I1091" s="234"/>
      <c r="J1091" s="117"/>
      <c r="K1091" s="117"/>
      <c r="L1091" s="117"/>
      <c r="M1091" s="117"/>
      <c r="N1091" s="117"/>
      <c r="O1091" s="117"/>
      <c r="P1091" s="117"/>
      <c r="Q1091" s="117"/>
      <c r="R1091" s="117"/>
      <c r="U1091" s="117"/>
      <c r="V1091" s="117"/>
      <c r="W1091" s="117"/>
      <c r="X1091" s="117"/>
      <c r="Y1091" s="117"/>
      <c r="Z1091" s="117"/>
    </row>
    <row r="1092" spans="9:26" ht="15.75" customHeight="1" x14ac:dyDescent="0.3">
      <c r="I1092" s="234"/>
      <c r="J1092" s="117"/>
      <c r="K1092" s="117"/>
      <c r="L1092" s="117"/>
      <c r="M1092" s="117"/>
      <c r="N1092" s="117"/>
      <c r="O1092" s="117"/>
      <c r="P1092" s="117"/>
      <c r="Q1092" s="117"/>
      <c r="R1092" s="117"/>
      <c r="U1092" s="117"/>
      <c r="V1092" s="117"/>
      <c r="W1092" s="117"/>
      <c r="X1092" s="117"/>
      <c r="Y1092" s="117"/>
      <c r="Z1092" s="117"/>
    </row>
    <row r="1093" spans="9:26" ht="15.75" customHeight="1" x14ac:dyDescent="0.3">
      <c r="I1093" s="234"/>
      <c r="J1093" s="117"/>
      <c r="K1093" s="117"/>
      <c r="L1093" s="117"/>
      <c r="M1093" s="117"/>
      <c r="N1093" s="117"/>
      <c r="O1093" s="117"/>
      <c r="P1093" s="117"/>
      <c r="Q1093" s="117"/>
      <c r="R1093" s="117"/>
      <c r="U1093" s="117"/>
      <c r="V1093" s="117"/>
      <c r="W1093" s="117"/>
      <c r="X1093" s="117"/>
      <c r="Y1093" s="117"/>
      <c r="Z1093" s="117"/>
    </row>
    <row r="1094" spans="9:26" ht="15.75" customHeight="1" x14ac:dyDescent="0.3">
      <c r="I1094" s="234"/>
      <c r="J1094" s="117"/>
      <c r="K1094" s="117"/>
      <c r="L1094" s="117"/>
      <c r="M1094" s="117"/>
      <c r="N1094" s="117"/>
      <c r="O1094" s="117"/>
      <c r="P1094" s="117"/>
      <c r="Q1094" s="117"/>
      <c r="R1094" s="117"/>
      <c r="U1094" s="117"/>
      <c r="V1094" s="117"/>
      <c r="W1094" s="117"/>
      <c r="X1094" s="117"/>
      <c r="Y1094" s="117"/>
      <c r="Z1094" s="117"/>
    </row>
    <row r="1095" spans="9:26" ht="15.75" customHeight="1" x14ac:dyDescent="0.3">
      <c r="I1095" s="234"/>
      <c r="J1095" s="117"/>
      <c r="K1095" s="117"/>
      <c r="L1095" s="117"/>
      <c r="M1095" s="117"/>
      <c r="N1095" s="117"/>
      <c r="O1095" s="117"/>
      <c r="P1095" s="117"/>
      <c r="Q1095" s="117"/>
      <c r="R1095" s="117"/>
      <c r="U1095" s="117"/>
      <c r="V1095" s="117"/>
      <c r="W1095" s="117"/>
      <c r="X1095" s="117"/>
      <c r="Y1095" s="117"/>
      <c r="Z1095" s="117"/>
    </row>
    <row r="1096" spans="9:26" ht="15.75" customHeight="1" x14ac:dyDescent="0.3">
      <c r="I1096" s="234"/>
      <c r="J1096" s="117"/>
      <c r="K1096" s="117"/>
      <c r="L1096" s="117"/>
      <c r="M1096" s="117"/>
      <c r="N1096" s="117"/>
      <c r="O1096" s="117"/>
      <c r="P1096" s="117"/>
      <c r="Q1096" s="117"/>
      <c r="R1096" s="117"/>
      <c r="U1096" s="117"/>
      <c r="V1096" s="117"/>
      <c r="W1096" s="117"/>
      <c r="X1096" s="117"/>
      <c r="Y1096" s="117"/>
      <c r="Z1096" s="117"/>
    </row>
    <row r="1097" spans="9:26" ht="15.75" customHeight="1" x14ac:dyDescent="0.3">
      <c r="I1097" s="234"/>
      <c r="J1097" s="117"/>
      <c r="K1097" s="117"/>
      <c r="L1097" s="117"/>
      <c r="M1097" s="117"/>
      <c r="N1097" s="117"/>
      <c r="O1097" s="117"/>
      <c r="P1097" s="117"/>
      <c r="Q1097" s="117"/>
      <c r="R1097" s="117"/>
      <c r="U1097" s="117"/>
      <c r="V1097" s="117"/>
      <c r="W1097" s="117"/>
      <c r="X1097" s="117"/>
      <c r="Y1097" s="117"/>
      <c r="Z1097" s="117"/>
    </row>
    <row r="1098" spans="9:26" ht="15.75" customHeight="1" x14ac:dyDescent="0.3">
      <c r="I1098" s="234"/>
      <c r="J1098" s="117"/>
      <c r="K1098" s="117"/>
      <c r="L1098" s="117"/>
      <c r="M1098" s="117"/>
      <c r="N1098" s="117"/>
      <c r="O1098" s="117"/>
      <c r="P1098" s="117"/>
      <c r="Q1098" s="117"/>
      <c r="R1098" s="117"/>
      <c r="U1098" s="117"/>
      <c r="V1098" s="117"/>
      <c r="W1098" s="117"/>
      <c r="X1098" s="117"/>
      <c r="Y1098" s="117"/>
      <c r="Z1098" s="117"/>
    </row>
    <row r="1099" spans="9:26" ht="15.75" customHeight="1" x14ac:dyDescent="0.3">
      <c r="I1099" s="234"/>
      <c r="J1099" s="117"/>
      <c r="K1099" s="117"/>
      <c r="L1099" s="117"/>
      <c r="M1099" s="117"/>
      <c r="N1099" s="117"/>
      <c r="O1099" s="117"/>
      <c r="P1099" s="117"/>
      <c r="Q1099" s="117"/>
      <c r="R1099" s="117"/>
      <c r="U1099" s="117"/>
      <c r="V1099" s="117"/>
      <c r="W1099" s="117"/>
      <c r="X1099" s="117"/>
      <c r="Y1099" s="117"/>
      <c r="Z1099" s="117"/>
    </row>
    <row r="1100" spans="9:26" ht="15.75" customHeight="1" x14ac:dyDescent="0.3">
      <c r="I1100" s="234"/>
      <c r="J1100" s="117"/>
      <c r="K1100" s="117"/>
      <c r="L1100" s="117"/>
      <c r="M1100" s="117"/>
      <c r="N1100" s="117"/>
      <c r="O1100" s="117"/>
      <c r="P1100" s="117"/>
      <c r="Q1100" s="117"/>
      <c r="R1100" s="117"/>
      <c r="U1100" s="117"/>
      <c r="V1100" s="117"/>
      <c r="W1100" s="117"/>
      <c r="X1100" s="117"/>
      <c r="Y1100" s="117"/>
      <c r="Z1100" s="117"/>
    </row>
    <row r="1101" spans="9:26" ht="15.75" customHeight="1" x14ac:dyDescent="0.3">
      <c r="I1101" s="234"/>
      <c r="J1101" s="117"/>
      <c r="K1101" s="117"/>
      <c r="L1101" s="117"/>
      <c r="M1101" s="117"/>
      <c r="N1101" s="117"/>
      <c r="O1101" s="117"/>
      <c r="P1101" s="117"/>
      <c r="Q1101" s="117"/>
      <c r="R1101" s="117"/>
      <c r="U1101" s="117"/>
      <c r="V1101" s="117"/>
      <c r="W1101" s="117"/>
      <c r="X1101" s="117"/>
      <c r="Y1101" s="117"/>
      <c r="Z1101" s="117"/>
    </row>
    <row r="1102" spans="9:26" ht="15.75" customHeight="1" x14ac:dyDescent="0.3">
      <c r="I1102" s="234"/>
      <c r="J1102" s="117"/>
      <c r="K1102" s="117"/>
      <c r="L1102" s="117"/>
      <c r="M1102" s="117"/>
      <c r="N1102" s="117"/>
      <c r="O1102" s="117"/>
      <c r="P1102" s="117"/>
      <c r="Q1102" s="117"/>
      <c r="R1102" s="117"/>
      <c r="U1102" s="117"/>
      <c r="V1102" s="117"/>
      <c r="W1102" s="117"/>
      <c r="X1102" s="117"/>
      <c r="Y1102" s="117"/>
      <c r="Z1102" s="117"/>
    </row>
    <row r="1103" spans="9:26" ht="15.75" customHeight="1" x14ac:dyDescent="0.3">
      <c r="I1103" s="234"/>
      <c r="J1103" s="117"/>
      <c r="K1103" s="117"/>
      <c r="L1103" s="117"/>
      <c r="M1103" s="117"/>
      <c r="N1103" s="117"/>
      <c r="O1103" s="117"/>
      <c r="P1103" s="117"/>
      <c r="Q1103" s="117"/>
      <c r="R1103" s="117"/>
      <c r="U1103" s="117"/>
      <c r="V1103" s="117"/>
      <c r="W1103" s="117"/>
      <c r="X1103" s="117"/>
      <c r="Y1103" s="117"/>
      <c r="Z1103" s="117"/>
    </row>
    <row r="1104" spans="9:26" ht="15.75" customHeight="1" x14ac:dyDescent="0.3">
      <c r="I1104" s="234"/>
      <c r="J1104" s="117"/>
      <c r="K1104" s="117"/>
      <c r="L1104" s="117"/>
      <c r="M1104" s="117"/>
      <c r="N1104" s="117"/>
      <c r="O1104" s="117"/>
      <c r="P1104" s="117"/>
      <c r="Q1104" s="117"/>
      <c r="R1104" s="117"/>
      <c r="U1104" s="117"/>
      <c r="V1104" s="117"/>
      <c r="W1104" s="117"/>
      <c r="X1104" s="117"/>
      <c r="Y1104" s="117"/>
      <c r="Z1104" s="117"/>
    </row>
    <row r="1105" spans="9:26" ht="15.75" customHeight="1" x14ac:dyDescent="0.3">
      <c r="I1105" s="234"/>
      <c r="J1105" s="117"/>
      <c r="K1105" s="117"/>
      <c r="L1105" s="117"/>
      <c r="M1105" s="117"/>
      <c r="N1105" s="117"/>
      <c r="O1105" s="117"/>
      <c r="P1105" s="117"/>
      <c r="Q1105" s="117"/>
      <c r="R1105" s="117"/>
      <c r="U1105" s="117"/>
      <c r="V1105" s="117"/>
      <c r="W1105" s="117"/>
      <c r="X1105" s="117"/>
      <c r="Y1105" s="117"/>
      <c r="Z1105" s="117"/>
    </row>
    <row r="1106" spans="9:26" ht="15.75" customHeight="1" x14ac:dyDescent="0.3">
      <c r="I1106" s="234"/>
      <c r="J1106" s="117"/>
      <c r="K1106" s="117"/>
      <c r="L1106" s="117"/>
      <c r="M1106" s="117"/>
      <c r="N1106" s="117"/>
      <c r="O1106" s="117"/>
      <c r="P1106" s="117"/>
      <c r="Q1106" s="117"/>
      <c r="R1106" s="117"/>
      <c r="U1106" s="117"/>
      <c r="V1106" s="117"/>
      <c r="W1106" s="117"/>
      <c r="X1106" s="117"/>
      <c r="Y1106" s="117"/>
      <c r="Z1106" s="117"/>
    </row>
    <row r="1107" spans="9:26" ht="15.75" customHeight="1" x14ac:dyDescent="0.3">
      <c r="I1107" s="234"/>
      <c r="J1107" s="117"/>
      <c r="K1107" s="117"/>
      <c r="L1107" s="117"/>
      <c r="M1107" s="117"/>
      <c r="N1107" s="117"/>
      <c r="O1107" s="117"/>
      <c r="P1107" s="117"/>
      <c r="Q1107" s="117"/>
      <c r="R1107" s="117"/>
      <c r="U1107" s="117"/>
      <c r="V1107" s="117"/>
      <c r="W1107" s="117"/>
      <c r="X1107" s="117"/>
      <c r="Y1107" s="117"/>
      <c r="Z1107" s="117"/>
    </row>
    <row r="1108" spans="9:26" ht="15.75" customHeight="1" x14ac:dyDescent="0.3">
      <c r="I1108" s="234"/>
      <c r="J1108" s="117"/>
      <c r="K1108" s="117"/>
      <c r="L1108" s="117"/>
      <c r="M1108" s="117"/>
      <c r="N1108" s="117"/>
      <c r="O1108" s="117"/>
      <c r="P1108" s="117"/>
      <c r="Q1108" s="117"/>
      <c r="R1108" s="117"/>
      <c r="U1108" s="117"/>
      <c r="V1108" s="117"/>
      <c r="W1108" s="117"/>
      <c r="X1108" s="117"/>
      <c r="Y1108" s="117"/>
      <c r="Z1108" s="117"/>
    </row>
    <row r="1109" spans="9:26" ht="15.75" customHeight="1" x14ac:dyDescent="0.3">
      <c r="I1109" s="234"/>
      <c r="J1109" s="117"/>
      <c r="K1109" s="117"/>
      <c r="L1109" s="117"/>
      <c r="M1109" s="117"/>
      <c r="N1109" s="117"/>
      <c r="O1109" s="117"/>
      <c r="P1109" s="117"/>
      <c r="Q1109" s="117"/>
      <c r="R1109" s="117"/>
      <c r="U1109" s="117"/>
      <c r="V1109" s="117"/>
      <c r="W1109" s="117"/>
      <c r="X1109" s="117"/>
      <c r="Y1109" s="117"/>
      <c r="Z1109" s="117"/>
    </row>
    <row r="1110" spans="9:26" ht="15.75" customHeight="1" x14ac:dyDescent="0.3">
      <c r="I1110" s="234"/>
      <c r="J1110" s="117"/>
      <c r="K1110" s="117"/>
      <c r="L1110" s="117"/>
      <c r="M1110" s="117"/>
      <c r="N1110" s="117"/>
      <c r="O1110" s="117"/>
      <c r="P1110" s="117"/>
      <c r="Q1110" s="117"/>
      <c r="R1110" s="117"/>
      <c r="U1110" s="117"/>
      <c r="V1110" s="117"/>
      <c r="W1110" s="117"/>
      <c r="X1110" s="117"/>
      <c r="Y1110" s="117"/>
      <c r="Z1110" s="117"/>
    </row>
    <row r="1111" spans="9:26" ht="15.75" customHeight="1" x14ac:dyDescent="0.3">
      <c r="I1111" s="234"/>
      <c r="J1111" s="117"/>
      <c r="K1111" s="117"/>
      <c r="L1111" s="117"/>
      <c r="M1111" s="117"/>
      <c r="N1111" s="117"/>
      <c r="O1111" s="117"/>
      <c r="P1111" s="117"/>
      <c r="Q1111" s="117"/>
      <c r="R1111" s="117"/>
      <c r="U1111" s="117"/>
      <c r="V1111" s="117"/>
      <c r="W1111" s="117"/>
      <c r="X1111" s="117"/>
      <c r="Y1111" s="117"/>
      <c r="Z1111" s="117"/>
    </row>
    <row r="1112" spans="9:26" ht="15.75" customHeight="1" x14ac:dyDescent="0.3">
      <c r="I1112" s="234"/>
      <c r="J1112" s="117"/>
      <c r="K1112" s="117"/>
      <c r="L1112" s="117"/>
      <c r="M1112" s="117"/>
      <c r="N1112" s="117"/>
      <c r="O1112" s="117"/>
      <c r="P1112" s="117"/>
      <c r="Q1112" s="117"/>
      <c r="R1112" s="117"/>
      <c r="U1112" s="117"/>
      <c r="V1112" s="117"/>
      <c r="W1112" s="117"/>
      <c r="X1112" s="117"/>
      <c r="Y1112" s="117"/>
      <c r="Z1112" s="117"/>
    </row>
    <row r="1113" spans="9:26" ht="15.75" customHeight="1" x14ac:dyDescent="0.3">
      <c r="I1113" s="234"/>
      <c r="J1113" s="117"/>
      <c r="K1113" s="117"/>
      <c r="L1113" s="117"/>
      <c r="M1113" s="117"/>
      <c r="N1113" s="117"/>
      <c r="O1113" s="117"/>
      <c r="P1113" s="117"/>
      <c r="Q1113" s="117"/>
      <c r="R1113" s="117"/>
      <c r="U1113" s="117"/>
      <c r="V1113" s="117"/>
      <c r="W1113" s="117"/>
      <c r="X1113" s="117"/>
      <c r="Y1113" s="117"/>
      <c r="Z1113" s="117"/>
    </row>
    <row r="1114" spans="9:26" ht="15.75" customHeight="1" x14ac:dyDescent="0.3">
      <c r="I1114" s="234"/>
      <c r="J1114" s="117"/>
      <c r="K1114" s="117"/>
      <c r="L1114" s="117"/>
      <c r="M1114" s="117"/>
      <c r="N1114" s="117"/>
      <c r="O1114" s="117"/>
      <c r="P1114" s="117"/>
      <c r="Q1114" s="117"/>
      <c r="R1114" s="117"/>
      <c r="U1114" s="117"/>
      <c r="V1114" s="117"/>
      <c r="W1114" s="117"/>
      <c r="X1114" s="117"/>
      <c r="Y1114" s="117"/>
      <c r="Z1114" s="117"/>
    </row>
    <row r="1115" spans="9:26" ht="15.75" customHeight="1" x14ac:dyDescent="0.3">
      <c r="I1115" s="234"/>
      <c r="J1115" s="117"/>
      <c r="K1115" s="117"/>
      <c r="L1115" s="117"/>
      <c r="M1115" s="117"/>
      <c r="N1115" s="117"/>
      <c r="O1115" s="117"/>
      <c r="P1115" s="117"/>
      <c r="Q1115" s="117"/>
      <c r="R1115" s="117"/>
      <c r="U1115" s="117"/>
      <c r="V1115" s="117"/>
      <c r="W1115" s="117"/>
      <c r="X1115" s="117"/>
      <c r="Y1115" s="117"/>
      <c r="Z1115" s="117"/>
    </row>
    <row r="1116" spans="9:26" ht="15.75" customHeight="1" x14ac:dyDescent="0.3">
      <c r="I1116" s="234"/>
      <c r="J1116" s="117"/>
      <c r="K1116" s="117"/>
      <c r="L1116" s="117"/>
      <c r="M1116" s="117"/>
      <c r="N1116" s="117"/>
      <c r="O1116" s="117"/>
      <c r="P1116" s="117"/>
      <c r="Q1116" s="117"/>
      <c r="R1116" s="117"/>
      <c r="U1116" s="117"/>
      <c r="V1116" s="117"/>
      <c r="W1116" s="117"/>
      <c r="X1116" s="117"/>
      <c r="Y1116" s="117"/>
      <c r="Z1116" s="117"/>
    </row>
    <row r="1117" spans="9:26" ht="15.75" customHeight="1" x14ac:dyDescent="0.3">
      <c r="I1117" s="234"/>
      <c r="J1117" s="117"/>
      <c r="K1117" s="117"/>
      <c r="L1117" s="117"/>
      <c r="M1117" s="117"/>
      <c r="N1117" s="117"/>
      <c r="O1117" s="117"/>
      <c r="P1117" s="117"/>
      <c r="Q1117" s="117"/>
      <c r="R1117" s="117"/>
      <c r="U1117" s="117"/>
      <c r="V1117" s="117"/>
      <c r="W1117" s="117"/>
      <c r="X1117" s="117"/>
      <c r="Y1117" s="117"/>
      <c r="Z1117" s="117"/>
    </row>
    <row r="1118" spans="9:26" ht="15.75" customHeight="1" x14ac:dyDescent="0.3">
      <c r="I1118" s="234"/>
      <c r="J1118" s="117"/>
      <c r="K1118" s="117"/>
      <c r="L1118" s="117"/>
      <c r="M1118" s="117"/>
      <c r="N1118" s="117"/>
      <c r="O1118" s="117"/>
      <c r="P1118" s="117"/>
      <c r="Q1118" s="117"/>
      <c r="R1118" s="117"/>
      <c r="U1118" s="117"/>
      <c r="V1118" s="117"/>
      <c r="W1118" s="117"/>
      <c r="X1118" s="117"/>
      <c r="Y1118" s="117"/>
      <c r="Z1118" s="117"/>
    </row>
    <row r="1119" spans="9:26" ht="15.75" customHeight="1" x14ac:dyDescent="0.3">
      <c r="I1119" s="234"/>
      <c r="J1119" s="117"/>
      <c r="K1119" s="117"/>
      <c r="L1119" s="117"/>
      <c r="M1119" s="117"/>
      <c r="N1119" s="117"/>
      <c r="O1119" s="117"/>
      <c r="P1119" s="117"/>
      <c r="Q1119" s="117"/>
      <c r="R1119" s="117"/>
      <c r="U1119" s="117"/>
      <c r="V1119" s="117"/>
      <c r="W1119" s="117"/>
      <c r="X1119" s="117"/>
      <c r="Y1119" s="117"/>
      <c r="Z1119" s="117"/>
    </row>
    <row r="1120" spans="9:26" ht="15.75" customHeight="1" x14ac:dyDescent="0.3">
      <c r="I1120" s="234"/>
      <c r="J1120" s="117"/>
      <c r="K1120" s="117"/>
      <c r="L1120" s="117"/>
      <c r="M1120" s="117"/>
      <c r="N1120" s="117"/>
      <c r="O1120" s="117"/>
      <c r="P1120" s="117"/>
      <c r="Q1120" s="117"/>
      <c r="R1120" s="117"/>
      <c r="U1120" s="117"/>
      <c r="V1120" s="117"/>
      <c r="W1120" s="117"/>
      <c r="X1120" s="117"/>
      <c r="Y1120" s="117"/>
      <c r="Z1120" s="117"/>
    </row>
    <row r="1121" spans="9:26" ht="15.75" customHeight="1" x14ac:dyDescent="0.3">
      <c r="I1121" s="234"/>
      <c r="J1121" s="117"/>
      <c r="K1121" s="117"/>
      <c r="L1121" s="117"/>
      <c r="M1121" s="117"/>
      <c r="N1121" s="117"/>
      <c r="O1121" s="117"/>
      <c r="P1121" s="117"/>
      <c r="Q1121" s="117"/>
      <c r="R1121" s="117"/>
      <c r="U1121" s="117"/>
      <c r="V1121" s="117"/>
      <c r="W1121" s="117"/>
      <c r="X1121" s="117"/>
      <c r="Y1121" s="117"/>
      <c r="Z1121" s="117"/>
    </row>
    <row r="1122" spans="9:26" ht="15.75" customHeight="1" x14ac:dyDescent="0.3">
      <c r="I1122" s="234"/>
      <c r="J1122" s="117"/>
      <c r="K1122" s="117"/>
      <c r="L1122" s="117"/>
      <c r="M1122" s="117"/>
      <c r="N1122" s="117"/>
      <c r="O1122" s="117"/>
      <c r="P1122" s="117"/>
      <c r="Q1122" s="117"/>
      <c r="R1122" s="117"/>
      <c r="U1122" s="117"/>
      <c r="V1122" s="117"/>
      <c r="W1122" s="117"/>
      <c r="X1122" s="117"/>
      <c r="Y1122" s="117"/>
      <c r="Z1122" s="117"/>
    </row>
    <row r="1123" spans="9:26" ht="15.75" customHeight="1" x14ac:dyDescent="0.3">
      <c r="I1123" s="234"/>
      <c r="J1123" s="117"/>
      <c r="K1123" s="117"/>
      <c r="L1123" s="117"/>
      <c r="M1123" s="117"/>
      <c r="N1123" s="117"/>
      <c r="O1123" s="117"/>
      <c r="P1123" s="117"/>
      <c r="Q1123" s="117"/>
      <c r="R1123" s="117"/>
      <c r="U1123" s="117"/>
      <c r="V1123" s="117"/>
      <c r="W1123" s="117"/>
      <c r="X1123" s="117"/>
      <c r="Y1123" s="117"/>
      <c r="Z1123" s="117"/>
    </row>
    <row r="1124" spans="9:26" ht="15.75" customHeight="1" x14ac:dyDescent="0.3">
      <c r="I1124" s="234"/>
      <c r="J1124" s="117"/>
      <c r="K1124" s="117"/>
      <c r="L1124" s="117"/>
      <c r="M1124" s="117"/>
      <c r="N1124" s="117"/>
      <c r="O1124" s="117"/>
      <c r="P1124" s="117"/>
      <c r="Q1124" s="117"/>
      <c r="R1124" s="117"/>
      <c r="U1124" s="117"/>
      <c r="V1124" s="117"/>
      <c r="W1124" s="117"/>
      <c r="X1124" s="117"/>
      <c r="Y1124" s="117"/>
      <c r="Z1124" s="117"/>
    </row>
    <row r="1125" spans="9:26" ht="15.75" customHeight="1" x14ac:dyDescent="0.3">
      <c r="I1125" s="234"/>
      <c r="J1125" s="117"/>
      <c r="K1125" s="117"/>
      <c r="L1125" s="117"/>
      <c r="M1125" s="117"/>
      <c r="N1125" s="117"/>
      <c r="O1125" s="117"/>
      <c r="P1125" s="117"/>
      <c r="Q1125" s="117"/>
      <c r="R1125" s="117"/>
      <c r="U1125" s="117"/>
      <c r="V1125" s="117"/>
      <c r="W1125" s="117"/>
      <c r="X1125" s="117"/>
      <c r="Y1125" s="117"/>
      <c r="Z1125" s="117"/>
    </row>
    <row r="1126" spans="9:26" ht="15.75" customHeight="1" x14ac:dyDescent="0.3">
      <c r="I1126" s="234"/>
      <c r="J1126" s="117"/>
      <c r="K1126" s="117"/>
      <c r="L1126" s="117"/>
      <c r="M1126" s="117"/>
      <c r="N1126" s="117"/>
      <c r="O1126" s="117"/>
      <c r="P1126" s="117"/>
      <c r="Q1126" s="117"/>
      <c r="R1126" s="117"/>
      <c r="U1126" s="117"/>
      <c r="V1126" s="117"/>
      <c r="W1126" s="117"/>
      <c r="X1126" s="117"/>
      <c r="Y1126" s="117"/>
      <c r="Z1126" s="117"/>
    </row>
    <row r="1127" spans="9:26" ht="15.75" customHeight="1" x14ac:dyDescent="0.3">
      <c r="I1127" s="234"/>
      <c r="J1127" s="117"/>
      <c r="K1127" s="117"/>
      <c r="L1127" s="117"/>
      <c r="M1127" s="117"/>
      <c r="N1127" s="117"/>
      <c r="O1127" s="117"/>
      <c r="P1127" s="117"/>
      <c r="Q1127" s="117"/>
      <c r="R1127" s="117"/>
      <c r="U1127" s="117"/>
      <c r="V1127" s="117"/>
      <c r="W1127" s="117"/>
      <c r="X1127" s="117"/>
      <c r="Y1127" s="117"/>
      <c r="Z1127" s="117"/>
    </row>
    <row r="1128" spans="9:26" ht="15.75" customHeight="1" x14ac:dyDescent="0.3">
      <c r="I1128" s="234"/>
      <c r="J1128" s="117"/>
      <c r="K1128" s="117"/>
      <c r="L1128" s="117"/>
      <c r="M1128" s="117"/>
      <c r="N1128" s="117"/>
      <c r="O1128" s="117"/>
      <c r="P1128" s="117"/>
      <c r="Q1128" s="117"/>
      <c r="R1128" s="117"/>
      <c r="U1128" s="117"/>
      <c r="V1128" s="117"/>
      <c r="W1128" s="117"/>
      <c r="X1128" s="117"/>
      <c r="Y1128" s="117"/>
      <c r="Z1128" s="117"/>
    </row>
    <row r="1129" spans="9:26" ht="15.75" customHeight="1" x14ac:dyDescent="0.3">
      <c r="I1129" s="234"/>
      <c r="J1129" s="117"/>
      <c r="K1129" s="117"/>
      <c r="L1129" s="117"/>
      <c r="M1129" s="117"/>
      <c r="N1129" s="117"/>
      <c r="O1129" s="117"/>
      <c r="P1129" s="117"/>
      <c r="Q1129" s="117"/>
      <c r="R1129" s="117"/>
      <c r="U1129" s="117"/>
      <c r="V1129" s="117"/>
      <c r="W1129" s="117"/>
      <c r="X1129" s="117"/>
      <c r="Y1129" s="117"/>
      <c r="Z1129" s="117"/>
    </row>
    <row r="1130" spans="9:26" ht="15.75" customHeight="1" x14ac:dyDescent="0.3">
      <c r="I1130" s="234"/>
      <c r="J1130" s="117"/>
      <c r="K1130" s="117"/>
      <c r="L1130" s="117"/>
      <c r="M1130" s="117"/>
      <c r="N1130" s="117"/>
      <c r="O1130" s="117"/>
      <c r="P1130" s="117"/>
      <c r="Q1130" s="117"/>
      <c r="R1130" s="117"/>
      <c r="U1130" s="117"/>
      <c r="V1130" s="117"/>
      <c r="W1130" s="117"/>
      <c r="X1130" s="117"/>
      <c r="Y1130" s="117"/>
      <c r="Z1130" s="117"/>
    </row>
    <row r="1131" spans="9:26" ht="15.75" customHeight="1" x14ac:dyDescent="0.3">
      <c r="I1131" s="234"/>
      <c r="J1131" s="117"/>
      <c r="K1131" s="117"/>
      <c r="L1131" s="117"/>
      <c r="M1131" s="117"/>
      <c r="N1131" s="117"/>
      <c r="O1131" s="117"/>
      <c r="P1131" s="117"/>
      <c r="Q1131" s="117"/>
      <c r="R1131" s="117"/>
      <c r="U1131" s="117"/>
      <c r="V1131" s="117"/>
      <c r="W1131" s="117"/>
      <c r="X1131" s="117"/>
      <c r="Y1131" s="117"/>
      <c r="Z1131" s="117"/>
    </row>
    <row r="1132" spans="9:26" ht="15.75" customHeight="1" x14ac:dyDescent="0.3">
      <c r="I1132" s="234"/>
      <c r="J1132" s="117"/>
      <c r="K1132" s="117"/>
      <c r="L1132" s="117"/>
      <c r="M1132" s="117"/>
      <c r="N1132" s="117"/>
      <c r="O1132" s="117"/>
      <c r="P1132" s="117"/>
      <c r="Q1132" s="117"/>
      <c r="R1132" s="117"/>
      <c r="U1132" s="117"/>
      <c r="V1132" s="117"/>
      <c r="W1132" s="117"/>
      <c r="X1132" s="117"/>
      <c r="Y1132" s="117"/>
      <c r="Z1132" s="117"/>
    </row>
    <row r="1133" spans="9:26" ht="15.75" customHeight="1" x14ac:dyDescent="0.3">
      <c r="I1133" s="234"/>
      <c r="J1133" s="117"/>
      <c r="K1133" s="117"/>
      <c r="L1133" s="117"/>
      <c r="M1133" s="117"/>
      <c r="N1133" s="117"/>
      <c r="O1133" s="117"/>
      <c r="P1133" s="117"/>
      <c r="Q1133" s="117"/>
      <c r="R1133" s="117"/>
      <c r="U1133" s="117"/>
      <c r="V1133" s="117"/>
      <c r="W1133" s="117"/>
      <c r="X1133" s="117"/>
      <c r="Y1133" s="117"/>
      <c r="Z1133" s="117"/>
    </row>
    <row r="1134" spans="9:26" ht="15.75" customHeight="1" x14ac:dyDescent="0.3">
      <c r="I1134" s="234"/>
      <c r="J1134" s="117"/>
      <c r="K1134" s="117"/>
      <c r="L1134" s="117"/>
      <c r="M1134" s="117"/>
      <c r="N1134" s="117"/>
      <c r="O1134" s="117"/>
      <c r="P1134" s="117"/>
      <c r="Q1134" s="117"/>
      <c r="R1134" s="117"/>
      <c r="U1134" s="117"/>
      <c r="V1134" s="117"/>
      <c r="W1134" s="117"/>
      <c r="X1134" s="117"/>
      <c r="Y1134" s="117"/>
      <c r="Z1134" s="117"/>
    </row>
    <row r="1135" spans="9:26" ht="15.75" customHeight="1" x14ac:dyDescent="0.3">
      <c r="I1135" s="234"/>
      <c r="J1135" s="117"/>
      <c r="K1135" s="117"/>
      <c r="L1135" s="117"/>
      <c r="M1135" s="117"/>
      <c r="N1135" s="117"/>
      <c r="O1135" s="117"/>
      <c r="P1135" s="117"/>
      <c r="Q1135" s="117"/>
      <c r="R1135" s="117"/>
      <c r="U1135" s="117"/>
      <c r="V1135" s="117"/>
      <c r="W1135" s="117"/>
      <c r="X1135" s="117"/>
      <c r="Y1135" s="117"/>
      <c r="Z1135" s="117"/>
    </row>
  </sheetData>
  <mergeCells count="3">
    <mergeCell ref="A1:C2"/>
    <mergeCell ref="U1:AB2"/>
    <mergeCell ref="D2:T2"/>
  </mergeCells>
  <hyperlinks>
    <hyperlink ref="A1" location="MAIN!A1" display="Back To Main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50"/>
  <sheetViews>
    <sheetView topLeftCell="B1" workbookViewId="0">
      <pane xSplit="2" ySplit="3" topLeftCell="R4" activePane="bottomRight" state="frozen"/>
      <selection activeCell="B1" sqref="B1"/>
      <selection pane="topRight" activeCell="D1" sqref="D1"/>
      <selection pane="bottomLeft" activeCell="B4" sqref="B4"/>
      <selection pane="bottomRight" activeCell="AA92" sqref="AA92:AA93"/>
    </sheetView>
  </sheetViews>
  <sheetFormatPr defaultColWidth="8.7109375" defaultRowHeight="15" x14ac:dyDescent="0.25"/>
  <cols>
    <col min="1" max="1" width="0" style="4" hidden="1" customWidth="1"/>
    <col min="2" max="2" width="26.85546875" style="4" customWidth="1"/>
    <col min="3" max="3" width="32.5703125" style="4" bestFit="1" customWidth="1"/>
    <col min="4" max="4" width="15.42578125" style="4" customWidth="1"/>
    <col min="5" max="5" width="16.5703125" style="4" customWidth="1"/>
    <col min="6" max="6" width="131.42578125" style="4" bestFit="1" customWidth="1"/>
    <col min="7" max="7" width="17.5703125" style="4" bestFit="1" customWidth="1"/>
    <col min="8" max="8" width="19.5703125" style="10" bestFit="1" customWidth="1"/>
    <col min="9" max="9" width="24.85546875" style="10" bestFit="1" customWidth="1"/>
    <col min="10" max="10" width="24.85546875" style="10" customWidth="1"/>
    <col min="11" max="11" width="27.85546875" style="10" bestFit="1" customWidth="1"/>
    <col min="12" max="12" width="23.85546875" style="10" customWidth="1"/>
    <col min="13" max="13" width="23.28515625" style="10" customWidth="1"/>
    <col min="14" max="14" width="19.85546875" style="10" customWidth="1"/>
    <col min="15" max="15" width="25.85546875" style="10" customWidth="1"/>
    <col min="16" max="16" width="21.85546875" style="10" customWidth="1"/>
    <col min="17" max="17" width="28.85546875" style="10" customWidth="1"/>
    <col min="18" max="18" width="35.28515625" style="4" bestFit="1" customWidth="1"/>
    <col min="19" max="19" width="31.7109375" style="4" customWidth="1"/>
    <col min="20" max="20" width="10" style="13" customWidth="1"/>
    <col min="21" max="21" width="14.85546875" style="13" customWidth="1"/>
    <col min="22" max="22" width="7.85546875" style="13" customWidth="1"/>
    <col min="23" max="23" width="18.7109375" style="13" customWidth="1"/>
    <col min="24" max="24" width="17" style="13" customWidth="1"/>
    <col min="25" max="25" width="16.7109375" style="13" customWidth="1"/>
    <col min="26" max="26" width="19.28515625" style="4" customWidth="1"/>
    <col min="27" max="27" width="11.5703125" style="4" bestFit="1" customWidth="1"/>
    <col min="28" max="16384" width="8.7109375" style="4"/>
  </cols>
  <sheetData>
    <row r="1" spans="1:27" x14ac:dyDescent="0.25">
      <c r="A1" s="353" t="s">
        <v>39</v>
      </c>
      <c r="B1" s="354"/>
      <c r="C1" s="7"/>
      <c r="D1" s="7"/>
      <c r="E1" s="7"/>
      <c r="F1" s="8"/>
      <c r="G1" s="19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357" t="s">
        <v>21</v>
      </c>
      <c r="U1" s="357"/>
      <c r="V1" s="357"/>
      <c r="W1" s="357"/>
      <c r="X1" s="357"/>
      <c r="Y1" s="357"/>
      <c r="Z1" s="357"/>
      <c r="AA1" s="357"/>
    </row>
    <row r="2" spans="1:27" ht="15.75" thickBot="1" x14ac:dyDescent="0.3">
      <c r="A2" s="355"/>
      <c r="B2" s="356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58"/>
      <c r="U2" s="359"/>
      <c r="V2" s="359"/>
      <c r="W2" s="358"/>
      <c r="X2" s="358"/>
      <c r="Y2" s="358"/>
      <c r="Z2" s="358"/>
      <c r="AA2" s="358"/>
    </row>
    <row r="3" spans="1:27" ht="81" customHeight="1" thickBot="1" x14ac:dyDescent="0.45">
      <c r="A3" s="1" t="s">
        <v>27</v>
      </c>
      <c r="B3" s="2" t="s">
        <v>44</v>
      </c>
      <c r="C3" s="5" t="s">
        <v>28</v>
      </c>
      <c r="D3" s="6" t="s">
        <v>29</v>
      </c>
      <c r="E3" s="11" t="s">
        <v>30</v>
      </c>
      <c r="F3" s="6" t="s">
        <v>31</v>
      </c>
      <c r="G3" s="11" t="s">
        <v>32</v>
      </c>
      <c r="H3" s="200" t="s">
        <v>4630</v>
      </c>
      <c r="I3" s="200" t="s">
        <v>4631</v>
      </c>
      <c r="J3" s="200" t="s">
        <v>5977</v>
      </c>
      <c r="K3" s="200" t="s">
        <v>5978</v>
      </c>
      <c r="L3" s="200" t="s">
        <v>5980</v>
      </c>
      <c r="M3" s="16" t="s">
        <v>5981</v>
      </c>
      <c r="N3" s="17" t="s">
        <v>5982</v>
      </c>
      <c r="O3" s="17" t="s">
        <v>5983</v>
      </c>
      <c r="P3" s="17" t="s">
        <v>6402</v>
      </c>
      <c r="Q3" s="17" t="s">
        <v>6403</v>
      </c>
      <c r="R3" s="11" t="s">
        <v>33</v>
      </c>
      <c r="S3" s="12" t="s">
        <v>34</v>
      </c>
      <c r="T3" s="201" t="s">
        <v>47</v>
      </c>
      <c r="U3" s="202"/>
      <c r="V3" s="202"/>
      <c r="W3" s="203" t="s">
        <v>1718</v>
      </c>
      <c r="X3" s="203" t="s">
        <v>1720</v>
      </c>
      <c r="Y3" s="203" t="s">
        <v>1719</v>
      </c>
      <c r="Z3" s="204" t="s">
        <v>1721</v>
      </c>
      <c r="AA3" s="205" t="s">
        <v>35</v>
      </c>
    </row>
    <row r="4" spans="1:27" ht="15.75" customHeight="1" thickBot="1" x14ac:dyDescent="0.3">
      <c r="A4" s="4">
        <v>951</v>
      </c>
      <c r="B4" s="206" t="s">
        <v>5</v>
      </c>
      <c r="T4" s="207"/>
      <c r="U4" s="208"/>
      <c r="V4" s="208"/>
      <c r="W4" s="208"/>
      <c r="X4" s="208"/>
      <c r="Y4" s="208"/>
      <c r="Z4" s="209"/>
      <c r="AA4" s="210"/>
    </row>
    <row r="5" spans="1:27" ht="15.75" customHeight="1" thickBot="1" x14ac:dyDescent="0.3">
      <c r="B5" s="211" t="s">
        <v>50</v>
      </c>
      <c r="C5" s="4" t="s">
        <v>6</v>
      </c>
      <c r="D5" s="4">
        <v>95131503</v>
      </c>
      <c r="E5" s="4" t="s">
        <v>5111</v>
      </c>
      <c r="F5" s="4" t="s">
        <v>5156</v>
      </c>
      <c r="G5" s="4" t="s">
        <v>807</v>
      </c>
      <c r="H5" s="10">
        <v>530.94999999999993</v>
      </c>
      <c r="I5" s="10">
        <f>SUM(H5*0.9)</f>
        <v>477.85499999999996</v>
      </c>
      <c r="J5" s="212">
        <v>0.06</v>
      </c>
      <c r="K5" s="213">
        <v>5.5E-2</v>
      </c>
      <c r="L5" s="214">
        <f t="shared" ref="L5:L36" si="0">I5+(I5*K5)</f>
        <v>504.13702499999994</v>
      </c>
      <c r="M5" s="327">
        <v>904.8</v>
      </c>
      <c r="N5" s="214">
        <f>SUM(M5*0.9)</f>
        <v>814.31999999999994</v>
      </c>
      <c r="O5" s="215">
        <v>0.11</v>
      </c>
      <c r="P5" s="215">
        <v>0.22</v>
      </c>
      <c r="Q5" s="214">
        <f>N5+(N5*P5)</f>
        <v>993.47039999999993</v>
      </c>
      <c r="R5" s="4" t="s">
        <v>1706</v>
      </c>
      <c r="S5" s="4" t="s">
        <v>5111</v>
      </c>
      <c r="T5" s="207">
        <v>0.9</v>
      </c>
      <c r="U5" s="208">
        <v>0.2</v>
      </c>
      <c r="V5" s="208">
        <v>0.25</v>
      </c>
      <c r="W5" s="216">
        <f>N5*V5</f>
        <v>203.57999999999998</v>
      </c>
      <c r="X5" s="216">
        <f>N5*U5</f>
        <v>162.864</v>
      </c>
      <c r="Y5" s="216">
        <f>N5*V5</f>
        <v>203.57999999999998</v>
      </c>
      <c r="Z5" s="209" t="s">
        <v>1712</v>
      </c>
      <c r="AA5" s="210" t="s">
        <v>6956</v>
      </c>
    </row>
    <row r="6" spans="1:27" ht="15.75" customHeight="1" thickBot="1" x14ac:dyDescent="0.3">
      <c r="B6" s="211" t="s">
        <v>50</v>
      </c>
      <c r="C6" s="4" t="s">
        <v>6</v>
      </c>
      <c r="D6" s="4">
        <v>95131503</v>
      </c>
      <c r="E6" s="4" t="s">
        <v>5112</v>
      </c>
      <c r="F6" s="4" t="s">
        <v>5157</v>
      </c>
      <c r="G6" s="4" t="s">
        <v>807</v>
      </c>
      <c r="H6" s="10">
        <v>528.9</v>
      </c>
      <c r="I6" s="10">
        <f t="shared" ref="I6:I90" si="1">SUM(H6*0.9)</f>
        <v>476.01</v>
      </c>
      <c r="J6" s="212">
        <v>0.06</v>
      </c>
      <c r="K6" s="213">
        <v>5.5E-2</v>
      </c>
      <c r="L6" s="214">
        <f t="shared" si="0"/>
        <v>502.19054999999997</v>
      </c>
      <c r="M6" s="327">
        <v>904.8</v>
      </c>
      <c r="N6" s="214">
        <f t="shared" ref="N6:N69" si="2">SUM(M6*0.9)</f>
        <v>814.31999999999994</v>
      </c>
      <c r="O6" s="215">
        <v>0.11</v>
      </c>
      <c r="P6" s="215">
        <v>0.22</v>
      </c>
      <c r="Q6" s="214">
        <f t="shared" ref="Q6:Q69" si="3">N6+(N6*P6)</f>
        <v>993.47039999999993</v>
      </c>
      <c r="R6" s="4" t="s">
        <v>1706</v>
      </c>
      <c r="S6" s="4" t="s">
        <v>5112</v>
      </c>
      <c r="T6" s="207">
        <v>0.9</v>
      </c>
      <c r="U6" s="208">
        <v>0.2</v>
      </c>
      <c r="V6" s="208">
        <v>0.25</v>
      </c>
      <c r="W6" s="216">
        <f t="shared" ref="W6:W69" si="4">N6*V6</f>
        <v>203.57999999999998</v>
      </c>
      <c r="X6" s="216">
        <f t="shared" ref="X6:X69" si="5">N6*U6</f>
        <v>162.864</v>
      </c>
      <c r="Y6" s="216">
        <f t="shared" ref="Y6:Y69" si="6">N6*V6</f>
        <v>203.57999999999998</v>
      </c>
      <c r="Z6" s="209" t="s">
        <v>1712</v>
      </c>
      <c r="AA6" s="210" t="s">
        <v>6956</v>
      </c>
    </row>
    <row r="7" spans="1:27" ht="15.75" customHeight="1" thickBot="1" x14ac:dyDescent="0.3">
      <c r="B7" s="211" t="s">
        <v>50</v>
      </c>
      <c r="C7" s="4" t="s">
        <v>6</v>
      </c>
      <c r="D7" s="4">
        <v>95131503</v>
      </c>
      <c r="E7" s="4" t="s">
        <v>5113</v>
      </c>
      <c r="F7" s="4" t="s">
        <v>5158</v>
      </c>
      <c r="G7" s="4" t="s">
        <v>807</v>
      </c>
      <c r="H7" s="10">
        <v>287</v>
      </c>
      <c r="I7" s="10">
        <f t="shared" si="1"/>
        <v>258.3</v>
      </c>
      <c r="J7" s="212">
        <v>0.06</v>
      </c>
      <c r="K7" s="213">
        <v>5.5E-2</v>
      </c>
      <c r="L7" s="214">
        <f t="shared" si="0"/>
        <v>272.50650000000002</v>
      </c>
      <c r="M7" s="327">
        <v>494.4</v>
      </c>
      <c r="N7" s="214">
        <f t="shared" si="2"/>
        <v>444.96</v>
      </c>
      <c r="O7" s="215">
        <v>0.11</v>
      </c>
      <c r="P7" s="215">
        <v>0.22</v>
      </c>
      <c r="Q7" s="214">
        <f t="shared" si="3"/>
        <v>542.85119999999995</v>
      </c>
      <c r="R7" s="4" t="s">
        <v>1706</v>
      </c>
      <c r="S7" s="4" t="s">
        <v>5113</v>
      </c>
      <c r="T7" s="207">
        <v>0.9</v>
      </c>
      <c r="U7" s="208">
        <v>0.2</v>
      </c>
      <c r="V7" s="208">
        <v>0.25</v>
      </c>
      <c r="W7" s="216">
        <f t="shared" si="4"/>
        <v>111.24</v>
      </c>
      <c r="X7" s="216">
        <f t="shared" si="5"/>
        <v>88.992000000000004</v>
      </c>
      <c r="Y7" s="216">
        <f t="shared" si="6"/>
        <v>111.24</v>
      </c>
      <c r="Z7" s="209" t="s">
        <v>1712</v>
      </c>
      <c r="AA7" s="210" t="s">
        <v>6956</v>
      </c>
    </row>
    <row r="8" spans="1:27" ht="15.75" customHeight="1" thickBot="1" x14ac:dyDescent="0.3">
      <c r="B8" s="211" t="s">
        <v>50</v>
      </c>
      <c r="C8" s="4" t="s">
        <v>6</v>
      </c>
      <c r="D8" s="4">
        <v>95131503</v>
      </c>
      <c r="E8" s="4" t="s">
        <v>5114</v>
      </c>
      <c r="F8" s="4" t="s">
        <v>5159</v>
      </c>
      <c r="G8" s="4" t="s">
        <v>807</v>
      </c>
      <c r="H8" s="10">
        <v>547.34999999999991</v>
      </c>
      <c r="I8" s="10">
        <f t="shared" si="1"/>
        <v>492.61499999999995</v>
      </c>
      <c r="J8" s="212">
        <v>0.06</v>
      </c>
      <c r="K8" s="213">
        <v>5.5E-2</v>
      </c>
      <c r="L8" s="214">
        <f t="shared" si="0"/>
        <v>519.70882499999993</v>
      </c>
      <c r="M8" s="327">
        <v>434.4</v>
      </c>
      <c r="N8" s="214">
        <f t="shared" si="2"/>
        <v>390.96</v>
      </c>
      <c r="O8" s="215">
        <v>0.11</v>
      </c>
      <c r="P8" s="215">
        <v>0.22</v>
      </c>
      <c r="Q8" s="214">
        <f t="shared" si="3"/>
        <v>476.97119999999995</v>
      </c>
      <c r="R8" s="4" t="s">
        <v>1706</v>
      </c>
      <c r="S8" s="4" t="s">
        <v>5114</v>
      </c>
      <c r="T8" s="207">
        <v>0.9</v>
      </c>
      <c r="U8" s="208">
        <v>0.2</v>
      </c>
      <c r="V8" s="208">
        <v>0.25</v>
      </c>
      <c r="W8" s="216">
        <f t="shared" si="4"/>
        <v>97.74</v>
      </c>
      <c r="X8" s="216">
        <f t="shared" si="5"/>
        <v>78.192000000000007</v>
      </c>
      <c r="Y8" s="216">
        <f t="shared" si="6"/>
        <v>97.74</v>
      </c>
      <c r="Z8" s="209" t="s">
        <v>1712</v>
      </c>
      <c r="AA8" s="210" t="s">
        <v>6956</v>
      </c>
    </row>
    <row r="9" spans="1:27" ht="15.75" customHeight="1" thickBot="1" x14ac:dyDescent="0.3">
      <c r="B9" s="211" t="s">
        <v>50</v>
      </c>
      <c r="C9" s="4" t="s">
        <v>6</v>
      </c>
      <c r="D9" s="4">
        <v>95131503</v>
      </c>
      <c r="E9" s="4" t="s">
        <v>5115</v>
      </c>
      <c r="F9" s="4" t="s">
        <v>5160</v>
      </c>
      <c r="G9" s="4" t="s">
        <v>807</v>
      </c>
      <c r="H9" s="10">
        <v>617.04999999999995</v>
      </c>
      <c r="I9" s="10">
        <f t="shared" si="1"/>
        <v>555.34500000000003</v>
      </c>
      <c r="J9" s="212">
        <v>0.06</v>
      </c>
      <c r="K9" s="213">
        <v>5.5E-2</v>
      </c>
      <c r="L9" s="214">
        <f t="shared" si="0"/>
        <v>585.88897500000007</v>
      </c>
      <c r="M9" s="327">
        <v>1051.2</v>
      </c>
      <c r="N9" s="214">
        <f t="shared" si="2"/>
        <v>946.08</v>
      </c>
      <c r="O9" s="215">
        <v>0.11</v>
      </c>
      <c r="P9" s="215">
        <v>0.22</v>
      </c>
      <c r="Q9" s="214">
        <f t="shared" si="3"/>
        <v>1154.2175999999999</v>
      </c>
      <c r="R9" s="4" t="s">
        <v>1706</v>
      </c>
      <c r="S9" s="4" t="s">
        <v>5115</v>
      </c>
      <c r="T9" s="207">
        <v>0.9</v>
      </c>
      <c r="U9" s="208">
        <v>0.2</v>
      </c>
      <c r="V9" s="208">
        <v>0.25</v>
      </c>
      <c r="W9" s="216">
        <f t="shared" si="4"/>
        <v>236.52</v>
      </c>
      <c r="X9" s="216">
        <f t="shared" si="5"/>
        <v>189.21600000000001</v>
      </c>
      <c r="Y9" s="216">
        <f t="shared" si="6"/>
        <v>236.52</v>
      </c>
      <c r="Z9" s="209" t="s">
        <v>1712</v>
      </c>
      <c r="AA9" s="210" t="s">
        <v>6956</v>
      </c>
    </row>
    <row r="10" spans="1:27" ht="15.75" customHeight="1" thickBot="1" x14ac:dyDescent="0.3">
      <c r="B10" s="211" t="s">
        <v>50</v>
      </c>
      <c r="C10" s="4" t="s">
        <v>6</v>
      </c>
      <c r="D10" s="4">
        <v>95131503</v>
      </c>
      <c r="E10" s="4" t="s">
        <v>5116</v>
      </c>
      <c r="F10" s="4" t="s">
        <v>5161</v>
      </c>
      <c r="G10" s="4" t="s">
        <v>807</v>
      </c>
      <c r="H10" s="10">
        <v>547.34999999999991</v>
      </c>
      <c r="I10" s="10">
        <f t="shared" si="1"/>
        <v>492.61499999999995</v>
      </c>
      <c r="J10" s="212">
        <v>0.06</v>
      </c>
      <c r="K10" s="213">
        <v>5.5E-2</v>
      </c>
      <c r="L10" s="214">
        <f t="shared" si="0"/>
        <v>519.70882499999993</v>
      </c>
      <c r="M10" s="327">
        <v>933.59999999999991</v>
      </c>
      <c r="N10" s="214">
        <f t="shared" si="2"/>
        <v>840.2399999999999</v>
      </c>
      <c r="O10" s="215">
        <v>0.11</v>
      </c>
      <c r="P10" s="215">
        <v>0.22</v>
      </c>
      <c r="Q10" s="214">
        <f t="shared" si="3"/>
        <v>1025.0927999999999</v>
      </c>
      <c r="R10" s="4" t="s">
        <v>1706</v>
      </c>
      <c r="S10" s="4" t="s">
        <v>5116</v>
      </c>
      <c r="T10" s="207">
        <v>0.9</v>
      </c>
      <c r="U10" s="208">
        <v>0.2</v>
      </c>
      <c r="V10" s="208">
        <v>0.25</v>
      </c>
      <c r="W10" s="216">
        <f t="shared" si="4"/>
        <v>210.05999999999997</v>
      </c>
      <c r="X10" s="216">
        <f t="shared" si="5"/>
        <v>168.048</v>
      </c>
      <c r="Y10" s="216">
        <f t="shared" si="6"/>
        <v>210.05999999999997</v>
      </c>
      <c r="Z10" s="209" t="s">
        <v>1712</v>
      </c>
      <c r="AA10" s="210" t="s">
        <v>6956</v>
      </c>
    </row>
    <row r="11" spans="1:27" ht="15.75" customHeight="1" thickBot="1" x14ac:dyDescent="0.3">
      <c r="B11" s="211" t="s">
        <v>50</v>
      </c>
      <c r="C11" s="4" t="s">
        <v>6</v>
      </c>
      <c r="D11" s="4">
        <v>95131503</v>
      </c>
      <c r="E11" s="4" t="s">
        <v>5117</v>
      </c>
      <c r="F11" s="4" t="s">
        <v>5162</v>
      </c>
      <c r="G11" s="4" t="s">
        <v>807</v>
      </c>
      <c r="H11" s="10">
        <v>1006.55</v>
      </c>
      <c r="I11" s="10">
        <f t="shared" si="1"/>
        <v>905.89499999999998</v>
      </c>
      <c r="J11" s="212">
        <v>0.06</v>
      </c>
      <c r="K11" s="213">
        <v>5.5E-2</v>
      </c>
      <c r="L11" s="214">
        <f t="shared" si="0"/>
        <v>955.71922499999994</v>
      </c>
      <c r="M11" s="327">
        <v>1725.6</v>
      </c>
      <c r="N11" s="214">
        <f t="shared" si="2"/>
        <v>1553.04</v>
      </c>
      <c r="O11" s="215">
        <v>0.11</v>
      </c>
      <c r="P11" s="215">
        <v>0.22</v>
      </c>
      <c r="Q11" s="214">
        <f t="shared" si="3"/>
        <v>1894.7087999999999</v>
      </c>
      <c r="R11" s="4" t="s">
        <v>1706</v>
      </c>
      <c r="S11" s="4" t="s">
        <v>5117</v>
      </c>
      <c r="T11" s="207">
        <v>0.9</v>
      </c>
      <c r="U11" s="208">
        <v>0.2</v>
      </c>
      <c r="V11" s="208">
        <v>0.25</v>
      </c>
      <c r="W11" s="216">
        <f t="shared" si="4"/>
        <v>388.26</v>
      </c>
      <c r="X11" s="216">
        <f t="shared" si="5"/>
        <v>310.608</v>
      </c>
      <c r="Y11" s="216">
        <f t="shared" si="6"/>
        <v>388.26</v>
      </c>
      <c r="Z11" s="209" t="s">
        <v>1712</v>
      </c>
      <c r="AA11" s="210" t="s">
        <v>6956</v>
      </c>
    </row>
    <row r="12" spans="1:27" ht="15.75" customHeight="1" thickBot="1" x14ac:dyDescent="0.3">
      <c r="B12" s="211" t="s">
        <v>50</v>
      </c>
      <c r="C12" s="4" t="s">
        <v>6</v>
      </c>
      <c r="D12" s="4">
        <v>95131503</v>
      </c>
      <c r="E12" s="4" t="s">
        <v>5118</v>
      </c>
      <c r="F12" s="4" t="s">
        <v>5163</v>
      </c>
      <c r="G12" s="4" t="s">
        <v>807</v>
      </c>
      <c r="H12" s="10">
        <v>715.44999999999993</v>
      </c>
      <c r="I12" s="10">
        <f t="shared" si="1"/>
        <v>643.90499999999997</v>
      </c>
      <c r="J12" s="212">
        <v>0.06</v>
      </c>
      <c r="K12" s="213">
        <v>5.5E-2</v>
      </c>
      <c r="L12" s="214">
        <f t="shared" si="0"/>
        <v>679.31977499999994</v>
      </c>
      <c r="M12" s="327">
        <v>1221.5999999999999</v>
      </c>
      <c r="N12" s="214">
        <f t="shared" si="2"/>
        <v>1099.44</v>
      </c>
      <c r="O12" s="215">
        <v>0.11</v>
      </c>
      <c r="P12" s="215">
        <v>0.22</v>
      </c>
      <c r="Q12" s="214">
        <f t="shared" si="3"/>
        <v>1341.3168000000001</v>
      </c>
      <c r="R12" s="4" t="s">
        <v>1706</v>
      </c>
      <c r="S12" s="4" t="s">
        <v>5118</v>
      </c>
      <c r="T12" s="207">
        <v>0.9</v>
      </c>
      <c r="U12" s="208">
        <v>0.2</v>
      </c>
      <c r="V12" s="208">
        <v>0.25</v>
      </c>
      <c r="W12" s="216">
        <f t="shared" si="4"/>
        <v>274.86</v>
      </c>
      <c r="X12" s="216">
        <f t="shared" si="5"/>
        <v>219.88800000000003</v>
      </c>
      <c r="Y12" s="216">
        <f t="shared" si="6"/>
        <v>274.86</v>
      </c>
      <c r="Z12" s="209" t="s">
        <v>1712</v>
      </c>
      <c r="AA12" s="210" t="s">
        <v>6956</v>
      </c>
    </row>
    <row r="13" spans="1:27" ht="15.75" customHeight="1" thickBot="1" x14ac:dyDescent="0.3">
      <c r="B13" s="211" t="s">
        <v>50</v>
      </c>
      <c r="C13" s="4" t="s">
        <v>6</v>
      </c>
      <c r="D13" s="4">
        <v>95131503</v>
      </c>
      <c r="E13" s="4" t="s">
        <v>5119</v>
      </c>
      <c r="F13" s="4" t="s">
        <v>5164</v>
      </c>
      <c r="G13" s="4" t="s">
        <v>807</v>
      </c>
      <c r="H13" s="10">
        <v>727.74999999999989</v>
      </c>
      <c r="I13" s="10">
        <f t="shared" si="1"/>
        <v>654.97499999999991</v>
      </c>
      <c r="J13" s="212">
        <v>0.06</v>
      </c>
      <c r="K13" s="213">
        <v>5.5E-2</v>
      </c>
      <c r="L13" s="214">
        <f t="shared" si="0"/>
        <v>690.99862499999995</v>
      </c>
      <c r="M13" s="327">
        <v>1245.5999999999999</v>
      </c>
      <c r="N13" s="214">
        <f t="shared" si="2"/>
        <v>1121.04</v>
      </c>
      <c r="O13" s="215">
        <v>0.11</v>
      </c>
      <c r="P13" s="215">
        <v>0.22</v>
      </c>
      <c r="Q13" s="214">
        <f t="shared" si="3"/>
        <v>1367.6687999999999</v>
      </c>
      <c r="R13" s="4" t="s">
        <v>1706</v>
      </c>
      <c r="S13" s="4" t="s">
        <v>5119</v>
      </c>
      <c r="T13" s="207">
        <v>0.9</v>
      </c>
      <c r="U13" s="208">
        <v>0.2</v>
      </c>
      <c r="V13" s="208">
        <v>0.25</v>
      </c>
      <c r="W13" s="216">
        <f t="shared" si="4"/>
        <v>280.26</v>
      </c>
      <c r="X13" s="216">
        <f t="shared" si="5"/>
        <v>224.208</v>
      </c>
      <c r="Y13" s="216">
        <f t="shared" si="6"/>
        <v>280.26</v>
      </c>
      <c r="Z13" s="209" t="s">
        <v>1712</v>
      </c>
      <c r="AA13" s="210" t="s">
        <v>6956</v>
      </c>
    </row>
    <row r="14" spans="1:27" ht="15.75" customHeight="1" thickBot="1" x14ac:dyDescent="0.3">
      <c r="B14" s="211" t="s">
        <v>50</v>
      </c>
      <c r="C14" s="4" t="s">
        <v>6</v>
      </c>
      <c r="D14" s="4">
        <v>95131503</v>
      </c>
      <c r="E14" s="4" t="s">
        <v>5120</v>
      </c>
      <c r="F14" s="4" t="s">
        <v>5165</v>
      </c>
      <c r="G14" s="4" t="s">
        <v>807</v>
      </c>
      <c r="H14" s="10">
        <v>379.24999999999994</v>
      </c>
      <c r="I14" s="10">
        <f t="shared" si="1"/>
        <v>341.32499999999993</v>
      </c>
      <c r="J14" s="212">
        <v>0.06</v>
      </c>
      <c r="K14" s="213">
        <v>5.5E-2</v>
      </c>
      <c r="L14" s="214">
        <f t="shared" si="0"/>
        <v>360.09787499999993</v>
      </c>
      <c r="M14" s="327">
        <v>650.4</v>
      </c>
      <c r="N14" s="214">
        <f t="shared" si="2"/>
        <v>585.36</v>
      </c>
      <c r="O14" s="215">
        <v>0.11</v>
      </c>
      <c r="P14" s="215">
        <v>0.22</v>
      </c>
      <c r="Q14" s="214">
        <f t="shared" si="3"/>
        <v>714.13920000000007</v>
      </c>
      <c r="R14" s="4" t="s">
        <v>1706</v>
      </c>
      <c r="S14" s="4" t="s">
        <v>5120</v>
      </c>
      <c r="T14" s="207">
        <v>0.9</v>
      </c>
      <c r="U14" s="208">
        <v>0.2</v>
      </c>
      <c r="V14" s="208">
        <v>0.25</v>
      </c>
      <c r="W14" s="216">
        <f t="shared" si="4"/>
        <v>146.34</v>
      </c>
      <c r="X14" s="216">
        <f t="shared" si="5"/>
        <v>117.072</v>
      </c>
      <c r="Y14" s="216">
        <f t="shared" si="6"/>
        <v>146.34</v>
      </c>
      <c r="Z14" s="209" t="s">
        <v>1712</v>
      </c>
      <c r="AA14" s="210" t="s">
        <v>6956</v>
      </c>
    </row>
    <row r="15" spans="1:27" ht="15.75" customHeight="1" thickBot="1" x14ac:dyDescent="0.3">
      <c r="B15" s="211" t="s">
        <v>50</v>
      </c>
      <c r="C15" s="4" t="s">
        <v>6</v>
      </c>
      <c r="D15" s="4">
        <v>95131503</v>
      </c>
      <c r="E15" s="4" t="s">
        <v>5121</v>
      </c>
      <c r="F15" s="4" t="s">
        <v>5166</v>
      </c>
      <c r="G15" s="4" t="s">
        <v>807</v>
      </c>
      <c r="H15" s="10">
        <v>348.49999999999994</v>
      </c>
      <c r="I15" s="10">
        <f t="shared" si="1"/>
        <v>313.64999999999998</v>
      </c>
      <c r="J15" s="212">
        <v>0.06</v>
      </c>
      <c r="K15" s="213">
        <v>5.5E-2</v>
      </c>
      <c r="L15" s="214">
        <f t="shared" si="0"/>
        <v>330.90074999999996</v>
      </c>
      <c r="M15" s="327">
        <v>597.6</v>
      </c>
      <c r="N15" s="214">
        <f t="shared" si="2"/>
        <v>537.84</v>
      </c>
      <c r="O15" s="215">
        <v>0.11</v>
      </c>
      <c r="P15" s="215">
        <v>0.22</v>
      </c>
      <c r="Q15" s="214">
        <f t="shared" si="3"/>
        <v>656.16480000000001</v>
      </c>
      <c r="R15" s="4" t="s">
        <v>1706</v>
      </c>
      <c r="S15" s="4" t="s">
        <v>5121</v>
      </c>
      <c r="T15" s="207">
        <v>0.9</v>
      </c>
      <c r="U15" s="208">
        <v>0.2</v>
      </c>
      <c r="V15" s="208">
        <v>0.25</v>
      </c>
      <c r="W15" s="216">
        <f t="shared" si="4"/>
        <v>134.46</v>
      </c>
      <c r="X15" s="216">
        <f t="shared" si="5"/>
        <v>107.56800000000001</v>
      </c>
      <c r="Y15" s="216">
        <f t="shared" si="6"/>
        <v>134.46</v>
      </c>
      <c r="Z15" s="209" t="s">
        <v>1712</v>
      </c>
      <c r="AA15" s="210" t="s">
        <v>6956</v>
      </c>
    </row>
    <row r="16" spans="1:27" ht="15.75" customHeight="1" thickBot="1" x14ac:dyDescent="0.3">
      <c r="B16" s="211" t="s">
        <v>50</v>
      </c>
      <c r="C16" s="4" t="s">
        <v>6</v>
      </c>
      <c r="D16" s="4">
        <v>95131503</v>
      </c>
      <c r="E16" s="4" t="s">
        <v>5122</v>
      </c>
      <c r="F16" s="4" t="s">
        <v>5167</v>
      </c>
      <c r="G16" s="4" t="s">
        <v>807</v>
      </c>
      <c r="H16" s="10">
        <v>830.24999999999989</v>
      </c>
      <c r="I16" s="10">
        <f t="shared" si="1"/>
        <v>747.22499999999991</v>
      </c>
      <c r="J16" s="212">
        <v>0.06</v>
      </c>
      <c r="K16" s="213">
        <v>5.5E-2</v>
      </c>
      <c r="L16" s="214">
        <f t="shared" si="0"/>
        <v>788.32237499999985</v>
      </c>
      <c r="M16" s="327">
        <v>1418.3999999999999</v>
      </c>
      <c r="N16" s="214">
        <f t="shared" si="2"/>
        <v>1276.56</v>
      </c>
      <c r="O16" s="215">
        <v>0.11</v>
      </c>
      <c r="P16" s="215">
        <v>0.22</v>
      </c>
      <c r="Q16" s="214">
        <f t="shared" si="3"/>
        <v>1557.4032</v>
      </c>
      <c r="R16" s="4" t="s">
        <v>1706</v>
      </c>
      <c r="S16" s="4" t="s">
        <v>5122</v>
      </c>
      <c r="T16" s="207">
        <v>0.9</v>
      </c>
      <c r="U16" s="208">
        <v>0.2</v>
      </c>
      <c r="V16" s="208">
        <v>0.25</v>
      </c>
      <c r="W16" s="216">
        <f t="shared" si="4"/>
        <v>319.14</v>
      </c>
      <c r="X16" s="216">
        <f t="shared" si="5"/>
        <v>255.31200000000001</v>
      </c>
      <c r="Y16" s="216">
        <f t="shared" si="6"/>
        <v>319.14</v>
      </c>
      <c r="Z16" s="209" t="s">
        <v>1712</v>
      </c>
      <c r="AA16" s="210" t="s">
        <v>6956</v>
      </c>
    </row>
    <row r="17" spans="2:27" ht="15.75" customHeight="1" thickBot="1" x14ac:dyDescent="0.3">
      <c r="B17" s="211" t="s">
        <v>50</v>
      </c>
      <c r="C17" s="4" t="s">
        <v>6</v>
      </c>
      <c r="D17" s="4">
        <v>95131503</v>
      </c>
      <c r="E17" s="4" t="s">
        <v>5123</v>
      </c>
      <c r="F17" s="4" t="s">
        <v>5168</v>
      </c>
      <c r="G17" s="4" t="s">
        <v>807</v>
      </c>
      <c r="H17" s="10">
        <v>752.34999999999991</v>
      </c>
      <c r="I17" s="10">
        <f t="shared" si="1"/>
        <v>677.1149999999999</v>
      </c>
      <c r="J17" s="212">
        <v>0.06</v>
      </c>
      <c r="K17" s="213">
        <v>5.5E-2</v>
      </c>
      <c r="L17" s="214">
        <f t="shared" si="0"/>
        <v>714.35632499999986</v>
      </c>
      <c r="M17" s="327">
        <v>1286.3999999999999</v>
      </c>
      <c r="N17" s="214">
        <f t="shared" si="2"/>
        <v>1157.76</v>
      </c>
      <c r="O17" s="215">
        <v>0.11</v>
      </c>
      <c r="P17" s="215">
        <v>0.22</v>
      </c>
      <c r="Q17" s="214">
        <f t="shared" si="3"/>
        <v>1412.4672</v>
      </c>
      <c r="R17" s="4" t="s">
        <v>1706</v>
      </c>
      <c r="S17" s="4" t="s">
        <v>5123</v>
      </c>
      <c r="T17" s="207">
        <v>0.9</v>
      </c>
      <c r="U17" s="208">
        <v>0.2</v>
      </c>
      <c r="V17" s="208">
        <v>0.25</v>
      </c>
      <c r="W17" s="216">
        <f t="shared" si="4"/>
        <v>289.44</v>
      </c>
      <c r="X17" s="216">
        <f t="shared" si="5"/>
        <v>231.55200000000002</v>
      </c>
      <c r="Y17" s="216">
        <f t="shared" si="6"/>
        <v>289.44</v>
      </c>
      <c r="Z17" s="209" t="s">
        <v>1712</v>
      </c>
      <c r="AA17" s="210" t="s">
        <v>6956</v>
      </c>
    </row>
    <row r="18" spans="2:27" ht="15.75" customHeight="1" thickBot="1" x14ac:dyDescent="0.3">
      <c r="B18" s="211" t="s">
        <v>50</v>
      </c>
      <c r="C18" s="4" t="s">
        <v>6</v>
      </c>
      <c r="D18" s="4">
        <v>95131503</v>
      </c>
      <c r="E18" s="4" t="s">
        <v>5124</v>
      </c>
      <c r="F18" s="4" t="s">
        <v>5169</v>
      </c>
      <c r="G18" s="4" t="s">
        <v>807</v>
      </c>
      <c r="H18" s="10">
        <v>1398.1</v>
      </c>
      <c r="I18" s="10">
        <f t="shared" si="1"/>
        <v>1258.29</v>
      </c>
      <c r="J18" s="212">
        <v>0.06</v>
      </c>
      <c r="K18" s="213">
        <v>5.5E-2</v>
      </c>
      <c r="L18" s="214">
        <f t="shared" si="0"/>
        <v>1327.49595</v>
      </c>
      <c r="M18" s="327">
        <v>2404.7999999999997</v>
      </c>
      <c r="N18" s="214">
        <f t="shared" si="2"/>
        <v>2164.3199999999997</v>
      </c>
      <c r="O18" s="215">
        <v>0.11</v>
      </c>
      <c r="P18" s="215">
        <v>0.22</v>
      </c>
      <c r="Q18" s="214">
        <f t="shared" si="3"/>
        <v>2640.4703999999997</v>
      </c>
      <c r="R18" s="4" t="s">
        <v>1706</v>
      </c>
      <c r="S18" s="4" t="s">
        <v>5124</v>
      </c>
      <c r="T18" s="207">
        <v>0.9</v>
      </c>
      <c r="U18" s="208">
        <v>0.2</v>
      </c>
      <c r="V18" s="208">
        <v>0.25</v>
      </c>
      <c r="W18" s="216">
        <f t="shared" si="4"/>
        <v>541.07999999999993</v>
      </c>
      <c r="X18" s="216">
        <f t="shared" si="5"/>
        <v>432.86399999999998</v>
      </c>
      <c r="Y18" s="216">
        <f t="shared" si="6"/>
        <v>541.07999999999993</v>
      </c>
      <c r="Z18" s="209" t="s">
        <v>1712</v>
      </c>
      <c r="AA18" s="210" t="s">
        <v>6956</v>
      </c>
    </row>
    <row r="19" spans="2:27" ht="15.75" customHeight="1" thickBot="1" x14ac:dyDescent="0.3">
      <c r="B19" s="211" t="s">
        <v>50</v>
      </c>
      <c r="C19" s="4" t="s">
        <v>6</v>
      </c>
      <c r="D19" s="4">
        <v>95131503</v>
      </c>
      <c r="E19" s="4" t="s">
        <v>5125</v>
      </c>
      <c r="F19" s="4" t="s">
        <v>5170</v>
      </c>
      <c r="G19" s="4" t="s">
        <v>807</v>
      </c>
      <c r="H19" s="10">
        <v>920.44999999999993</v>
      </c>
      <c r="I19" s="10">
        <f t="shared" si="1"/>
        <v>828.40499999999997</v>
      </c>
      <c r="J19" s="212">
        <v>0.06</v>
      </c>
      <c r="K19" s="213">
        <v>5.5E-2</v>
      </c>
      <c r="L19" s="214">
        <f t="shared" si="0"/>
        <v>873.96727499999997</v>
      </c>
      <c r="M19" s="327">
        <v>1574.3999999999999</v>
      </c>
      <c r="N19" s="214">
        <f t="shared" si="2"/>
        <v>1416.9599999999998</v>
      </c>
      <c r="O19" s="215">
        <v>0.11</v>
      </c>
      <c r="P19" s="215">
        <v>0.22</v>
      </c>
      <c r="Q19" s="214">
        <f t="shared" si="3"/>
        <v>1728.6911999999998</v>
      </c>
      <c r="R19" s="4" t="s">
        <v>1706</v>
      </c>
      <c r="S19" s="4" t="s">
        <v>5125</v>
      </c>
      <c r="T19" s="207">
        <v>0.9</v>
      </c>
      <c r="U19" s="208">
        <v>0.2</v>
      </c>
      <c r="V19" s="208">
        <v>0.25</v>
      </c>
      <c r="W19" s="216">
        <f t="shared" si="4"/>
        <v>354.23999999999995</v>
      </c>
      <c r="X19" s="216">
        <f t="shared" si="5"/>
        <v>283.392</v>
      </c>
      <c r="Y19" s="216">
        <f t="shared" si="6"/>
        <v>354.23999999999995</v>
      </c>
      <c r="Z19" s="209" t="s">
        <v>1712</v>
      </c>
      <c r="AA19" s="210" t="s">
        <v>6956</v>
      </c>
    </row>
    <row r="20" spans="2:27" ht="15.75" customHeight="1" thickBot="1" x14ac:dyDescent="0.3">
      <c r="B20" s="211" t="s">
        <v>50</v>
      </c>
      <c r="C20" s="4" t="s">
        <v>6</v>
      </c>
      <c r="D20" s="4">
        <v>95131503</v>
      </c>
      <c r="E20" s="4" t="s">
        <v>5126</v>
      </c>
      <c r="F20" s="4" t="s">
        <v>5171</v>
      </c>
      <c r="G20" s="4" t="s">
        <v>807</v>
      </c>
      <c r="H20" s="10">
        <v>926.59999999999991</v>
      </c>
      <c r="I20" s="10">
        <f t="shared" si="1"/>
        <v>833.93999999999994</v>
      </c>
      <c r="J20" s="212">
        <v>0.06</v>
      </c>
      <c r="K20" s="213">
        <v>5.5E-2</v>
      </c>
      <c r="L20" s="214">
        <f t="shared" si="0"/>
        <v>879.80669999999998</v>
      </c>
      <c r="M20" s="327">
        <v>1586.3999999999999</v>
      </c>
      <c r="N20" s="214">
        <f t="shared" si="2"/>
        <v>1427.76</v>
      </c>
      <c r="O20" s="215">
        <v>0.11</v>
      </c>
      <c r="P20" s="215">
        <v>0.22</v>
      </c>
      <c r="Q20" s="214">
        <f t="shared" si="3"/>
        <v>1741.8671999999999</v>
      </c>
      <c r="R20" s="4" t="s">
        <v>1706</v>
      </c>
      <c r="S20" s="4" t="s">
        <v>5126</v>
      </c>
      <c r="T20" s="207">
        <v>0.9</v>
      </c>
      <c r="U20" s="208">
        <v>0.2</v>
      </c>
      <c r="V20" s="208">
        <v>0.25</v>
      </c>
      <c r="W20" s="216">
        <f t="shared" si="4"/>
        <v>356.94</v>
      </c>
      <c r="X20" s="216">
        <f t="shared" si="5"/>
        <v>285.55200000000002</v>
      </c>
      <c r="Y20" s="216">
        <f t="shared" si="6"/>
        <v>356.94</v>
      </c>
      <c r="Z20" s="209" t="s">
        <v>1712</v>
      </c>
      <c r="AA20" s="210" t="s">
        <v>6956</v>
      </c>
    </row>
    <row r="21" spans="2:27" ht="15.75" customHeight="1" thickBot="1" x14ac:dyDescent="0.3">
      <c r="B21" s="211" t="s">
        <v>50</v>
      </c>
      <c r="C21" s="4" t="s">
        <v>6</v>
      </c>
      <c r="D21" s="4">
        <v>95131503</v>
      </c>
      <c r="E21" s="4" t="s">
        <v>5127</v>
      </c>
      <c r="F21" s="4" t="s">
        <v>5172</v>
      </c>
      <c r="G21" s="4" t="s">
        <v>807</v>
      </c>
      <c r="H21" s="10">
        <v>491.99999999999994</v>
      </c>
      <c r="I21" s="10">
        <f t="shared" si="1"/>
        <v>442.79999999999995</v>
      </c>
      <c r="J21" s="212">
        <v>0.06</v>
      </c>
      <c r="K21" s="213">
        <v>5.5E-2</v>
      </c>
      <c r="L21" s="214">
        <f t="shared" si="0"/>
        <v>467.15399999999994</v>
      </c>
      <c r="M21" s="327">
        <v>847.19999999999993</v>
      </c>
      <c r="N21" s="214">
        <f t="shared" si="2"/>
        <v>762.4799999999999</v>
      </c>
      <c r="O21" s="215">
        <v>0.11</v>
      </c>
      <c r="P21" s="215">
        <v>0.22</v>
      </c>
      <c r="Q21" s="214">
        <f t="shared" si="3"/>
        <v>930.22559999999987</v>
      </c>
      <c r="R21" s="4" t="s">
        <v>1706</v>
      </c>
      <c r="S21" s="4" t="s">
        <v>5127</v>
      </c>
      <c r="T21" s="207">
        <v>0.9</v>
      </c>
      <c r="U21" s="208">
        <v>0.2</v>
      </c>
      <c r="V21" s="208">
        <v>0.25</v>
      </c>
      <c r="W21" s="216">
        <f t="shared" si="4"/>
        <v>190.61999999999998</v>
      </c>
      <c r="X21" s="216">
        <f t="shared" si="5"/>
        <v>152.49599999999998</v>
      </c>
      <c r="Y21" s="216">
        <f t="shared" si="6"/>
        <v>190.61999999999998</v>
      </c>
      <c r="Z21" s="209" t="s">
        <v>1712</v>
      </c>
      <c r="AA21" s="210" t="s">
        <v>6956</v>
      </c>
    </row>
    <row r="22" spans="2:27" ht="15.75" customHeight="1" thickBot="1" x14ac:dyDescent="0.3">
      <c r="B22" s="211" t="s">
        <v>50</v>
      </c>
      <c r="C22" s="4" t="s">
        <v>6</v>
      </c>
      <c r="D22" s="4">
        <v>95131503</v>
      </c>
      <c r="E22" s="4" t="s">
        <v>5128</v>
      </c>
      <c r="F22" s="4" t="s">
        <v>5173</v>
      </c>
      <c r="G22" s="4" t="s">
        <v>807</v>
      </c>
      <c r="H22" s="10">
        <v>442.79999999999995</v>
      </c>
      <c r="I22" s="10">
        <f t="shared" si="1"/>
        <v>398.52</v>
      </c>
      <c r="J22" s="212">
        <v>0.06</v>
      </c>
      <c r="K22" s="213">
        <v>5.5E-2</v>
      </c>
      <c r="L22" s="214">
        <f t="shared" si="0"/>
        <v>420.43859999999995</v>
      </c>
      <c r="M22" s="327">
        <v>760.8</v>
      </c>
      <c r="N22" s="214">
        <f t="shared" si="2"/>
        <v>684.72</v>
      </c>
      <c r="O22" s="215">
        <v>0.11</v>
      </c>
      <c r="P22" s="215">
        <v>0.22</v>
      </c>
      <c r="Q22" s="214">
        <f t="shared" si="3"/>
        <v>835.35840000000007</v>
      </c>
      <c r="R22" s="4" t="s">
        <v>1706</v>
      </c>
      <c r="S22" s="4" t="s">
        <v>5128</v>
      </c>
      <c r="T22" s="207">
        <v>0.9</v>
      </c>
      <c r="U22" s="208">
        <v>0.2</v>
      </c>
      <c r="V22" s="208">
        <v>0.25</v>
      </c>
      <c r="W22" s="216">
        <f t="shared" si="4"/>
        <v>171.18</v>
      </c>
      <c r="X22" s="216">
        <f t="shared" si="5"/>
        <v>136.94400000000002</v>
      </c>
      <c r="Y22" s="216">
        <f t="shared" si="6"/>
        <v>171.18</v>
      </c>
      <c r="Z22" s="209" t="s">
        <v>1712</v>
      </c>
      <c r="AA22" s="210" t="s">
        <v>6956</v>
      </c>
    </row>
    <row r="23" spans="2:27" ht="15.75" customHeight="1" thickBot="1" x14ac:dyDescent="0.3">
      <c r="B23" s="211" t="s">
        <v>50</v>
      </c>
      <c r="C23" s="4" t="s">
        <v>6</v>
      </c>
      <c r="D23" s="4">
        <v>95131503</v>
      </c>
      <c r="E23" s="4" t="s">
        <v>5129</v>
      </c>
      <c r="F23" s="4" t="s">
        <v>5174</v>
      </c>
      <c r="G23" s="4" t="s">
        <v>807</v>
      </c>
      <c r="H23" s="10">
        <v>1066</v>
      </c>
      <c r="I23" s="10">
        <f t="shared" si="1"/>
        <v>959.4</v>
      </c>
      <c r="J23" s="212">
        <v>0.06</v>
      </c>
      <c r="K23" s="213">
        <v>5.5E-2</v>
      </c>
      <c r="L23" s="214">
        <f t="shared" si="0"/>
        <v>1012.1669999999999</v>
      </c>
      <c r="M23" s="327">
        <v>1821.6</v>
      </c>
      <c r="N23" s="214">
        <f t="shared" si="2"/>
        <v>1639.44</v>
      </c>
      <c r="O23" s="215">
        <v>0.11</v>
      </c>
      <c r="P23" s="215">
        <v>0.22</v>
      </c>
      <c r="Q23" s="214">
        <f t="shared" si="3"/>
        <v>2000.1168</v>
      </c>
      <c r="R23" s="4" t="s">
        <v>1706</v>
      </c>
      <c r="S23" s="4" t="s">
        <v>5129</v>
      </c>
      <c r="T23" s="207">
        <v>0.9</v>
      </c>
      <c r="U23" s="208">
        <v>0.2</v>
      </c>
      <c r="V23" s="208">
        <v>0.25</v>
      </c>
      <c r="W23" s="216">
        <f t="shared" si="4"/>
        <v>409.86</v>
      </c>
      <c r="X23" s="216">
        <f t="shared" si="5"/>
        <v>327.88800000000003</v>
      </c>
      <c r="Y23" s="216">
        <f t="shared" si="6"/>
        <v>409.86</v>
      </c>
      <c r="Z23" s="209" t="s">
        <v>1712</v>
      </c>
      <c r="AA23" s="210" t="s">
        <v>6956</v>
      </c>
    </row>
    <row r="24" spans="2:27" ht="15.75" thickBot="1" x14ac:dyDescent="0.3">
      <c r="B24" s="211" t="s">
        <v>50</v>
      </c>
      <c r="C24" s="4" t="s">
        <v>6</v>
      </c>
      <c r="D24" s="4">
        <v>95131503</v>
      </c>
      <c r="E24" s="4" t="s">
        <v>5130</v>
      </c>
      <c r="F24" s="4" t="s">
        <v>5175</v>
      </c>
      <c r="G24" s="4" t="s">
        <v>807</v>
      </c>
      <c r="H24" s="10">
        <v>957.34999999999991</v>
      </c>
      <c r="I24" s="10">
        <f t="shared" si="1"/>
        <v>861.6149999999999</v>
      </c>
      <c r="J24" s="212">
        <v>0.06</v>
      </c>
      <c r="K24" s="213">
        <v>5.5E-2</v>
      </c>
      <c r="L24" s="214">
        <f t="shared" si="0"/>
        <v>909.00382499999989</v>
      </c>
      <c r="M24" s="327">
        <v>1639.2</v>
      </c>
      <c r="N24" s="214">
        <f t="shared" si="2"/>
        <v>1475.28</v>
      </c>
      <c r="O24" s="215">
        <v>0.11</v>
      </c>
      <c r="P24" s="215">
        <v>0.22</v>
      </c>
      <c r="Q24" s="214">
        <f t="shared" si="3"/>
        <v>1799.8416</v>
      </c>
      <c r="R24" s="4" t="s">
        <v>1706</v>
      </c>
      <c r="S24" s="4" t="s">
        <v>5130</v>
      </c>
      <c r="T24" s="207">
        <v>0.9</v>
      </c>
      <c r="U24" s="208">
        <v>0.2</v>
      </c>
      <c r="V24" s="208">
        <v>0.25</v>
      </c>
      <c r="W24" s="216">
        <f t="shared" si="4"/>
        <v>368.82</v>
      </c>
      <c r="X24" s="216">
        <f t="shared" si="5"/>
        <v>295.05599999999998</v>
      </c>
      <c r="Y24" s="216">
        <f t="shared" si="6"/>
        <v>368.82</v>
      </c>
      <c r="Z24" s="209" t="s">
        <v>1712</v>
      </c>
      <c r="AA24" s="210" t="s">
        <v>6956</v>
      </c>
    </row>
    <row r="25" spans="2:27" ht="15.75" customHeight="1" thickBot="1" x14ac:dyDescent="0.3">
      <c r="B25" s="211" t="s">
        <v>50</v>
      </c>
      <c r="C25" s="4" t="s">
        <v>6</v>
      </c>
      <c r="D25" s="4">
        <v>95131503</v>
      </c>
      <c r="E25" s="4" t="s">
        <v>5131</v>
      </c>
      <c r="F25" s="4" t="s">
        <v>5176</v>
      </c>
      <c r="G25" s="4" t="s">
        <v>807</v>
      </c>
      <c r="H25" s="10">
        <v>1783.4999999999998</v>
      </c>
      <c r="I25" s="10">
        <f t="shared" si="1"/>
        <v>1605.1499999999999</v>
      </c>
      <c r="J25" s="212">
        <v>0.06</v>
      </c>
      <c r="K25" s="213">
        <v>5.5E-2</v>
      </c>
      <c r="L25" s="214">
        <f t="shared" si="0"/>
        <v>1693.4332499999998</v>
      </c>
      <c r="M25" s="327">
        <v>3081.6</v>
      </c>
      <c r="N25" s="214">
        <f t="shared" si="2"/>
        <v>2773.44</v>
      </c>
      <c r="O25" s="215">
        <v>0.11</v>
      </c>
      <c r="P25" s="215">
        <v>0.22</v>
      </c>
      <c r="Q25" s="214">
        <f t="shared" si="3"/>
        <v>3383.5968000000003</v>
      </c>
      <c r="R25" s="4" t="s">
        <v>1706</v>
      </c>
      <c r="S25" s="4" t="s">
        <v>5131</v>
      </c>
      <c r="T25" s="207">
        <v>0.9</v>
      </c>
      <c r="U25" s="208">
        <v>0.2</v>
      </c>
      <c r="V25" s="208">
        <v>0.25</v>
      </c>
      <c r="W25" s="216">
        <f t="shared" si="4"/>
        <v>693.36</v>
      </c>
      <c r="X25" s="216">
        <f t="shared" si="5"/>
        <v>554.68799999999999</v>
      </c>
      <c r="Y25" s="216">
        <f t="shared" si="6"/>
        <v>693.36</v>
      </c>
      <c r="Z25" s="209" t="s">
        <v>1712</v>
      </c>
      <c r="AA25" s="210" t="s">
        <v>6956</v>
      </c>
    </row>
    <row r="26" spans="2:27" ht="15.75" customHeight="1" thickBot="1" x14ac:dyDescent="0.3">
      <c r="B26" s="211" t="s">
        <v>50</v>
      </c>
      <c r="C26" s="4" t="s">
        <v>6</v>
      </c>
      <c r="D26" s="4">
        <v>95131503</v>
      </c>
      <c r="E26" s="4" t="s">
        <v>5132</v>
      </c>
      <c r="F26" s="4" t="s">
        <v>5177</v>
      </c>
      <c r="G26" s="4" t="s">
        <v>807</v>
      </c>
      <c r="H26" s="10">
        <v>250.09999999999997</v>
      </c>
      <c r="I26" s="10">
        <f t="shared" si="1"/>
        <v>225.08999999999997</v>
      </c>
      <c r="J26" s="212">
        <v>0.06</v>
      </c>
      <c r="K26" s="213">
        <v>5.5E-2</v>
      </c>
      <c r="L26" s="214">
        <f t="shared" si="0"/>
        <v>237.46994999999998</v>
      </c>
      <c r="M26" s="327">
        <v>424.8</v>
      </c>
      <c r="N26" s="214">
        <f t="shared" si="2"/>
        <v>382.32</v>
      </c>
      <c r="O26" s="215">
        <v>0.11</v>
      </c>
      <c r="P26" s="215">
        <v>0.22</v>
      </c>
      <c r="Q26" s="214">
        <f t="shared" si="3"/>
        <v>466.43039999999996</v>
      </c>
      <c r="R26" s="4" t="s">
        <v>1706</v>
      </c>
      <c r="S26" s="4" t="s">
        <v>5132</v>
      </c>
      <c r="T26" s="207">
        <v>0.9</v>
      </c>
      <c r="U26" s="208">
        <v>0.2</v>
      </c>
      <c r="V26" s="208">
        <v>0.25</v>
      </c>
      <c r="W26" s="216">
        <f t="shared" si="4"/>
        <v>95.58</v>
      </c>
      <c r="X26" s="216">
        <f t="shared" si="5"/>
        <v>76.463999999999999</v>
      </c>
      <c r="Y26" s="216">
        <f t="shared" si="6"/>
        <v>95.58</v>
      </c>
      <c r="Z26" s="209" t="s">
        <v>1712</v>
      </c>
      <c r="AA26" s="210" t="s">
        <v>6956</v>
      </c>
    </row>
    <row r="27" spans="2:27" ht="15.75" customHeight="1" thickBot="1" x14ac:dyDescent="0.3">
      <c r="B27" s="211" t="s">
        <v>50</v>
      </c>
      <c r="C27" s="4" t="s">
        <v>6</v>
      </c>
      <c r="D27" s="4">
        <v>95131503</v>
      </c>
      <c r="E27" s="4" t="s">
        <v>5133</v>
      </c>
      <c r="F27" s="4" t="s">
        <v>5178</v>
      </c>
      <c r="G27" s="4" t="s">
        <v>807</v>
      </c>
      <c r="H27" s="10">
        <v>260.34999999999997</v>
      </c>
      <c r="I27" s="10">
        <f t="shared" si="1"/>
        <v>234.31499999999997</v>
      </c>
      <c r="J27" s="212">
        <v>0.06</v>
      </c>
      <c r="K27" s="213">
        <v>5.5E-2</v>
      </c>
      <c r="L27" s="214">
        <f t="shared" si="0"/>
        <v>247.20232499999997</v>
      </c>
      <c r="M27" s="327">
        <v>441.59999999999997</v>
      </c>
      <c r="N27" s="214">
        <f t="shared" si="2"/>
        <v>397.44</v>
      </c>
      <c r="O27" s="215">
        <v>0.11</v>
      </c>
      <c r="P27" s="215">
        <v>0.22</v>
      </c>
      <c r="Q27" s="214">
        <f t="shared" si="3"/>
        <v>484.8768</v>
      </c>
      <c r="R27" s="4" t="s">
        <v>1706</v>
      </c>
      <c r="S27" s="4" t="s">
        <v>5133</v>
      </c>
      <c r="T27" s="207">
        <v>0.9</v>
      </c>
      <c r="U27" s="208">
        <v>0.2</v>
      </c>
      <c r="V27" s="208">
        <v>0.25</v>
      </c>
      <c r="W27" s="216">
        <f t="shared" si="4"/>
        <v>99.36</v>
      </c>
      <c r="X27" s="216">
        <f t="shared" si="5"/>
        <v>79.488</v>
      </c>
      <c r="Y27" s="216">
        <f t="shared" si="6"/>
        <v>99.36</v>
      </c>
      <c r="Z27" s="209" t="s">
        <v>1712</v>
      </c>
      <c r="AA27" s="210" t="s">
        <v>6956</v>
      </c>
    </row>
    <row r="28" spans="2:27" ht="15.75" customHeight="1" thickBot="1" x14ac:dyDescent="0.3">
      <c r="B28" s="211" t="s">
        <v>50</v>
      </c>
      <c r="C28" s="4" t="s">
        <v>6</v>
      </c>
      <c r="D28" s="4">
        <v>95131503</v>
      </c>
      <c r="E28" s="4" t="s">
        <v>5134</v>
      </c>
      <c r="F28" s="4" t="s">
        <v>5179</v>
      </c>
      <c r="G28" s="4" t="s">
        <v>807</v>
      </c>
      <c r="H28" s="10">
        <v>135.29999999999998</v>
      </c>
      <c r="I28" s="10">
        <f t="shared" si="1"/>
        <v>121.76999999999998</v>
      </c>
      <c r="J28" s="212">
        <v>0.06</v>
      </c>
      <c r="K28" s="213">
        <v>5.5E-2</v>
      </c>
      <c r="L28" s="214">
        <f t="shared" si="0"/>
        <v>128.46734999999998</v>
      </c>
      <c r="M28" s="327">
        <v>230.39999999999998</v>
      </c>
      <c r="N28" s="214">
        <f t="shared" si="2"/>
        <v>207.35999999999999</v>
      </c>
      <c r="O28" s="215">
        <v>0.11</v>
      </c>
      <c r="P28" s="215">
        <v>0.22</v>
      </c>
      <c r="Q28" s="214">
        <f t="shared" si="3"/>
        <v>252.97919999999999</v>
      </c>
      <c r="R28" s="4" t="s">
        <v>1706</v>
      </c>
      <c r="S28" s="4" t="s">
        <v>5134</v>
      </c>
      <c r="T28" s="207">
        <v>0.9</v>
      </c>
      <c r="U28" s="208">
        <v>0.2</v>
      </c>
      <c r="V28" s="208">
        <v>0.25</v>
      </c>
      <c r="W28" s="216">
        <f t="shared" si="4"/>
        <v>51.839999999999996</v>
      </c>
      <c r="X28" s="216">
        <f t="shared" si="5"/>
        <v>41.472000000000001</v>
      </c>
      <c r="Y28" s="216">
        <f t="shared" si="6"/>
        <v>51.839999999999996</v>
      </c>
      <c r="Z28" s="209" t="s">
        <v>1712</v>
      </c>
      <c r="AA28" s="210" t="s">
        <v>6956</v>
      </c>
    </row>
    <row r="29" spans="2:27" ht="15.75" customHeight="1" thickBot="1" x14ac:dyDescent="0.3">
      <c r="B29" s="211" t="s">
        <v>50</v>
      </c>
      <c r="C29" s="4" t="s">
        <v>6</v>
      </c>
      <c r="D29" s="4">
        <v>95131503</v>
      </c>
      <c r="E29" s="4" t="s">
        <v>5135</v>
      </c>
      <c r="F29" s="4" t="s">
        <v>5180</v>
      </c>
      <c r="G29" s="4" t="s">
        <v>807</v>
      </c>
      <c r="H29" s="10">
        <v>122.99999999999999</v>
      </c>
      <c r="I29" s="10">
        <f t="shared" si="1"/>
        <v>110.69999999999999</v>
      </c>
      <c r="J29" s="212">
        <v>0.06</v>
      </c>
      <c r="K29" s="213">
        <v>5.5E-2</v>
      </c>
      <c r="L29" s="214">
        <f t="shared" si="0"/>
        <v>116.78849999999998</v>
      </c>
      <c r="M29" s="327">
        <v>211.2</v>
      </c>
      <c r="N29" s="214">
        <f t="shared" si="2"/>
        <v>190.07999999999998</v>
      </c>
      <c r="O29" s="215">
        <v>0.11</v>
      </c>
      <c r="P29" s="215">
        <v>0.22</v>
      </c>
      <c r="Q29" s="214">
        <f t="shared" si="3"/>
        <v>231.89759999999998</v>
      </c>
      <c r="R29" s="4" t="s">
        <v>1706</v>
      </c>
      <c r="S29" s="4" t="s">
        <v>5135</v>
      </c>
      <c r="T29" s="207">
        <v>0.9</v>
      </c>
      <c r="U29" s="208">
        <v>0.2</v>
      </c>
      <c r="V29" s="208">
        <v>0.25</v>
      </c>
      <c r="W29" s="216">
        <f t="shared" si="4"/>
        <v>47.519999999999996</v>
      </c>
      <c r="X29" s="216">
        <f t="shared" si="5"/>
        <v>38.015999999999998</v>
      </c>
      <c r="Y29" s="216">
        <f t="shared" si="6"/>
        <v>47.519999999999996</v>
      </c>
      <c r="Z29" s="209" t="s">
        <v>1712</v>
      </c>
      <c r="AA29" s="210" t="s">
        <v>6956</v>
      </c>
    </row>
    <row r="30" spans="2:27" ht="15.75" customHeight="1" thickBot="1" x14ac:dyDescent="0.3">
      <c r="B30" s="211" t="s">
        <v>50</v>
      </c>
      <c r="C30" s="4" t="s">
        <v>6</v>
      </c>
      <c r="D30" s="4">
        <v>95131503</v>
      </c>
      <c r="E30" s="4" t="s">
        <v>5136</v>
      </c>
      <c r="F30" s="4" t="s">
        <v>5181</v>
      </c>
      <c r="G30" s="4" t="s">
        <v>807</v>
      </c>
      <c r="H30" s="10">
        <v>297.25</v>
      </c>
      <c r="I30" s="10">
        <f t="shared" si="1"/>
        <v>267.52500000000003</v>
      </c>
      <c r="J30" s="212">
        <v>0.06</v>
      </c>
      <c r="K30" s="213">
        <v>5.5E-2</v>
      </c>
      <c r="L30" s="214">
        <f t="shared" si="0"/>
        <v>282.23887500000001</v>
      </c>
      <c r="M30" s="327">
        <v>504</v>
      </c>
      <c r="N30" s="214">
        <f t="shared" si="2"/>
        <v>453.6</v>
      </c>
      <c r="O30" s="215">
        <v>0.11</v>
      </c>
      <c r="P30" s="215">
        <v>0.22</v>
      </c>
      <c r="Q30" s="214">
        <f t="shared" si="3"/>
        <v>553.39200000000005</v>
      </c>
      <c r="R30" s="4" t="s">
        <v>1706</v>
      </c>
      <c r="S30" s="4" t="s">
        <v>5136</v>
      </c>
      <c r="T30" s="207">
        <v>0.9</v>
      </c>
      <c r="U30" s="208">
        <v>0.2</v>
      </c>
      <c r="V30" s="208">
        <v>0.25</v>
      </c>
      <c r="W30" s="216">
        <f t="shared" si="4"/>
        <v>113.4</v>
      </c>
      <c r="X30" s="216">
        <f t="shared" si="5"/>
        <v>90.720000000000013</v>
      </c>
      <c r="Y30" s="216">
        <f t="shared" si="6"/>
        <v>113.4</v>
      </c>
      <c r="Z30" s="209" t="s">
        <v>1712</v>
      </c>
      <c r="AA30" s="210" t="s">
        <v>6956</v>
      </c>
    </row>
    <row r="31" spans="2:27" ht="15.75" customHeight="1" thickBot="1" x14ac:dyDescent="0.3">
      <c r="B31" s="211" t="s">
        <v>50</v>
      </c>
      <c r="C31" s="4" t="s">
        <v>6</v>
      </c>
      <c r="D31" s="4">
        <v>95131503</v>
      </c>
      <c r="E31" s="4" t="s">
        <v>5137</v>
      </c>
      <c r="F31" s="4" t="s">
        <v>5182</v>
      </c>
      <c r="G31" s="4" t="s">
        <v>807</v>
      </c>
      <c r="H31" s="10">
        <v>262.39999999999998</v>
      </c>
      <c r="I31" s="10">
        <f t="shared" si="1"/>
        <v>236.16</v>
      </c>
      <c r="J31" s="212">
        <v>0.06</v>
      </c>
      <c r="K31" s="213">
        <v>5.5E-2</v>
      </c>
      <c r="L31" s="214">
        <f t="shared" si="0"/>
        <v>249.14879999999999</v>
      </c>
      <c r="M31" s="327">
        <v>444</v>
      </c>
      <c r="N31" s="214">
        <f t="shared" si="2"/>
        <v>399.6</v>
      </c>
      <c r="O31" s="215">
        <v>0.11</v>
      </c>
      <c r="P31" s="215">
        <v>0.22</v>
      </c>
      <c r="Q31" s="214">
        <f t="shared" si="3"/>
        <v>487.51200000000006</v>
      </c>
      <c r="R31" s="4" t="s">
        <v>1706</v>
      </c>
      <c r="S31" s="4" t="s">
        <v>5137</v>
      </c>
      <c r="T31" s="207">
        <v>0.9</v>
      </c>
      <c r="U31" s="208">
        <v>0.2</v>
      </c>
      <c r="V31" s="208">
        <v>0.25</v>
      </c>
      <c r="W31" s="216">
        <f t="shared" si="4"/>
        <v>99.9</v>
      </c>
      <c r="X31" s="216">
        <f t="shared" si="5"/>
        <v>79.920000000000016</v>
      </c>
      <c r="Y31" s="216">
        <f t="shared" si="6"/>
        <v>99.9</v>
      </c>
      <c r="Z31" s="209" t="s">
        <v>1712</v>
      </c>
      <c r="AA31" s="210" t="s">
        <v>6956</v>
      </c>
    </row>
    <row r="32" spans="2:27" ht="15.75" thickBot="1" x14ac:dyDescent="0.3">
      <c r="B32" s="211" t="s">
        <v>50</v>
      </c>
      <c r="C32" s="4" t="s">
        <v>6</v>
      </c>
      <c r="D32" s="4">
        <v>95131503</v>
      </c>
      <c r="E32" s="4" t="s">
        <v>5138</v>
      </c>
      <c r="F32" s="4" t="s">
        <v>5183</v>
      </c>
      <c r="G32" s="4" t="s">
        <v>807</v>
      </c>
      <c r="H32" s="10">
        <v>289.04999999999995</v>
      </c>
      <c r="I32" s="10">
        <f t="shared" si="1"/>
        <v>260.14499999999998</v>
      </c>
      <c r="J32" s="212">
        <v>0.06</v>
      </c>
      <c r="K32" s="213">
        <v>5.5E-2</v>
      </c>
      <c r="L32" s="214">
        <f t="shared" si="0"/>
        <v>274.45297499999998</v>
      </c>
      <c r="M32" s="327">
        <v>492</v>
      </c>
      <c r="N32" s="214">
        <f t="shared" si="2"/>
        <v>442.8</v>
      </c>
      <c r="O32" s="215">
        <v>0.11</v>
      </c>
      <c r="P32" s="215">
        <v>0.22</v>
      </c>
      <c r="Q32" s="214">
        <f t="shared" si="3"/>
        <v>540.21600000000001</v>
      </c>
      <c r="R32" s="4" t="s">
        <v>1706</v>
      </c>
      <c r="S32" s="4" t="s">
        <v>5138</v>
      </c>
      <c r="T32" s="207">
        <v>0.9</v>
      </c>
      <c r="U32" s="208">
        <v>0.2</v>
      </c>
      <c r="V32" s="208">
        <v>0.25</v>
      </c>
      <c r="W32" s="216">
        <f t="shared" si="4"/>
        <v>110.7</v>
      </c>
      <c r="X32" s="216">
        <f t="shared" si="5"/>
        <v>88.56</v>
      </c>
      <c r="Y32" s="216">
        <f t="shared" si="6"/>
        <v>110.7</v>
      </c>
      <c r="Z32" s="209" t="s">
        <v>1712</v>
      </c>
      <c r="AA32" s="210" t="s">
        <v>6956</v>
      </c>
    </row>
    <row r="33" spans="2:27" ht="15.75" thickBot="1" x14ac:dyDescent="0.3">
      <c r="B33" s="211" t="s">
        <v>50</v>
      </c>
      <c r="C33" s="4" t="s">
        <v>6</v>
      </c>
      <c r="D33" s="4">
        <v>95131503</v>
      </c>
      <c r="E33" s="4" t="s">
        <v>5139</v>
      </c>
      <c r="F33" s="4" t="s">
        <v>5184</v>
      </c>
      <c r="G33" s="4" t="s">
        <v>807</v>
      </c>
      <c r="H33" s="10">
        <v>295.2</v>
      </c>
      <c r="I33" s="10">
        <f t="shared" si="1"/>
        <v>265.68</v>
      </c>
      <c r="J33" s="212">
        <v>0.06</v>
      </c>
      <c r="K33" s="213">
        <v>5.5E-2</v>
      </c>
      <c r="L33" s="214">
        <f t="shared" si="0"/>
        <v>280.29239999999999</v>
      </c>
      <c r="M33" s="327">
        <v>504</v>
      </c>
      <c r="N33" s="214">
        <f t="shared" si="2"/>
        <v>453.6</v>
      </c>
      <c r="O33" s="215">
        <v>0.11</v>
      </c>
      <c r="P33" s="215">
        <v>0.22</v>
      </c>
      <c r="Q33" s="214">
        <f t="shared" si="3"/>
        <v>553.39200000000005</v>
      </c>
      <c r="R33" s="4" t="s">
        <v>1706</v>
      </c>
      <c r="S33" s="4" t="s">
        <v>5139</v>
      </c>
      <c r="T33" s="207">
        <v>0.9</v>
      </c>
      <c r="U33" s="208">
        <v>0.2</v>
      </c>
      <c r="V33" s="208">
        <v>0.25</v>
      </c>
      <c r="W33" s="216">
        <f t="shared" si="4"/>
        <v>113.4</v>
      </c>
      <c r="X33" s="216">
        <f t="shared" si="5"/>
        <v>90.720000000000013</v>
      </c>
      <c r="Y33" s="216">
        <f t="shared" si="6"/>
        <v>113.4</v>
      </c>
      <c r="Z33" s="209" t="s">
        <v>1712</v>
      </c>
      <c r="AA33" s="210" t="s">
        <v>6956</v>
      </c>
    </row>
    <row r="34" spans="2:27" ht="15.75" thickBot="1" x14ac:dyDescent="0.3">
      <c r="B34" s="211" t="s">
        <v>50</v>
      </c>
      <c r="C34" s="4" t="s">
        <v>6</v>
      </c>
      <c r="D34" s="4">
        <v>95131503</v>
      </c>
      <c r="E34" s="4" t="s">
        <v>5140</v>
      </c>
      <c r="F34" s="4" t="s">
        <v>5185</v>
      </c>
      <c r="G34" s="4" t="s">
        <v>807</v>
      </c>
      <c r="H34" s="10">
        <v>157.85</v>
      </c>
      <c r="I34" s="10">
        <f t="shared" si="1"/>
        <v>142.065</v>
      </c>
      <c r="J34" s="212">
        <v>0.06</v>
      </c>
      <c r="K34" s="213">
        <v>5.5E-2</v>
      </c>
      <c r="L34" s="214">
        <f t="shared" si="0"/>
        <v>149.87857500000001</v>
      </c>
      <c r="M34" s="327">
        <v>268.8</v>
      </c>
      <c r="N34" s="214">
        <f t="shared" si="2"/>
        <v>241.92000000000002</v>
      </c>
      <c r="O34" s="215">
        <v>0.11</v>
      </c>
      <c r="P34" s="215">
        <v>0.22</v>
      </c>
      <c r="Q34" s="214">
        <f t="shared" si="3"/>
        <v>295.14240000000001</v>
      </c>
      <c r="R34" s="4" t="s">
        <v>1706</v>
      </c>
      <c r="S34" s="4" t="s">
        <v>5140</v>
      </c>
      <c r="T34" s="207">
        <v>0.9</v>
      </c>
      <c r="U34" s="208">
        <v>0.2</v>
      </c>
      <c r="V34" s="208">
        <v>0.25</v>
      </c>
      <c r="W34" s="216">
        <f t="shared" si="4"/>
        <v>60.480000000000004</v>
      </c>
      <c r="X34" s="216">
        <f t="shared" si="5"/>
        <v>48.384000000000007</v>
      </c>
      <c r="Y34" s="216">
        <f t="shared" si="6"/>
        <v>60.480000000000004</v>
      </c>
      <c r="Z34" s="209" t="s">
        <v>1712</v>
      </c>
      <c r="AA34" s="210" t="s">
        <v>6956</v>
      </c>
    </row>
    <row r="35" spans="2:27" ht="15.75" thickBot="1" x14ac:dyDescent="0.3">
      <c r="B35" s="211" t="s">
        <v>50</v>
      </c>
      <c r="C35" s="4" t="s">
        <v>6</v>
      </c>
      <c r="D35" s="4">
        <v>95131503</v>
      </c>
      <c r="E35" s="4" t="s">
        <v>5141</v>
      </c>
      <c r="F35" s="4" t="s">
        <v>5186</v>
      </c>
      <c r="G35" s="4" t="s">
        <v>807</v>
      </c>
      <c r="H35" s="10">
        <v>141.44999999999999</v>
      </c>
      <c r="I35" s="10">
        <f t="shared" si="1"/>
        <v>127.30499999999999</v>
      </c>
      <c r="J35" s="212">
        <v>0.06</v>
      </c>
      <c r="K35" s="213">
        <v>5.5E-2</v>
      </c>
      <c r="L35" s="214">
        <f t="shared" si="0"/>
        <v>134.30677499999999</v>
      </c>
      <c r="M35" s="327">
        <v>240</v>
      </c>
      <c r="N35" s="214">
        <f t="shared" si="2"/>
        <v>216</v>
      </c>
      <c r="O35" s="215">
        <v>0.11</v>
      </c>
      <c r="P35" s="215">
        <v>0.22</v>
      </c>
      <c r="Q35" s="214">
        <f t="shared" si="3"/>
        <v>263.52</v>
      </c>
      <c r="R35" s="4" t="s">
        <v>1706</v>
      </c>
      <c r="S35" s="4" t="s">
        <v>5141</v>
      </c>
      <c r="T35" s="207">
        <v>0.9</v>
      </c>
      <c r="U35" s="208">
        <v>0.2</v>
      </c>
      <c r="V35" s="208">
        <v>0.25</v>
      </c>
      <c r="W35" s="216">
        <f t="shared" si="4"/>
        <v>54</v>
      </c>
      <c r="X35" s="216">
        <f t="shared" si="5"/>
        <v>43.2</v>
      </c>
      <c r="Y35" s="216">
        <f t="shared" si="6"/>
        <v>54</v>
      </c>
      <c r="Z35" s="209" t="s">
        <v>1712</v>
      </c>
      <c r="AA35" s="210" t="s">
        <v>6956</v>
      </c>
    </row>
    <row r="36" spans="2:27" ht="15.75" thickBot="1" x14ac:dyDescent="0.3">
      <c r="B36" s="211" t="s">
        <v>50</v>
      </c>
      <c r="C36" s="4" t="s">
        <v>6</v>
      </c>
      <c r="D36" s="4">
        <v>95131503</v>
      </c>
      <c r="E36" s="4" t="s">
        <v>5142</v>
      </c>
      <c r="F36" s="4" t="s">
        <v>5187</v>
      </c>
      <c r="G36" s="4" t="s">
        <v>807</v>
      </c>
      <c r="H36" s="10">
        <v>342.34999999999997</v>
      </c>
      <c r="I36" s="10">
        <f t="shared" si="1"/>
        <v>308.11499999999995</v>
      </c>
      <c r="J36" s="212">
        <v>0.06</v>
      </c>
      <c r="K36" s="213">
        <v>5.5E-2</v>
      </c>
      <c r="L36" s="214">
        <f t="shared" si="0"/>
        <v>325.06132499999995</v>
      </c>
      <c r="M36" s="327">
        <v>578.4</v>
      </c>
      <c r="N36" s="214">
        <f t="shared" si="2"/>
        <v>520.55999999999995</v>
      </c>
      <c r="O36" s="215">
        <v>0.11</v>
      </c>
      <c r="P36" s="215">
        <v>0.22</v>
      </c>
      <c r="Q36" s="214">
        <f t="shared" si="3"/>
        <v>635.08319999999992</v>
      </c>
      <c r="R36" s="4" t="s">
        <v>1706</v>
      </c>
      <c r="S36" s="4" t="s">
        <v>5142</v>
      </c>
      <c r="T36" s="207">
        <v>0.9</v>
      </c>
      <c r="U36" s="208">
        <v>0.2</v>
      </c>
      <c r="V36" s="208">
        <v>0.25</v>
      </c>
      <c r="W36" s="216">
        <f t="shared" si="4"/>
        <v>130.13999999999999</v>
      </c>
      <c r="X36" s="216">
        <f t="shared" si="5"/>
        <v>104.11199999999999</v>
      </c>
      <c r="Y36" s="216">
        <f t="shared" si="6"/>
        <v>130.13999999999999</v>
      </c>
      <c r="Z36" s="209" t="s">
        <v>1712</v>
      </c>
      <c r="AA36" s="210" t="s">
        <v>6956</v>
      </c>
    </row>
    <row r="37" spans="2:27" ht="15.75" thickBot="1" x14ac:dyDescent="0.3">
      <c r="B37" s="211" t="s">
        <v>50</v>
      </c>
      <c r="C37" s="4" t="s">
        <v>6</v>
      </c>
      <c r="D37" s="4">
        <v>95131503</v>
      </c>
      <c r="E37" s="4" t="s">
        <v>5143</v>
      </c>
      <c r="F37" s="4" t="s">
        <v>5188</v>
      </c>
      <c r="G37" s="4" t="s">
        <v>807</v>
      </c>
      <c r="H37" s="10">
        <v>303.39999999999998</v>
      </c>
      <c r="I37" s="10">
        <f t="shared" si="1"/>
        <v>273.06</v>
      </c>
      <c r="J37" s="212">
        <v>0.06</v>
      </c>
      <c r="K37" s="213">
        <v>5.5E-2</v>
      </c>
      <c r="L37" s="214">
        <f t="shared" ref="L37:L68" si="7">I37+(I37*K37)</f>
        <v>288.07830000000001</v>
      </c>
      <c r="M37" s="327">
        <v>513.6</v>
      </c>
      <c r="N37" s="214">
        <f t="shared" si="2"/>
        <v>462.24</v>
      </c>
      <c r="O37" s="215">
        <v>0.11</v>
      </c>
      <c r="P37" s="215">
        <v>0.22</v>
      </c>
      <c r="Q37" s="214">
        <f t="shared" si="3"/>
        <v>563.93280000000004</v>
      </c>
      <c r="R37" s="4" t="s">
        <v>1706</v>
      </c>
      <c r="S37" s="4" t="s">
        <v>5143</v>
      </c>
      <c r="T37" s="207">
        <v>0.9</v>
      </c>
      <c r="U37" s="208">
        <v>0.2</v>
      </c>
      <c r="V37" s="208">
        <v>0.25</v>
      </c>
      <c r="W37" s="216">
        <f t="shared" si="4"/>
        <v>115.56</v>
      </c>
      <c r="X37" s="216">
        <f t="shared" si="5"/>
        <v>92.448000000000008</v>
      </c>
      <c r="Y37" s="216">
        <f t="shared" si="6"/>
        <v>115.56</v>
      </c>
      <c r="Z37" s="209" t="s">
        <v>1712</v>
      </c>
      <c r="AA37" s="210" t="s">
        <v>6956</v>
      </c>
    </row>
    <row r="38" spans="2:27" ht="15.75" thickBot="1" x14ac:dyDescent="0.3">
      <c r="B38" s="211" t="s">
        <v>50</v>
      </c>
      <c r="C38" s="4" t="s">
        <v>6</v>
      </c>
      <c r="D38" s="4">
        <v>95131503</v>
      </c>
      <c r="E38" s="4" t="s">
        <v>5144</v>
      </c>
      <c r="F38" s="4" t="s">
        <v>5189</v>
      </c>
      <c r="G38" s="4" t="s">
        <v>807</v>
      </c>
      <c r="H38" s="10">
        <v>543.25</v>
      </c>
      <c r="I38" s="10">
        <f t="shared" si="1"/>
        <v>488.92500000000001</v>
      </c>
      <c r="J38" s="212">
        <v>0.06</v>
      </c>
      <c r="K38" s="213">
        <v>5.5E-2</v>
      </c>
      <c r="L38" s="214">
        <f t="shared" si="7"/>
        <v>515.81587500000001</v>
      </c>
      <c r="M38" s="327">
        <v>926.4</v>
      </c>
      <c r="N38" s="214">
        <f t="shared" si="2"/>
        <v>833.76</v>
      </c>
      <c r="O38" s="215">
        <v>0.11</v>
      </c>
      <c r="P38" s="215">
        <v>0.22</v>
      </c>
      <c r="Q38" s="214">
        <f t="shared" si="3"/>
        <v>1017.1872</v>
      </c>
      <c r="R38" s="4" t="s">
        <v>1706</v>
      </c>
      <c r="S38" s="4" t="s">
        <v>5144</v>
      </c>
      <c r="T38" s="207">
        <v>0.9</v>
      </c>
      <c r="U38" s="208">
        <v>0.2</v>
      </c>
      <c r="V38" s="208">
        <v>0.25</v>
      </c>
      <c r="W38" s="216">
        <f t="shared" si="4"/>
        <v>208.44</v>
      </c>
      <c r="X38" s="216">
        <f t="shared" si="5"/>
        <v>166.75200000000001</v>
      </c>
      <c r="Y38" s="216">
        <f t="shared" si="6"/>
        <v>208.44</v>
      </c>
      <c r="Z38" s="209" t="s">
        <v>1712</v>
      </c>
      <c r="AA38" s="210" t="s">
        <v>6956</v>
      </c>
    </row>
    <row r="39" spans="2:27" ht="15.75" thickBot="1" x14ac:dyDescent="0.3">
      <c r="B39" s="211" t="s">
        <v>50</v>
      </c>
      <c r="C39" s="4" t="s">
        <v>6</v>
      </c>
      <c r="D39" s="4">
        <v>95131503</v>
      </c>
      <c r="E39" s="4" t="s">
        <v>843</v>
      </c>
      <c r="F39" s="4" t="s">
        <v>5190</v>
      </c>
      <c r="G39" s="4" t="s">
        <v>807</v>
      </c>
      <c r="H39" s="10">
        <v>10090.099999999999</v>
      </c>
      <c r="I39" s="10">
        <f t="shared" si="1"/>
        <v>9081.0899999999983</v>
      </c>
      <c r="J39" s="212">
        <v>0.06</v>
      </c>
      <c r="K39" s="213">
        <v>5.5E-2</v>
      </c>
      <c r="L39" s="214">
        <f t="shared" si="7"/>
        <v>9580.5499499999987</v>
      </c>
      <c r="M39" s="327">
        <v>17728.8</v>
      </c>
      <c r="N39" s="214">
        <f t="shared" si="2"/>
        <v>15955.92</v>
      </c>
      <c r="O39" s="215">
        <v>0.11</v>
      </c>
      <c r="P39" s="215">
        <v>0.22</v>
      </c>
      <c r="Q39" s="214">
        <f t="shared" si="3"/>
        <v>19466.222399999999</v>
      </c>
      <c r="R39" s="4" t="s">
        <v>1706</v>
      </c>
      <c r="S39" s="4" t="s">
        <v>843</v>
      </c>
      <c r="T39" s="207">
        <v>0.9</v>
      </c>
      <c r="U39" s="208">
        <v>0.2</v>
      </c>
      <c r="V39" s="208">
        <v>0.25</v>
      </c>
      <c r="W39" s="216">
        <f t="shared" si="4"/>
        <v>3988.98</v>
      </c>
      <c r="X39" s="216">
        <f t="shared" si="5"/>
        <v>3191.1840000000002</v>
      </c>
      <c r="Y39" s="216">
        <f t="shared" si="6"/>
        <v>3988.98</v>
      </c>
      <c r="Z39" s="209" t="s">
        <v>1712</v>
      </c>
      <c r="AA39" s="210" t="s">
        <v>6956</v>
      </c>
    </row>
    <row r="40" spans="2:27" ht="15.75" thickBot="1" x14ac:dyDescent="0.3">
      <c r="B40" s="211" t="s">
        <v>50</v>
      </c>
      <c r="C40" s="4" t="s">
        <v>6</v>
      </c>
      <c r="D40" s="4">
        <v>95131503</v>
      </c>
      <c r="E40" s="4" t="s">
        <v>859</v>
      </c>
      <c r="F40" s="4" t="s">
        <v>5191</v>
      </c>
      <c r="G40" s="4" t="s">
        <v>807</v>
      </c>
      <c r="H40" s="10">
        <v>10926.499999999998</v>
      </c>
      <c r="I40" s="10">
        <f t="shared" si="1"/>
        <v>9833.8499999999985</v>
      </c>
      <c r="J40" s="212">
        <v>0.06</v>
      </c>
      <c r="K40" s="213">
        <v>5.5E-2</v>
      </c>
      <c r="L40" s="214">
        <f t="shared" si="7"/>
        <v>10374.711749999999</v>
      </c>
      <c r="M40" s="327">
        <v>19154.399999999998</v>
      </c>
      <c r="N40" s="214">
        <f t="shared" si="2"/>
        <v>17238.96</v>
      </c>
      <c r="O40" s="215">
        <v>0.11</v>
      </c>
      <c r="P40" s="215">
        <v>0.22</v>
      </c>
      <c r="Q40" s="214">
        <f t="shared" si="3"/>
        <v>21031.531199999998</v>
      </c>
      <c r="R40" s="4" t="s">
        <v>1706</v>
      </c>
      <c r="S40" s="4" t="s">
        <v>859</v>
      </c>
      <c r="T40" s="207">
        <v>0.9</v>
      </c>
      <c r="U40" s="208">
        <v>0.2</v>
      </c>
      <c r="V40" s="208">
        <v>0.25</v>
      </c>
      <c r="W40" s="216">
        <f t="shared" si="4"/>
        <v>4309.74</v>
      </c>
      <c r="X40" s="216">
        <f t="shared" si="5"/>
        <v>3447.7919999999999</v>
      </c>
      <c r="Y40" s="216">
        <f t="shared" si="6"/>
        <v>4309.74</v>
      </c>
      <c r="Z40" s="209" t="s">
        <v>1712</v>
      </c>
      <c r="AA40" s="210" t="s">
        <v>6956</v>
      </c>
    </row>
    <row r="41" spans="2:27" ht="15.75" thickBot="1" x14ac:dyDescent="0.3">
      <c r="B41" s="211" t="s">
        <v>50</v>
      </c>
      <c r="C41" s="4" t="s">
        <v>6</v>
      </c>
      <c r="D41" s="4">
        <v>95131503</v>
      </c>
      <c r="E41" s="4" t="s">
        <v>853</v>
      </c>
      <c r="F41" s="4" t="s">
        <v>5192</v>
      </c>
      <c r="G41" s="4" t="s">
        <v>807</v>
      </c>
      <c r="H41" s="10">
        <v>18667.3</v>
      </c>
      <c r="I41" s="10">
        <f t="shared" si="1"/>
        <v>16800.57</v>
      </c>
      <c r="J41" s="212">
        <v>0.06</v>
      </c>
      <c r="K41" s="213">
        <v>5.5E-2</v>
      </c>
      <c r="L41" s="214">
        <f t="shared" si="7"/>
        <v>17724.601350000001</v>
      </c>
      <c r="M41" s="327">
        <v>32748</v>
      </c>
      <c r="N41" s="214">
        <f t="shared" si="2"/>
        <v>29473.200000000001</v>
      </c>
      <c r="O41" s="215">
        <v>0.11</v>
      </c>
      <c r="P41" s="215">
        <v>0.22</v>
      </c>
      <c r="Q41" s="214">
        <f t="shared" si="3"/>
        <v>35957.304000000004</v>
      </c>
      <c r="R41" s="4" t="s">
        <v>1706</v>
      </c>
      <c r="S41" s="4" t="s">
        <v>853</v>
      </c>
      <c r="T41" s="207">
        <v>0.9</v>
      </c>
      <c r="U41" s="208">
        <v>0.2</v>
      </c>
      <c r="V41" s="208">
        <v>0.25</v>
      </c>
      <c r="W41" s="216">
        <f t="shared" si="4"/>
        <v>7368.3</v>
      </c>
      <c r="X41" s="216">
        <f t="shared" si="5"/>
        <v>5894.64</v>
      </c>
      <c r="Y41" s="216">
        <f t="shared" si="6"/>
        <v>7368.3</v>
      </c>
      <c r="Z41" s="209" t="s">
        <v>1712</v>
      </c>
      <c r="AA41" s="210" t="s">
        <v>6956</v>
      </c>
    </row>
    <row r="42" spans="2:27" ht="15.75" thickBot="1" x14ac:dyDescent="0.3">
      <c r="B42" s="211" t="s">
        <v>50</v>
      </c>
      <c r="C42" s="4" t="s">
        <v>6</v>
      </c>
      <c r="D42" s="4">
        <v>95131503</v>
      </c>
      <c r="E42" s="4" t="s">
        <v>844</v>
      </c>
      <c r="F42" s="4" t="s">
        <v>5193</v>
      </c>
      <c r="G42" s="4" t="s">
        <v>807</v>
      </c>
      <c r="H42" s="10">
        <v>12675.15</v>
      </c>
      <c r="I42" s="10">
        <f t="shared" si="1"/>
        <v>11407.635</v>
      </c>
      <c r="J42" s="212">
        <v>0.06</v>
      </c>
      <c r="K42" s="213">
        <v>5.5E-2</v>
      </c>
      <c r="L42" s="214">
        <f t="shared" si="7"/>
        <v>12035.054925</v>
      </c>
      <c r="M42" s="327">
        <v>22245.599999999999</v>
      </c>
      <c r="N42" s="214">
        <f t="shared" si="2"/>
        <v>20021.04</v>
      </c>
      <c r="O42" s="215">
        <v>0.11</v>
      </c>
      <c r="P42" s="215">
        <v>0.22</v>
      </c>
      <c r="Q42" s="214">
        <f t="shared" si="3"/>
        <v>24425.668799999999</v>
      </c>
      <c r="R42" s="4" t="s">
        <v>1706</v>
      </c>
      <c r="S42" s="4" t="s">
        <v>844</v>
      </c>
      <c r="T42" s="207">
        <v>0.9</v>
      </c>
      <c r="U42" s="208">
        <v>0.2</v>
      </c>
      <c r="V42" s="208">
        <v>0.25</v>
      </c>
      <c r="W42" s="216">
        <f t="shared" si="4"/>
        <v>5005.26</v>
      </c>
      <c r="X42" s="216">
        <f t="shared" si="5"/>
        <v>4004.2080000000005</v>
      </c>
      <c r="Y42" s="216">
        <f t="shared" si="6"/>
        <v>5005.26</v>
      </c>
      <c r="Z42" s="209" t="s">
        <v>1712</v>
      </c>
      <c r="AA42" s="210" t="s">
        <v>6956</v>
      </c>
    </row>
    <row r="43" spans="2:27" ht="15.75" thickBot="1" x14ac:dyDescent="0.3">
      <c r="B43" s="211" t="s">
        <v>50</v>
      </c>
      <c r="C43" s="4" t="s">
        <v>6</v>
      </c>
      <c r="D43" s="4">
        <v>95131503</v>
      </c>
      <c r="E43" s="4" t="s">
        <v>860</v>
      </c>
      <c r="F43" s="4" t="s">
        <v>5194</v>
      </c>
      <c r="G43" s="4" t="s">
        <v>807</v>
      </c>
      <c r="H43" s="10">
        <v>13825.199999999999</v>
      </c>
      <c r="I43" s="10">
        <f t="shared" si="1"/>
        <v>12442.679999999998</v>
      </c>
      <c r="J43" s="212">
        <v>0.06</v>
      </c>
      <c r="K43" s="213">
        <v>5.5E-2</v>
      </c>
      <c r="L43" s="214">
        <f t="shared" si="7"/>
        <v>13127.027399999999</v>
      </c>
      <c r="M43" s="327">
        <v>24223.200000000001</v>
      </c>
      <c r="N43" s="214">
        <f t="shared" si="2"/>
        <v>21800.880000000001</v>
      </c>
      <c r="O43" s="215">
        <v>0.11</v>
      </c>
      <c r="P43" s="215">
        <v>0.22</v>
      </c>
      <c r="Q43" s="214">
        <f t="shared" si="3"/>
        <v>26597.073600000003</v>
      </c>
      <c r="R43" s="4" t="s">
        <v>1706</v>
      </c>
      <c r="S43" s="4" t="s">
        <v>860</v>
      </c>
      <c r="T43" s="207">
        <v>0.9</v>
      </c>
      <c r="U43" s="208">
        <v>0.2</v>
      </c>
      <c r="V43" s="208">
        <v>0.25</v>
      </c>
      <c r="W43" s="216">
        <f t="shared" si="4"/>
        <v>5450.22</v>
      </c>
      <c r="X43" s="216">
        <f t="shared" si="5"/>
        <v>4360.1760000000004</v>
      </c>
      <c r="Y43" s="216">
        <f t="shared" si="6"/>
        <v>5450.22</v>
      </c>
      <c r="Z43" s="209" t="s">
        <v>1712</v>
      </c>
      <c r="AA43" s="210" t="s">
        <v>6956</v>
      </c>
    </row>
    <row r="44" spans="2:27" ht="15.75" thickBot="1" x14ac:dyDescent="0.3">
      <c r="B44" s="211" t="s">
        <v>50</v>
      </c>
      <c r="C44" s="4" t="s">
        <v>6</v>
      </c>
      <c r="D44" s="4">
        <v>95131503</v>
      </c>
      <c r="E44" s="4" t="s">
        <v>854</v>
      </c>
      <c r="F44" s="4" t="s">
        <v>5195</v>
      </c>
      <c r="G44" s="4" t="s">
        <v>807</v>
      </c>
      <c r="H44" s="10">
        <v>22322.449999999997</v>
      </c>
      <c r="I44" s="10">
        <f t="shared" si="1"/>
        <v>20090.204999999998</v>
      </c>
      <c r="J44" s="212">
        <v>0.06</v>
      </c>
      <c r="K44" s="213">
        <v>5.5E-2</v>
      </c>
      <c r="L44" s="214">
        <f t="shared" si="7"/>
        <v>21195.166275</v>
      </c>
      <c r="M44" s="327">
        <v>39268.799999999996</v>
      </c>
      <c r="N44" s="214">
        <f t="shared" si="2"/>
        <v>35341.919999999998</v>
      </c>
      <c r="O44" s="215">
        <v>0.11</v>
      </c>
      <c r="P44" s="215">
        <v>0.22</v>
      </c>
      <c r="Q44" s="214">
        <f t="shared" si="3"/>
        <v>43117.142399999997</v>
      </c>
      <c r="R44" s="4" t="s">
        <v>1706</v>
      </c>
      <c r="S44" s="4" t="s">
        <v>854</v>
      </c>
      <c r="T44" s="207">
        <v>0.9</v>
      </c>
      <c r="U44" s="208">
        <v>0.2</v>
      </c>
      <c r="V44" s="208">
        <v>0.25</v>
      </c>
      <c r="W44" s="216">
        <f t="shared" si="4"/>
        <v>8835.48</v>
      </c>
      <c r="X44" s="216">
        <f t="shared" si="5"/>
        <v>7068.384</v>
      </c>
      <c r="Y44" s="216">
        <f t="shared" si="6"/>
        <v>8835.48</v>
      </c>
      <c r="Z44" s="209" t="s">
        <v>1712</v>
      </c>
      <c r="AA44" s="210" t="s">
        <v>6956</v>
      </c>
    </row>
    <row r="45" spans="2:27" ht="15.75" thickBot="1" x14ac:dyDescent="0.3">
      <c r="B45" s="211" t="s">
        <v>50</v>
      </c>
      <c r="C45" s="4" t="s">
        <v>6</v>
      </c>
      <c r="D45" s="4">
        <v>95131503</v>
      </c>
      <c r="E45" s="4" t="s">
        <v>845</v>
      </c>
      <c r="F45" s="4" t="s">
        <v>5196</v>
      </c>
      <c r="G45" s="4" t="s">
        <v>807</v>
      </c>
      <c r="H45" s="10">
        <v>15420.099999999999</v>
      </c>
      <c r="I45" s="10">
        <f t="shared" si="1"/>
        <v>13878.089999999998</v>
      </c>
      <c r="J45" s="212">
        <v>0.06</v>
      </c>
      <c r="K45" s="213">
        <v>5.5E-2</v>
      </c>
      <c r="L45" s="214">
        <f t="shared" si="7"/>
        <v>14641.384949999998</v>
      </c>
      <c r="M45" s="327">
        <v>27096</v>
      </c>
      <c r="N45" s="214">
        <f t="shared" si="2"/>
        <v>24386.400000000001</v>
      </c>
      <c r="O45" s="215">
        <v>0.11</v>
      </c>
      <c r="P45" s="215">
        <v>0.22</v>
      </c>
      <c r="Q45" s="214">
        <f t="shared" si="3"/>
        <v>29751.408000000003</v>
      </c>
      <c r="R45" s="4" t="s">
        <v>1706</v>
      </c>
      <c r="S45" s="4" t="s">
        <v>845</v>
      </c>
      <c r="T45" s="207">
        <v>0.9</v>
      </c>
      <c r="U45" s="208">
        <v>0.2</v>
      </c>
      <c r="V45" s="208">
        <v>0.25</v>
      </c>
      <c r="W45" s="216">
        <f t="shared" si="4"/>
        <v>6096.6</v>
      </c>
      <c r="X45" s="216">
        <f t="shared" si="5"/>
        <v>4877.2800000000007</v>
      </c>
      <c r="Y45" s="216">
        <f t="shared" si="6"/>
        <v>6096.6</v>
      </c>
      <c r="Z45" s="209" t="s">
        <v>1712</v>
      </c>
      <c r="AA45" s="210" t="s">
        <v>6956</v>
      </c>
    </row>
    <row r="46" spans="2:27" ht="15.75" thickBot="1" x14ac:dyDescent="0.3">
      <c r="B46" s="211" t="s">
        <v>50</v>
      </c>
      <c r="C46" s="4" t="s">
        <v>6</v>
      </c>
      <c r="D46" s="4">
        <v>95131503</v>
      </c>
      <c r="E46" s="4" t="s">
        <v>861</v>
      </c>
      <c r="F46" s="4" t="s">
        <v>5197</v>
      </c>
      <c r="G46" s="4" t="s">
        <v>807</v>
      </c>
      <c r="H46" s="10">
        <v>16643.949999999997</v>
      </c>
      <c r="I46" s="10">
        <f t="shared" si="1"/>
        <v>14979.554999999998</v>
      </c>
      <c r="J46" s="212">
        <v>0.06</v>
      </c>
      <c r="K46" s="213">
        <v>5.5E-2</v>
      </c>
      <c r="L46" s="214">
        <f t="shared" si="7"/>
        <v>15803.430524999998</v>
      </c>
      <c r="M46" s="327">
        <v>29208</v>
      </c>
      <c r="N46" s="214">
        <f t="shared" si="2"/>
        <v>26287.200000000001</v>
      </c>
      <c r="O46" s="215">
        <v>0.11</v>
      </c>
      <c r="P46" s="215">
        <v>0.22</v>
      </c>
      <c r="Q46" s="214">
        <f t="shared" si="3"/>
        <v>32070.384000000002</v>
      </c>
      <c r="R46" s="4" t="s">
        <v>1706</v>
      </c>
      <c r="S46" s="4" t="s">
        <v>861</v>
      </c>
      <c r="T46" s="207">
        <v>0.9</v>
      </c>
      <c r="U46" s="208">
        <v>0.2</v>
      </c>
      <c r="V46" s="208">
        <v>0.25</v>
      </c>
      <c r="W46" s="216">
        <f t="shared" si="4"/>
        <v>6571.8</v>
      </c>
      <c r="X46" s="216">
        <f t="shared" si="5"/>
        <v>5257.4400000000005</v>
      </c>
      <c r="Y46" s="216">
        <f t="shared" si="6"/>
        <v>6571.8</v>
      </c>
      <c r="Z46" s="209" t="s">
        <v>1712</v>
      </c>
      <c r="AA46" s="210" t="s">
        <v>6956</v>
      </c>
    </row>
    <row r="47" spans="2:27" ht="15.75" thickBot="1" x14ac:dyDescent="0.3">
      <c r="B47" s="211" t="s">
        <v>50</v>
      </c>
      <c r="C47" s="4" t="s">
        <v>6</v>
      </c>
      <c r="D47" s="4">
        <v>95131503</v>
      </c>
      <c r="E47" s="4" t="s">
        <v>855</v>
      </c>
      <c r="F47" s="4" t="s">
        <v>5198</v>
      </c>
      <c r="G47" s="4" t="s">
        <v>807</v>
      </c>
      <c r="H47" s="10">
        <v>26205.149999999998</v>
      </c>
      <c r="I47" s="10">
        <f t="shared" si="1"/>
        <v>23584.634999999998</v>
      </c>
      <c r="J47" s="212">
        <v>0.06</v>
      </c>
      <c r="K47" s="213">
        <v>5.5E-2</v>
      </c>
      <c r="L47" s="214">
        <f t="shared" si="7"/>
        <v>24881.789924999997</v>
      </c>
      <c r="M47" s="327">
        <v>46063.199999999997</v>
      </c>
      <c r="N47" s="214">
        <f t="shared" si="2"/>
        <v>41456.879999999997</v>
      </c>
      <c r="O47" s="215">
        <v>0.11</v>
      </c>
      <c r="P47" s="215">
        <v>0.22</v>
      </c>
      <c r="Q47" s="214">
        <f t="shared" si="3"/>
        <v>50577.393599999996</v>
      </c>
      <c r="R47" s="4" t="s">
        <v>1706</v>
      </c>
      <c r="S47" s="4" t="s">
        <v>855</v>
      </c>
      <c r="T47" s="207">
        <v>0.9</v>
      </c>
      <c r="U47" s="208">
        <v>0.2</v>
      </c>
      <c r="V47" s="208">
        <v>0.25</v>
      </c>
      <c r="W47" s="216">
        <f t="shared" si="4"/>
        <v>10364.219999999999</v>
      </c>
      <c r="X47" s="216">
        <f t="shared" si="5"/>
        <v>8291.3760000000002</v>
      </c>
      <c r="Y47" s="216">
        <f t="shared" si="6"/>
        <v>10364.219999999999</v>
      </c>
      <c r="Z47" s="209" t="s">
        <v>1712</v>
      </c>
      <c r="AA47" s="210" t="s">
        <v>6956</v>
      </c>
    </row>
    <row r="48" spans="2:27" ht="15.75" thickBot="1" x14ac:dyDescent="0.3">
      <c r="B48" s="211" t="s">
        <v>50</v>
      </c>
      <c r="C48" s="4" t="s">
        <v>6</v>
      </c>
      <c r="D48" s="4">
        <v>95131503</v>
      </c>
      <c r="E48" s="4" t="s">
        <v>846</v>
      </c>
      <c r="F48" s="4" t="s">
        <v>5199</v>
      </c>
      <c r="G48" s="4" t="s">
        <v>807</v>
      </c>
      <c r="H48" s="10">
        <v>18355.699999999997</v>
      </c>
      <c r="I48" s="10">
        <f t="shared" si="1"/>
        <v>16520.129999999997</v>
      </c>
      <c r="J48" s="212">
        <v>0.06</v>
      </c>
      <c r="K48" s="213">
        <v>5.5E-2</v>
      </c>
      <c r="L48" s="214">
        <f t="shared" si="7"/>
        <v>17428.737149999997</v>
      </c>
      <c r="M48" s="327">
        <v>32200.799999999999</v>
      </c>
      <c r="N48" s="214">
        <f t="shared" si="2"/>
        <v>28980.720000000001</v>
      </c>
      <c r="O48" s="215">
        <v>0.11</v>
      </c>
      <c r="P48" s="215">
        <v>0.22</v>
      </c>
      <c r="Q48" s="214">
        <f t="shared" si="3"/>
        <v>35356.4784</v>
      </c>
      <c r="R48" s="4" t="s">
        <v>1706</v>
      </c>
      <c r="S48" s="4" t="s">
        <v>846</v>
      </c>
      <c r="T48" s="207">
        <v>0.9</v>
      </c>
      <c r="U48" s="208">
        <v>0.2</v>
      </c>
      <c r="V48" s="208">
        <v>0.25</v>
      </c>
      <c r="W48" s="216">
        <f t="shared" si="4"/>
        <v>7245.18</v>
      </c>
      <c r="X48" s="216">
        <f t="shared" si="5"/>
        <v>5796.1440000000002</v>
      </c>
      <c r="Y48" s="216">
        <f t="shared" si="6"/>
        <v>7245.18</v>
      </c>
      <c r="Z48" s="209" t="s">
        <v>1712</v>
      </c>
      <c r="AA48" s="210" t="s">
        <v>6956</v>
      </c>
    </row>
    <row r="49" spans="2:27" ht="15.75" thickBot="1" x14ac:dyDescent="0.3">
      <c r="B49" s="211" t="s">
        <v>50</v>
      </c>
      <c r="C49" s="4" t="s">
        <v>6</v>
      </c>
      <c r="D49" s="4">
        <v>95131503</v>
      </c>
      <c r="E49" s="4" t="s">
        <v>847</v>
      </c>
      <c r="F49" s="4" t="s">
        <v>5200</v>
      </c>
      <c r="G49" s="4" t="s">
        <v>807</v>
      </c>
      <c r="H49" s="10">
        <v>20202.75</v>
      </c>
      <c r="I49" s="10">
        <f t="shared" si="1"/>
        <v>18182.475000000002</v>
      </c>
      <c r="J49" s="212">
        <v>0.06</v>
      </c>
      <c r="K49" s="213">
        <v>5.5E-2</v>
      </c>
      <c r="L49" s="214">
        <f t="shared" si="7"/>
        <v>19182.511125000001</v>
      </c>
      <c r="M49" s="327">
        <v>35455.199999999997</v>
      </c>
      <c r="N49" s="214">
        <f t="shared" si="2"/>
        <v>31909.679999999997</v>
      </c>
      <c r="O49" s="215">
        <v>0.11</v>
      </c>
      <c r="P49" s="215">
        <v>0.22</v>
      </c>
      <c r="Q49" s="214">
        <f t="shared" si="3"/>
        <v>38929.809599999993</v>
      </c>
      <c r="R49" s="4" t="s">
        <v>1706</v>
      </c>
      <c r="S49" s="4" t="s">
        <v>847</v>
      </c>
      <c r="T49" s="207">
        <v>0.9</v>
      </c>
      <c r="U49" s="208">
        <v>0.2</v>
      </c>
      <c r="V49" s="208">
        <v>0.25</v>
      </c>
      <c r="W49" s="216">
        <f t="shared" si="4"/>
        <v>7977.4199999999992</v>
      </c>
      <c r="X49" s="216">
        <f t="shared" si="5"/>
        <v>6381.9359999999997</v>
      </c>
      <c r="Y49" s="216">
        <f t="shared" si="6"/>
        <v>7977.4199999999992</v>
      </c>
      <c r="Z49" s="209" t="s">
        <v>1712</v>
      </c>
      <c r="AA49" s="210" t="s">
        <v>6956</v>
      </c>
    </row>
    <row r="50" spans="2:27" ht="15.75" thickBot="1" x14ac:dyDescent="0.3">
      <c r="B50" s="211" t="s">
        <v>50</v>
      </c>
      <c r="C50" s="4" t="s">
        <v>6</v>
      </c>
      <c r="D50" s="4">
        <v>95131503</v>
      </c>
      <c r="E50" s="4" t="s">
        <v>848</v>
      </c>
      <c r="F50" s="4" t="s">
        <v>5201</v>
      </c>
      <c r="G50" s="4" t="s">
        <v>807</v>
      </c>
      <c r="H50" s="10">
        <v>24610.249999999996</v>
      </c>
      <c r="I50" s="10">
        <f t="shared" si="1"/>
        <v>22149.224999999999</v>
      </c>
      <c r="J50" s="212">
        <v>0.06</v>
      </c>
      <c r="K50" s="213">
        <v>5.5E-2</v>
      </c>
      <c r="L50" s="214">
        <f t="shared" si="7"/>
        <v>23367.432374999997</v>
      </c>
      <c r="M50" s="327">
        <v>43310.400000000001</v>
      </c>
      <c r="N50" s="214">
        <f t="shared" si="2"/>
        <v>38979.360000000001</v>
      </c>
      <c r="O50" s="215">
        <v>0.11</v>
      </c>
      <c r="P50" s="215">
        <v>0.22</v>
      </c>
      <c r="Q50" s="214">
        <f t="shared" si="3"/>
        <v>47554.819199999998</v>
      </c>
      <c r="R50" s="4" t="s">
        <v>1706</v>
      </c>
      <c r="S50" s="4" t="s">
        <v>848</v>
      </c>
      <c r="T50" s="207">
        <v>0.9</v>
      </c>
      <c r="U50" s="208">
        <v>0.2</v>
      </c>
      <c r="V50" s="208">
        <v>0.25</v>
      </c>
      <c r="W50" s="216">
        <f t="shared" si="4"/>
        <v>9744.84</v>
      </c>
      <c r="X50" s="216">
        <f t="shared" si="5"/>
        <v>7795.8720000000003</v>
      </c>
      <c r="Y50" s="216">
        <f t="shared" si="6"/>
        <v>9744.84</v>
      </c>
      <c r="Z50" s="209" t="s">
        <v>1712</v>
      </c>
      <c r="AA50" s="210" t="s">
        <v>6956</v>
      </c>
    </row>
    <row r="51" spans="2:27" ht="15.75" thickBot="1" x14ac:dyDescent="0.3">
      <c r="B51" s="211" t="s">
        <v>50</v>
      </c>
      <c r="C51" s="4" t="s">
        <v>6</v>
      </c>
      <c r="D51" s="4">
        <v>95131503</v>
      </c>
      <c r="E51" s="4" t="s">
        <v>849</v>
      </c>
      <c r="F51" s="4" t="s">
        <v>5202</v>
      </c>
      <c r="G51" s="4" t="s">
        <v>807</v>
      </c>
      <c r="H51" s="10">
        <v>29339.599999999999</v>
      </c>
      <c r="I51" s="10">
        <f t="shared" si="1"/>
        <v>26405.64</v>
      </c>
      <c r="J51" s="212">
        <v>0.06</v>
      </c>
      <c r="K51" s="213">
        <v>5.5E-2</v>
      </c>
      <c r="L51" s="214">
        <f t="shared" si="7"/>
        <v>27857.950199999999</v>
      </c>
      <c r="M51" s="327">
        <v>51547.199999999997</v>
      </c>
      <c r="N51" s="214">
        <f t="shared" si="2"/>
        <v>46392.479999999996</v>
      </c>
      <c r="O51" s="215">
        <v>0.11</v>
      </c>
      <c r="P51" s="215">
        <v>0.22</v>
      </c>
      <c r="Q51" s="214">
        <f t="shared" si="3"/>
        <v>56598.825599999996</v>
      </c>
      <c r="R51" s="4" t="s">
        <v>1706</v>
      </c>
      <c r="S51" s="4" t="s">
        <v>849</v>
      </c>
      <c r="T51" s="207">
        <v>0.9</v>
      </c>
      <c r="U51" s="208">
        <v>0.2</v>
      </c>
      <c r="V51" s="208">
        <v>0.25</v>
      </c>
      <c r="W51" s="216">
        <f t="shared" si="4"/>
        <v>11598.119999999999</v>
      </c>
      <c r="X51" s="216">
        <f t="shared" si="5"/>
        <v>9278.4959999999992</v>
      </c>
      <c r="Y51" s="216">
        <f t="shared" si="6"/>
        <v>11598.119999999999</v>
      </c>
      <c r="Z51" s="209" t="s">
        <v>1712</v>
      </c>
      <c r="AA51" s="210" t="s">
        <v>6956</v>
      </c>
    </row>
    <row r="52" spans="2:27" ht="15.75" thickBot="1" x14ac:dyDescent="0.3">
      <c r="B52" s="211" t="s">
        <v>50</v>
      </c>
      <c r="C52" s="4" t="s">
        <v>6</v>
      </c>
      <c r="D52" s="4">
        <v>95131503</v>
      </c>
      <c r="E52" s="4" t="s">
        <v>826</v>
      </c>
      <c r="F52" s="4" t="s">
        <v>5203</v>
      </c>
      <c r="G52" s="4" t="s">
        <v>807</v>
      </c>
      <c r="H52" s="10">
        <v>1279.1999999999998</v>
      </c>
      <c r="I52" s="10">
        <f t="shared" si="1"/>
        <v>1151.28</v>
      </c>
      <c r="J52" s="212">
        <v>0.06</v>
      </c>
      <c r="K52" s="213">
        <v>5.5E-2</v>
      </c>
      <c r="L52" s="214">
        <f t="shared" si="7"/>
        <v>1214.6004</v>
      </c>
      <c r="M52" s="327">
        <v>2222.4</v>
      </c>
      <c r="N52" s="214">
        <f t="shared" si="2"/>
        <v>2000.16</v>
      </c>
      <c r="O52" s="215">
        <v>0.11</v>
      </c>
      <c r="P52" s="215">
        <v>0.22</v>
      </c>
      <c r="Q52" s="214">
        <f t="shared" si="3"/>
        <v>2440.1952000000001</v>
      </c>
      <c r="R52" s="4" t="s">
        <v>1706</v>
      </c>
      <c r="S52" s="4" t="s">
        <v>826</v>
      </c>
      <c r="T52" s="207">
        <v>0.9</v>
      </c>
      <c r="U52" s="208">
        <v>0.2</v>
      </c>
      <c r="V52" s="208">
        <v>0.25</v>
      </c>
      <c r="W52" s="216">
        <f t="shared" si="4"/>
        <v>500.04</v>
      </c>
      <c r="X52" s="216">
        <f t="shared" si="5"/>
        <v>400.03200000000004</v>
      </c>
      <c r="Y52" s="216">
        <f t="shared" si="6"/>
        <v>500.04</v>
      </c>
      <c r="Z52" s="209" t="s">
        <v>1712</v>
      </c>
      <c r="AA52" s="210" t="s">
        <v>6956</v>
      </c>
    </row>
    <row r="53" spans="2:27" ht="15.75" thickBot="1" x14ac:dyDescent="0.3">
      <c r="B53" s="211" t="s">
        <v>50</v>
      </c>
      <c r="C53" s="4" t="s">
        <v>6</v>
      </c>
      <c r="D53" s="4">
        <v>95131503</v>
      </c>
      <c r="E53" s="4" t="s">
        <v>836</v>
      </c>
      <c r="F53" s="4" t="s">
        <v>5204</v>
      </c>
      <c r="G53" s="4" t="s">
        <v>807</v>
      </c>
      <c r="H53" s="10">
        <v>1568.2499999999998</v>
      </c>
      <c r="I53" s="10">
        <f t="shared" si="1"/>
        <v>1411.4249999999997</v>
      </c>
      <c r="J53" s="212">
        <v>0.06</v>
      </c>
      <c r="K53" s="213">
        <v>5.5E-2</v>
      </c>
      <c r="L53" s="214">
        <f t="shared" si="7"/>
        <v>1489.0533749999997</v>
      </c>
      <c r="M53" s="327">
        <v>2620.7999999999997</v>
      </c>
      <c r="N53" s="214">
        <f t="shared" si="2"/>
        <v>2358.7199999999998</v>
      </c>
      <c r="O53" s="215">
        <v>0.11</v>
      </c>
      <c r="P53" s="215">
        <v>0.22</v>
      </c>
      <c r="Q53" s="214">
        <f t="shared" si="3"/>
        <v>2877.6383999999998</v>
      </c>
      <c r="R53" s="4" t="s">
        <v>1706</v>
      </c>
      <c r="S53" s="4" t="s">
        <v>836</v>
      </c>
      <c r="T53" s="207">
        <v>0.9</v>
      </c>
      <c r="U53" s="208">
        <v>0.2</v>
      </c>
      <c r="V53" s="208">
        <v>0.25</v>
      </c>
      <c r="W53" s="216">
        <f t="shared" si="4"/>
        <v>589.67999999999995</v>
      </c>
      <c r="X53" s="216">
        <f t="shared" si="5"/>
        <v>471.74399999999997</v>
      </c>
      <c r="Y53" s="216">
        <f t="shared" si="6"/>
        <v>589.67999999999995</v>
      </c>
      <c r="Z53" s="209" t="s">
        <v>1712</v>
      </c>
      <c r="AA53" s="210" t="s">
        <v>6956</v>
      </c>
    </row>
    <row r="54" spans="2:27" ht="15.75" thickBot="1" x14ac:dyDescent="0.3">
      <c r="B54" s="211" t="s">
        <v>50</v>
      </c>
      <c r="C54" s="4" t="s">
        <v>6</v>
      </c>
      <c r="D54" s="4">
        <v>95131503</v>
      </c>
      <c r="E54" s="4" t="s">
        <v>827</v>
      </c>
      <c r="F54" s="4" t="s">
        <v>5205</v>
      </c>
      <c r="G54" s="4" t="s">
        <v>807</v>
      </c>
      <c r="H54" s="10">
        <v>1773.2499999999998</v>
      </c>
      <c r="I54" s="10">
        <f t="shared" si="1"/>
        <v>1595.9249999999997</v>
      </c>
      <c r="J54" s="212">
        <v>0.06</v>
      </c>
      <c r="K54" s="213">
        <v>5.5E-2</v>
      </c>
      <c r="L54" s="214">
        <f t="shared" si="7"/>
        <v>1683.7008749999998</v>
      </c>
      <c r="M54" s="327">
        <v>3086.4</v>
      </c>
      <c r="N54" s="214">
        <f t="shared" si="2"/>
        <v>2777.76</v>
      </c>
      <c r="O54" s="215">
        <v>0.11</v>
      </c>
      <c r="P54" s="215">
        <v>0.22</v>
      </c>
      <c r="Q54" s="214">
        <f t="shared" si="3"/>
        <v>3388.8672000000001</v>
      </c>
      <c r="R54" s="4" t="s">
        <v>1706</v>
      </c>
      <c r="S54" s="4" t="s">
        <v>827</v>
      </c>
      <c r="T54" s="207">
        <v>0.9</v>
      </c>
      <c r="U54" s="208">
        <v>0.2</v>
      </c>
      <c r="V54" s="208">
        <v>0.25</v>
      </c>
      <c r="W54" s="216">
        <f t="shared" si="4"/>
        <v>694.44</v>
      </c>
      <c r="X54" s="216">
        <f t="shared" si="5"/>
        <v>555.55200000000002</v>
      </c>
      <c r="Y54" s="216">
        <f t="shared" si="6"/>
        <v>694.44</v>
      </c>
      <c r="Z54" s="209" t="s">
        <v>1712</v>
      </c>
      <c r="AA54" s="210" t="s">
        <v>6956</v>
      </c>
    </row>
    <row r="55" spans="2:27" ht="15.75" thickBot="1" x14ac:dyDescent="0.3">
      <c r="B55" s="211" t="s">
        <v>50</v>
      </c>
      <c r="C55" s="4" t="s">
        <v>6</v>
      </c>
      <c r="D55" s="4">
        <v>95131503</v>
      </c>
      <c r="E55" s="4" t="s">
        <v>837</v>
      </c>
      <c r="F55" s="4" t="s">
        <v>5206</v>
      </c>
      <c r="G55" s="4" t="s">
        <v>807</v>
      </c>
      <c r="H55" s="10">
        <v>2111.5</v>
      </c>
      <c r="I55" s="10">
        <f t="shared" si="1"/>
        <v>1900.3500000000001</v>
      </c>
      <c r="J55" s="212">
        <v>0.06</v>
      </c>
      <c r="K55" s="213">
        <v>5.5E-2</v>
      </c>
      <c r="L55" s="214">
        <f t="shared" si="7"/>
        <v>2004.8692500000002</v>
      </c>
      <c r="M55" s="327">
        <v>3547.2</v>
      </c>
      <c r="N55" s="214">
        <f t="shared" si="2"/>
        <v>3192.48</v>
      </c>
      <c r="O55" s="215">
        <v>0.11</v>
      </c>
      <c r="P55" s="215">
        <v>0.22</v>
      </c>
      <c r="Q55" s="214">
        <f t="shared" si="3"/>
        <v>3894.8256000000001</v>
      </c>
      <c r="R55" s="4" t="s">
        <v>1706</v>
      </c>
      <c r="S55" s="4" t="s">
        <v>837</v>
      </c>
      <c r="T55" s="207">
        <v>0.9</v>
      </c>
      <c r="U55" s="208">
        <v>0.2</v>
      </c>
      <c r="V55" s="208">
        <v>0.25</v>
      </c>
      <c r="W55" s="216">
        <f t="shared" si="4"/>
        <v>798.12</v>
      </c>
      <c r="X55" s="216">
        <f t="shared" si="5"/>
        <v>638.49600000000009</v>
      </c>
      <c r="Y55" s="216">
        <f t="shared" si="6"/>
        <v>798.12</v>
      </c>
      <c r="Z55" s="209" t="s">
        <v>1712</v>
      </c>
      <c r="AA55" s="210" t="s">
        <v>6956</v>
      </c>
    </row>
    <row r="56" spans="2:27" ht="15.75" thickBot="1" x14ac:dyDescent="0.3">
      <c r="B56" s="211" t="s">
        <v>50</v>
      </c>
      <c r="C56" s="4" t="s">
        <v>6</v>
      </c>
      <c r="D56" s="4">
        <v>95131503</v>
      </c>
      <c r="E56" s="4" t="s">
        <v>828</v>
      </c>
      <c r="F56" s="4" t="s">
        <v>5207</v>
      </c>
      <c r="G56" s="4" t="s">
        <v>807</v>
      </c>
      <c r="H56" s="10">
        <v>2267.2999999999997</v>
      </c>
      <c r="I56" s="10">
        <f t="shared" si="1"/>
        <v>2040.5699999999997</v>
      </c>
      <c r="J56" s="212">
        <v>0.06</v>
      </c>
      <c r="K56" s="213">
        <v>5.5E-2</v>
      </c>
      <c r="L56" s="214">
        <f t="shared" si="7"/>
        <v>2152.8013499999997</v>
      </c>
      <c r="M56" s="327">
        <v>3952.7999999999997</v>
      </c>
      <c r="N56" s="214">
        <f t="shared" si="2"/>
        <v>3557.52</v>
      </c>
      <c r="O56" s="215">
        <v>0.11</v>
      </c>
      <c r="P56" s="215">
        <v>0.22</v>
      </c>
      <c r="Q56" s="214">
        <f t="shared" si="3"/>
        <v>4340.1743999999999</v>
      </c>
      <c r="R56" s="4" t="s">
        <v>1706</v>
      </c>
      <c r="S56" s="4" t="s">
        <v>828</v>
      </c>
      <c r="T56" s="207">
        <v>0.9</v>
      </c>
      <c r="U56" s="208">
        <v>0.2</v>
      </c>
      <c r="V56" s="208">
        <v>0.25</v>
      </c>
      <c r="W56" s="216">
        <f t="shared" si="4"/>
        <v>889.38</v>
      </c>
      <c r="X56" s="216">
        <f t="shared" si="5"/>
        <v>711.50400000000002</v>
      </c>
      <c r="Y56" s="216">
        <f t="shared" si="6"/>
        <v>889.38</v>
      </c>
      <c r="Z56" s="209" t="s">
        <v>1712</v>
      </c>
      <c r="AA56" s="210" t="s">
        <v>6956</v>
      </c>
    </row>
    <row r="57" spans="2:27" ht="15.75" thickBot="1" x14ac:dyDescent="0.3">
      <c r="B57" s="211" t="s">
        <v>50</v>
      </c>
      <c r="C57" s="4" t="s">
        <v>6</v>
      </c>
      <c r="D57" s="4">
        <v>95131503</v>
      </c>
      <c r="E57" s="4" t="s">
        <v>838</v>
      </c>
      <c r="F57" s="4" t="s">
        <v>5208</v>
      </c>
      <c r="G57" s="4" t="s">
        <v>807</v>
      </c>
      <c r="H57" s="10">
        <v>2652.7</v>
      </c>
      <c r="I57" s="10">
        <f t="shared" si="1"/>
        <v>2387.4299999999998</v>
      </c>
      <c r="J57" s="212">
        <v>0.06</v>
      </c>
      <c r="K57" s="213">
        <v>5.5E-2</v>
      </c>
      <c r="L57" s="214">
        <f t="shared" si="7"/>
        <v>2518.7386499999998</v>
      </c>
      <c r="M57" s="327">
        <v>4473.5999999999995</v>
      </c>
      <c r="N57" s="214">
        <f t="shared" si="2"/>
        <v>4026.24</v>
      </c>
      <c r="O57" s="215">
        <v>0.11</v>
      </c>
      <c r="P57" s="215">
        <v>0.22</v>
      </c>
      <c r="Q57" s="214">
        <f t="shared" si="3"/>
        <v>4912.0127999999995</v>
      </c>
      <c r="R57" s="4" t="s">
        <v>1706</v>
      </c>
      <c r="S57" s="4" t="s">
        <v>838</v>
      </c>
      <c r="T57" s="207">
        <v>0.9</v>
      </c>
      <c r="U57" s="208">
        <v>0.2</v>
      </c>
      <c r="V57" s="208">
        <v>0.25</v>
      </c>
      <c r="W57" s="216">
        <f t="shared" si="4"/>
        <v>1006.56</v>
      </c>
      <c r="X57" s="216">
        <f t="shared" si="5"/>
        <v>805.24800000000005</v>
      </c>
      <c r="Y57" s="216">
        <f t="shared" si="6"/>
        <v>1006.56</v>
      </c>
      <c r="Z57" s="209" t="s">
        <v>1712</v>
      </c>
      <c r="AA57" s="210" t="s">
        <v>6956</v>
      </c>
    </row>
    <row r="58" spans="2:27" ht="15.75" thickBot="1" x14ac:dyDescent="0.3">
      <c r="B58" s="211" t="s">
        <v>50</v>
      </c>
      <c r="C58" s="4" t="s">
        <v>6</v>
      </c>
      <c r="D58" s="4">
        <v>95131503</v>
      </c>
      <c r="E58" s="4" t="s">
        <v>824</v>
      </c>
      <c r="F58" s="4" t="s">
        <v>5209</v>
      </c>
      <c r="G58" s="4" t="s">
        <v>807</v>
      </c>
      <c r="H58" s="10">
        <v>682.65</v>
      </c>
      <c r="I58" s="10">
        <f t="shared" si="1"/>
        <v>614.38499999999999</v>
      </c>
      <c r="J58" s="212">
        <v>0.06</v>
      </c>
      <c r="K58" s="213">
        <v>5.5E-2</v>
      </c>
      <c r="L58" s="214">
        <f t="shared" si="7"/>
        <v>648.17617499999994</v>
      </c>
      <c r="M58" s="327">
        <v>1514.3999999999999</v>
      </c>
      <c r="N58" s="214">
        <f t="shared" si="2"/>
        <v>1362.9599999999998</v>
      </c>
      <c r="O58" s="215">
        <v>0.11</v>
      </c>
      <c r="P58" s="215">
        <v>0.22</v>
      </c>
      <c r="Q58" s="214">
        <f t="shared" si="3"/>
        <v>1662.8111999999996</v>
      </c>
      <c r="R58" s="4" t="s">
        <v>1706</v>
      </c>
      <c r="S58" s="4" t="s">
        <v>824</v>
      </c>
      <c r="T58" s="207">
        <v>0.9</v>
      </c>
      <c r="U58" s="208">
        <v>0.2</v>
      </c>
      <c r="V58" s="208">
        <v>0.25</v>
      </c>
      <c r="W58" s="216">
        <f t="shared" si="4"/>
        <v>340.73999999999995</v>
      </c>
      <c r="X58" s="216">
        <f t="shared" si="5"/>
        <v>272.59199999999998</v>
      </c>
      <c r="Y58" s="216">
        <f t="shared" si="6"/>
        <v>340.73999999999995</v>
      </c>
      <c r="Z58" s="209" t="s">
        <v>1712</v>
      </c>
      <c r="AA58" s="210" t="s">
        <v>6956</v>
      </c>
    </row>
    <row r="59" spans="2:27" ht="15.75" thickBot="1" x14ac:dyDescent="0.3">
      <c r="B59" s="211" t="s">
        <v>50</v>
      </c>
      <c r="C59" s="4" t="s">
        <v>6</v>
      </c>
      <c r="D59" s="4">
        <v>95131503</v>
      </c>
      <c r="E59" s="4" t="s">
        <v>834</v>
      </c>
      <c r="F59" s="4" t="s">
        <v>5210</v>
      </c>
      <c r="G59" s="4" t="s">
        <v>807</v>
      </c>
      <c r="H59" s="10">
        <v>924.55</v>
      </c>
      <c r="I59" s="10">
        <f t="shared" si="1"/>
        <v>832.09500000000003</v>
      </c>
      <c r="J59" s="212">
        <v>0.06</v>
      </c>
      <c r="K59" s="213">
        <v>5.5E-2</v>
      </c>
      <c r="L59" s="214">
        <f t="shared" si="7"/>
        <v>877.86022500000001</v>
      </c>
      <c r="M59" s="327">
        <v>1514.3999999999999</v>
      </c>
      <c r="N59" s="214">
        <f t="shared" si="2"/>
        <v>1362.9599999999998</v>
      </c>
      <c r="O59" s="215">
        <v>0.11</v>
      </c>
      <c r="P59" s="215">
        <v>0.22</v>
      </c>
      <c r="Q59" s="214">
        <f t="shared" si="3"/>
        <v>1662.8111999999996</v>
      </c>
      <c r="R59" s="4" t="s">
        <v>1706</v>
      </c>
      <c r="S59" s="4" t="s">
        <v>834</v>
      </c>
      <c r="T59" s="207">
        <v>0.9</v>
      </c>
      <c r="U59" s="208">
        <v>0.2</v>
      </c>
      <c r="V59" s="208">
        <v>0.25</v>
      </c>
      <c r="W59" s="216">
        <f t="shared" si="4"/>
        <v>340.73999999999995</v>
      </c>
      <c r="X59" s="216">
        <f t="shared" si="5"/>
        <v>272.59199999999998</v>
      </c>
      <c r="Y59" s="216">
        <f t="shared" si="6"/>
        <v>340.73999999999995</v>
      </c>
      <c r="Z59" s="209" t="s">
        <v>1712</v>
      </c>
      <c r="AA59" s="210" t="s">
        <v>6956</v>
      </c>
    </row>
    <row r="60" spans="2:27" ht="15.75" thickBot="1" x14ac:dyDescent="0.3">
      <c r="B60" s="211" t="s">
        <v>50</v>
      </c>
      <c r="C60" s="4" t="s">
        <v>6</v>
      </c>
      <c r="D60" s="4">
        <v>95131503</v>
      </c>
      <c r="E60" s="4" t="s">
        <v>825</v>
      </c>
      <c r="F60" s="4" t="s">
        <v>5211</v>
      </c>
      <c r="G60" s="4" t="s">
        <v>807</v>
      </c>
      <c r="H60" s="10">
        <v>785.15</v>
      </c>
      <c r="I60" s="10">
        <f t="shared" si="1"/>
        <v>706.63499999999999</v>
      </c>
      <c r="J60" s="212">
        <v>0.06</v>
      </c>
      <c r="K60" s="213">
        <v>5.5E-2</v>
      </c>
      <c r="L60" s="214">
        <f t="shared" si="7"/>
        <v>745.49992499999996</v>
      </c>
      <c r="M60" s="327">
        <v>1356</v>
      </c>
      <c r="N60" s="214">
        <f t="shared" si="2"/>
        <v>1220.4000000000001</v>
      </c>
      <c r="O60" s="215">
        <v>0.11</v>
      </c>
      <c r="P60" s="215">
        <v>0.22</v>
      </c>
      <c r="Q60" s="214">
        <f t="shared" si="3"/>
        <v>1488.8880000000001</v>
      </c>
      <c r="R60" s="4" t="s">
        <v>1706</v>
      </c>
      <c r="S60" s="4" t="s">
        <v>825</v>
      </c>
      <c r="T60" s="207">
        <v>0.9</v>
      </c>
      <c r="U60" s="208">
        <v>0.2</v>
      </c>
      <c r="V60" s="208">
        <v>0.25</v>
      </c>
      <c r="W60" s="216">
        <f t="shared" si="4"/>
        <v>305.10000000000002</v>
      </c>
      <c r="X60" s="216">
        <f t="shared" si="5"/>
        <v>244.08000000000004</v>
      </c>
      <c r="Y60" s="216">
        <f t="shared" si="6"/>
        <v>305.10000000000002</v>
      </c>
      <c r="Z60" s="209" t="s">
        <v>1712</v>
      </c>
      <c r="AA60" s="210" t="s">
        <v>6956</v>
      </c>
    </row>
    <row r="61" spans="2:27" ht="15.75" thickBot="1" x14ac:dyDescent="0.3">
      <c r="B61" s="211" t="s">
        <v>50</v>
      </c>
      <c r="C61" s="4" t="s">
        <v>6</v>
      </c>
      <c r="D61" s="4">
        <v>95131503</v>
      </c>
      <c r="E61" s="4" t="s">
        <v>835</v>
      </c>
      <c r="F61" s="4" t="s">
        <v>5212</v>
      </c>
      <c r="G61" s="4" t="s">
        <v>807</v>
      </c>
      <c r="H61" s="10">
        <v>1027.05</v>
      </c>
      <c r="I61" s="10">
        <f t="shared" si="1"/>
        <v>924.34500000000003</v>
      </c>
      <c r="J61" s="212">
        <v>0.06</v>
      </c>
      <c r="K61" s="213">
        <v>5.5E-2</v>
      </c>
      <c r="L61" s="214">
        <f t="shared" si="7"/>
        <v>975.18397500000003</v>
      </c>
      <c r="M61" s="327">
        <v>1694.3999999999999</v>
      </c>
      <c r="N61" s="214">
        <f t="shared" si="2"/>
        <v>1524.9599999999998</v>
      </c>
      <c r="O61" s="215">
        <v>0.11</v>
      </c>
      <c r="P61" s="215">
        <v>0.22</v>
      </c>
      <c r="Q61" s="214">
        <f t="shared" si="3"/>
        <v>1860.4511999999997</v>
      </c>
      <c r="R61" s="4" t="s">
        <v>1706</v>
      </c>
      <c r="S61" s="4" t="s">
        <v>835</v>
      </c>
      <c r="T61" s="207">
        <v>0.9</v>
      </c>
      <c r="U61" s="208">
        <v>0.2</v>
      </c>
      <c r="V61" s="208">
        <v>0.25</v>
      </c>
      <c r="W61" s="216">
        <f t="shared" si="4"/>
        <v>381.23999999999995</v>
      </c>
      <c r="X61" s="216">
        <f t="shared" si="5"/>
        <v>304.99199999999996</v>
      </c>
      <c r="Y61" s="216">
        <f t="shared" si="6"/>
        <v>381.23999999999995</v>
      </c>
      <c r="Z61" s="209" t="s">
        <v>1712</v>
      </c>
      <c r="AA61" s="210" t="s">
        <v>6956</v>
      </c>
    </row>
    <row r="62" spans="2:27" ht="15.75" thickBot="1" x14ac:dyDescent="0.3">
      <c r="B62" s="211" t="s">
        <v>50</v>
      </c>
      <c r="C62" s="4" t="s">
        <v>6</v>
      </c>
      <c r="D62" s="4">
        <v>95131503</v>
      </c>
      <c r="E62" s="4" t="s">
        <v>831</v>
      </c>
      <c r="F62" s="4" t="s">
        <v>5213</v>
      </c>
      <c r="G62" s="4" t="s">
        <v>807</v>
      </c>
      <c r="H62" s="10">
        <v>1847.0499999999997</v>
      </c>
      <c r="I62" s="10">
        <f t="shared" si="1"/>
        <v>1662.3449999999998</v>
      </c>
      <c r="J62" s="212">
        <v>0.06</v>
      </c>
      <c r="K62" s="213">
        <v>5.5E-2</v>
      </c>
      <c r="L62" s="214">
        <f t="shared" si="7"/>
        <v>1753.7739749999998</v>
      </c>
      <c r="M62" s="327">
        <v>3285.6</v>
      </c>
      <c r="N62" s="214">
        <f t="shared" si="2"/>
        <v>2957.04</v>
      </c>
      <c r="O62" s="215">
        <v>0.11</v>
      </c>
      <c r="P62" s="215">
        <v>0.22</v>
      </c>
      <c r="Q62" s="214">
        <f t="shared" si="3"/>
        <v>3607.5888</v>
      </c>
      <c r="R62" s="4" t="s">
        <v>1706</v>
      </c>
      <c r="S62" s="4" t="s">
        <v>831</v>
      </c>
      <c r="T62" s="207">
        <v>0.9</v>
      </c>
      <c r="U62" s="208">
        <v>0.2</v>
      </c>
      <c r="V62" s="208">
        <v>0.25</v>
      </c>
      <c r="W62" s="216">
        <f t="shared" si="4"/>
        <v>739.26</v>
      </c>
      <c r="X62" s="216">
        <f t="shared" si="5"/>
        <v>591.40800000000002</v>
      </c>
      <c r="Y62" s="216">
        <f t="shared" si="6"/>
        <v>739.26</v>
      </c>
      <c r="Z62" s="209" t="s">
        <v>1712</v>
      </c>
      <c r="AA62" s="210" t="s">
        <v>6956</v>
      </c>
    </row>
    <row r="63" spans="2:27" ht="15.75" thickBot="1" x14ac:dyDescent="0.3">
      <c r="B63" s="211" t="s">
        <v>50</v>
      </c>
      <c r="C63" s="4" t="s">
        <v>6</v>
      </c>
      <c r="D63" s="4">
        <v>95131503</v>
      </c>
      <c r="E63" s="4" t="s">
        <v>832</v>
      </c>
      <c r="F63" s="4" t="s">
        <v>5214</v>
      </c>
      <c r="G63" s="4" t="s">
        <v>807</v>
      </c>
      <c r="H63" s="10">
        <v>2566.6</v>
      </c>
      <c r="I63" s="10">
        <f t="shared" si="1"/>
        <v>2309.94</v>
      </c>
      <c r="J63" s="212">
        <v>0.06</v>
      </c>
      <c r="K63" s="213">
        <v>5.5E-2</v>
      </c>
      <c r="L63" s="214">
        <f t="shared" si="7"/>
        <v>2436.9866999999999</v>
      </c>
      <c r="M63" s="327">
        <v>4569.5999999999995</v>
      </c>
      <c r="N63" s="214">
        <f t="shared" si="2"/>
        <v>4112.6399999999994</v>
      </c>
      <c r="O63" s="215">
        <v>0.11</v>
      </c>
      <c r="P63" s="215">
        <v>0.22</v>
      </c>
      <c r="Q63" s="214">
        <f t="shared" si="3"/>
        <v>5017.420799999999</v>
      </c>
      <c r="R63" s="4" t="s">
        <v>1706</v>
      </c>
      <c r="S63" s="4" t="s">
        <v>832</v>
      </c>
      <c r="T63" s="207">
        <v>0.9</v>
      </c>
      <c r="U63" s="208">
        <v>0.2</v>
      </c>
      <c r="V63" s="208">
        <v>0.25</v>
      </c>
      <c r="W63" s="216">
        <f t="shared" si="4"/>
        <v>1028.1599999999999</v>
      </c>
      <c r="X63" s="216">
        <f t="shared" si="5"/>
        <v>822.52799999999991</v>
      </c>
      <c r="Y63" s="216">
        <f t="shared" si="6"/>
        <v>1028.1599999999999</v>
      </c>
      <c r="Z63" s="209" t="s">
        <v>1712</v>
      </c>
      <c r="AA63" s="210" t="s">
        <v>6956</v>
      </c>
    </row>
    <row r="64" spans="2:27" ht="15.75" thickBot="1" x14ac:dyDescent="0.3">
      <c r="B64" s="211" t="s">
        <v>50</v>
      </c>
      <c r="C64" s="4" t="s">
        <v>6</v>
      </c>
      <c r="D64" s="4">
        <v>95131503</v>
      </c>
      <c r="E64" s="4" t="s">
        <v>833</v>
      </c>
      <c r="F64" s="4" t="s">
        <v>5215</v>
      </c>
      <c r="G64" s="4" t="s">
        <v>807</v>
      </c>
      <c r="H64" s="10">
        <v>3286.1499999999996</v>
      </c>
      <c r="I64" s="10">
        <f t="shared" si="1"/>
        <v>2957.5349999999999</v>
      </c>
      <c r="J64" s="212">
        <v>0.06</v>
      </c>
      <c r="K64" s="213">
        <v>5.5E-2</v>
      </c>
      <c r="L64" s="214">
        <f t="shared" si="7"/>
        <v>3120.1994249999998</v>
      </c>
      <c r="M64" s="327">
        <v>5856</v>
      </c>
      <c r="N64" s="214">
        <f t="shared" si="2"/>
        <v>5270.4000000000005</v>
      </c>
      <c r="O64" s="215">
        <v>0.11</v>
      </c>
      <c r="P64" s="215">
        <v>0.22</v>
      </c>
      <c r="Q64" s="214">
        <f t="shared" si="3"/>
        <v>6429.8880000000008</v>
      </c>
      <c r="R64" s="4" t="s">
        <v>1706</v>
      </c>
      <c r="S64" s="4" t="s">
        <v>833</v>
      </c>
      <c r="T64" s="207">
        <v>0.9</v>
      </c>
      <c r="U64" s="208">
        <v>0.2</v>
      </c>
      <c r="V64" s="208">
        <v>0.25</v>
      </c>
      <c r="W64" s="216">
        <f t="shared" si="4"/>
        <v>1317.6000000000001</v>
      </c>
      <c r="X64" s="216">
        <f t="shared" si="5"/>
        <v>1054.0800000000002</v>
      </c>
      <c r="Y64" s="216">
        <f t="shared" si="6"/>
        <v>1317.6000000000001</v>
      </c>
      <c r="Z64" s="209" t="s">
        <v>1712</v>
      </c>
      <c r="AA64" s="210" t="s">
        <v>6956</v>
      </c>
    </row>
    <row r="65" spans="2:27" ht="15.75" thickBot="1" x14ac:dyDescent="0.3">
      <c r="B65" s="211" t="s">
        <v>50</v>
      </c>
      <c r="C65" s="4" t="s">
        <v>6</v>
      </c>
      <c r="D65" s="4">
        <v>95131503</v>
      </c>
      <c r="E65" s="4" t="s">
        <v>829</v>
      </c>
      <c r="F65" s="4" t="s">
        <v>5216</v>
      </c>
      <c r="G65" s="4" t="s">
        <v>807</v>
      </c>
      <c r="H65" s="10">
        <v>981.94999999999993</v>
      </c>
      <c r="I65" s="10">
        <f t="shared" si="1"/>
        <v>883.755</v>
      </c>
      <c r="J65" s="212">
        <v>0.06</v>
      </c>
      <c r="K65" s="213">
        <v>5.5E-2</v>
      </c>
      <c r="L65" s="214">
        <f t="shared" si="7"/>
        <v>932.36152500000003</v>
      </c>
      <c r="M65" s="327">
        <v>1742.3999999999999</v>
      </c>
      <c r="N65" s="214">
        <f t="shared" si="2"/>
        <v>1568.1599999999999</v>
      </c>
      <c r="O65" s="215">
        <v>0.11</v>
      </c>
      <c r="P65" s="215">
        <v>0.22</v>
      </c>
      <c r="Q65" s="214">
        <f t="shared" si="3"/>
        <v>1913.1551999999997</v>
      </c>
      <c r="R65" s="4" t="s">
        <v>1706</v>
      </c>
      <c r="S65" s="4" t="s">
        <v>829</v>
      </c>
      <c r="T65" s="207">
        <v>0.9</v>
      </c>
      <c r="U65" s="208">
        <v>0.2</v>
      </c>
      <c r="V65" s="208">
        <v>0.25</v>
      </c>
      <c r="W65" s="216">
        <f t="shared" si="4"/>
        <v>392.03999999999996</v>
      </c>
      <c r="X65" s="216">
        <f t="shared" si="5"/>
        <v>313.63200000000001</v>
      </c>
      <c r="Y65" s="216">
        <f t="shared" si="6"/>
        <v>392.03999999999996</v>
      </c>
      <c r="Z65" s="209" t="s">
        <v>1712</v>
      </c>
      <c r="AA65" s="210" t="s">
        <v>6956</v>
      </c>
    </row>
    <row r="66" spans="2:27" ht="15.75" thickBot="1" x14ac:dyDescent="0.3">
      <c r="B66" s="211" t="s">
        <v>50</v>
      </c>
      <c r="C66" s="4" t="s">
        <v>6</v>
      </c>
      <c r="D66" s="4">
        <v>95131503</v>
      </c>
      <c r="E66" s="4" t="s">
        <v>830</v>
      </c>
      <c r="F66" s="4" t="s">
        <v>5217</v>
      </c>
      <c r="G66" s="4" t="s">
        <v>807</v>
      </c>
      <c r="H66" s="10">
        <v>1127.5</v>
      </c>
      <c r="I66" s="10">
        <f t="shared" si="1"/>
        <v>1014.75</v>
      </c>
      <c r="J66" s="212">
        <v>0.06</v>
      </c>
      <c r="K66" s="213">
        <v>5.5E-2</v>
      </c>
      <c r="L66" s="214">
        <f t="shared" si="7"/>
        <v>1070.56125</v>
      </c>
      <c r="M66" s="327">
        <v>1953.6</v>
      </c>
      <c r="N66" s="214">
        <f t="shared" si="2"/>
        <v>1758.24</v>
      </c>
      <c r="O66" s="215">
        <v>0.11</v>
      </c>
      <c r="P66" s="215">
        <v>0.22</v>
      </c>
      <c r="Q66" s="214">
        <f t="shared" si="3"/>
        <v>2145.0527999999999</v>
      </c>
      <c r="R66" s="4" t="s">
        <v>1706</v>
      </c>
      <c r="S66" s="4" t="s">
        <v>830</v>
      </c>
      <c r="T66" s="207">
        <v>0.9</v>
      </c>
      <c r="U66" s="208">
        <v>0.2</v>
      </c>
      <c r="V66" s="208">
        <v>0.25</v>
      </c>
      <c r="W66" s="216">
        <f t="shared" si="4"/>
        <v>439.56</v>
      </c>
      <c r="X66" s="216">
        <f t="shared" si="5"/>
        <v>351.64800000000002</v>
      </c>
      <c r="Y66" s="216">
        <f t="shared" si="6"/>
        <v>439.56</v>
      </c>
      <c r="Z66" s="209" t="s">
        <v>1712</v>
      </c>
      <c r="AA66" s="210" t="s">
        <v>6956</v>
      </c>
    </row>
    <row r="67" spans="2:27" ht="15.75" thickBot="1" x14ac:dyDescent="0.3">
      <c r="B67" s="211" t="s">
        <v>50</v>
      </c>
      <c r="C67" s="4" t="s">
        <v>6</v>
      </c>
      <c r="D67" s="4">
        <v>95131503</v>
      </c>
      <c r="E67" s="4" t="s">
        <v>839</v>
      </c>
      <c r="F67" s="4" t="s">
        <v>5218</v>
      </c>
      <c r="G67" s="4" t="s">
        <v>807</v>
      </c>
      <c r="H67" s="10">
        <v>5090.1499999999996</v>
      </c>
      <c r="I67" s="10">
        <f t="shared" si="1"/>
        <v>4581.1350000000002</v>
      </c>
      <c r="J67" s="212">
        <v>0.06</v>
      </c>
      <c r="K67" s="213">
        <v>5.5E-2</v>
      </c>
      <c r="L67" s="214">
        <f t="shared" si="7"/>
        <v>4833.0974249999999</v>
      </c>
      <c r="M67" s="327">
        <v>8944.7999999999993</v>
      </c>
      <c r="N67" s="214">
        <f t="shared" si="2"/>
        <v>8050.32</v>
      </c>
      <c r="O67" s="215">
        <v>0.11</v>
      </c>
      <c r="P67" s="215">
        <v>0.22</v>
      </c>
      <c r="Q67" s="214">
        <f t="shared" si="3"/>
        <v>9821.3904000000002</v>
      </c>
      <c r="R67" s="4" t="s">
        <v>1706</v>
      </c>
      <c r="S67" s="4" t="s">
        <v>839</v>
      </c>
      <c r="T67" s="207">
        <v>0.9</v>
      </c>
      <c r="U67" s="208">
        <v>0.2</v>
      </c>
      <c r="V67" s="208">
        <v>0.25</v>
      </c>
      <c r="W67" s="216">
        <f t="shared" si="4"/>
        <v>2012.58</v>
      </c>
      <c r="X67" s="216">
        <f t="shared" si="5"/>
        <v>1610.0640000000001</v>
      </c>
      <c r="Y67" s="216">
        <f t="shared" si="6"/>
        <v>2012.58</v>
      </c>
      <c r="Z67" s="209" t="s">
        <v>1712</v>
      </c>
      <c r="AA67" s="210" t="s">
        <v>6956</v>
      </c>
    </row>
    <row r="68" spans="2:27" ht="15.75" thickBot="1" x14ac:dyDescent="0.3">
      <c r="B68" s="211" t="s">
        <v>50</v>
      </c>
      <c r="C68" s="4" t="s">
        <v>6</v>
      </c>
      <c r="D68" s="4">
        <v>95131503</v>
      </c>
      <c r="E68" s="4" t="s">
        <v>856</v>
      </c>
      <c r="F68" s="4" t="s">
        <v>5219</v>
      </c>
      <c r="G68" s="4" t="s">
        <v>807</v>
      </c>
      <c r="H68" s="10">
        <v>5272.5999999999995</v>
      </c>
      <c r="I68" s="10">
        <f t="shared" si="1"/>
        <v>4745.3399999999992</v>
      </c>
      <c r="J68" s="212">
        <v>0.06</v>
      </c>
      <c r="K68" s="213">
        <v>5.5E-2</v>
      </c>
      <c r="L68" s="214">
        <f t="shared" si="7"/>
        <v>5006.3336999999992</v>
      </c>
      <c r="M68" s="327">
        <v>9297.6</v>
      </c>
      <c r="N68" s="214">
        <f t="shared" si="2"/>
        <v>8367.84</v>
      </c>
      <c r="O68" s="215">
        <v>0.11</v>
      </c>
      <c r="P68" s="215">
        <v>0.22</v>
      </c>
      <c r="Q68" s="214">
        <f t="shared" si="3"/>
        <v>10208.764800000001</v>
      </c>
      <c r="R68" s="4" t="s">
        <v>1706</v>
      </c>
      <c r="S68" s="4" t="s">
        <v>856</v>
      </c>
      <c r="T68" s="207">
        <v>0.9</v>
      </c>
      <c r="U68" s="208">
        <v>0.2</v>
      </c>
      <c r="V68" s="208">
        <v>0.25</v>
      </c>
      <c r="W68" s="216">
        <f t="shared" si="4"/>
        <v>2091.96</v>
      </c>
      <c r="X68" s="216">
        <f t="shared" si="5"/>
        <v>1673.5680000000002</v>
      </c>
      <c r="Y68" s="216">
        <f t="shared" si="6"/>
        <v>2091.96</v>
      </c>
      <c r="Z68" s="209" t="s">
        <v>1712</v>
      </c>
      <c r="AA68" s="210" t="s">
        <v>6956</v>
      </c>
    </row>
    <row r="69" spans="2:27" ht="15.75" thickBot="1" x14ac:dyDescent="0.3">
      <c r="B69" s="211" t="s">
        <v>50</v>
      </c>
      <c r="C69" s="4" t="s">
        <v>6</v>
      </c>
      <c r="D69" s="4">
        <v>95131503</v>
      </c>
      <c r="E69" s="4" t="s">
        <v>850</v>
      </c>
      <c r="F69" s="4" t="s">
        <v>5220</v>
      </c>
      <c r="G69" s="4" t="s">
        <v>807</v>
      </c>
      <c r="H69" s="10">
        <v>11443.099999999999</v>
      </c>
      <c r="I69" s="10">
        <f t="shared" si="1"/>
        <v>10298.789999999999</v>
      </c>
      <c r="J69" s="212">
        <v>0.06</v>
      </c>
      <c r="K69" s="213">
        <v>5.5E-2</v>
      </c>
      <c r="L69" s="214">
        <f t="shared" ref="L69:L90" si="8">I69+(I69*K69)</f>
        <v>10865.22345</v>
      </c>
      <c r="M69" s="327">
        <v>20047.2</v>
      </c>
      <c r="N69" s="214">
        <f t="shared" si="2"/>
        <v>18042.48</v>
      </c>
      <c r="O69" s="215">
        <v>0.11</v>
      </c>
      <c r="P69" s="215">
        <v>0.22</v>
      </c>
      <c r="Q69" s="214">
        <f t="shared" si="3"/>
        <v>22011.8256</v>
      </c>
      <c r="R69" s="4" t="s">
        <v>1706</v>
      </c>
      <c r="S69" s="4" t="s">
        <v>850</v>
      </c>
      <c r="T69" s="207">
        <v>0.9</v>
      </c>
      <c r="U69" s="208">
        <v>0.2</v>
      </c>
      <c r="V69" s="208">
        <v>0.25</v>
      </c>
      <c r="W69" s="216">
        <f t="shared" si="4"/>
        <v>4510.62</v>
      </c>
      <c r="X69" s="216">
        <f t="shared" si="5"/>
        <v>3608.4960000000001</v>
      </c>
      <c r="Y69" s="216">
        <f t="shared" si="6"/>
        <v>4510.62</v>
      </c>
      <c r="Z69" s="209" t="s">
        <v>1712</v>
      </c>
      <c r="AA69" s="210" t="s">
        <v>6956</v>
      </c>
    </row>
    <row r="70" spans="2:27" ht="15.75" thickBot="1" x14ac:dyDescent="0.3">
      <c r="B70" s="211" t="s">
        <v>50</v>
      </c>
      <c r="C70" s="4" t="s">
        <v>6</v>
      </c>
      <c r="D70" s="4">
        <v>95131503</v>
      </c>
      <c r="E70" s="4" t="s">
        <v>840</v>
      </c>
      <c r="F70" s="4" t="s">
        <v>5221</v>
      </c>
      <c r="G70" s="4" t="s">
        <v>807</v>
      </c>
      <c r="H70" s="10">
        <v>6115.15</v>
      </c>
      <c r="I70" s="10">
        <f t="shared" si="1"/>
        <v>5503.6350000000002</v>
      </c>
      <c r="J70" s="212">
        <v>0.06</v>
      </c>
      <c r="K70" s="213">
        <v>5.5E-2</v>
      </c>
      <c r="L70" s="214">
        <f t="shared" si="8"/>
        <v>5806.3349250000001</v>
      </c>
      <c r="M70" s="327">
        <v>10732.8</v>
      </c>
      <c r="N70" s="214">
        <f t="shared" ref="N70:N90" si="9">SUM(M70*0.9)</f>
        <v>9659.52</v>
      </c>
      <c r="O70" s="215">
        <v>0.11</v>
      </c>
      <c r="P70" s="215">
        <v>0.22</v>
      </c>
      <c r="Q70" s="214">
        <f t="shared" ref="Q70:Q90" si="10">N70+(N70*P70)</f>
        <v>11784.6144</v>
      </c>
      <c r="R70" s="4" t="s">
        <v>1706</v>
      </c>
      <c r="S70" s="4" t="s">
        <v>840</v>
      </c>
      <c r="T70" s="207">
        <v>0.9</v>
      </c>
      <c r="U70" s="208">
        <v>0.2</v>
      </c>
      <c r="V70" s="208">
        <v>0.25</v>
      </c>
      <c r="W70" s="216">
        <f t="shared" ref="W70:W90" si="11">N70*V70</f>
        <v>2414.88</v>
      </c>
      <c r="X70" s="216">
        <f t="shared" ref="X70:X90" si="12">N70*U70</f>
        <v>1931.9040000000002</v>
      </c>
      <c r="Y70" s="216">
        <f t="shared" ref="Y70:Y90" si="13">N70*V70</f>
        <v>2414.88</v>
      </c>
      <c r="Z70" s="209" t="s">
        <v>1712</v>
      </c>
      <c r="AA70" s="210" t="s">
        <v>6956</v>
      </c>
    </row>
    <row r="71" spans="2:27" ht="15.75" thickBot="1" x14ac:dyDescent="0.3">
      <c r="B71" s="211" t="s">
        <v>50</v>
      </c>
      <c r="C71" s="4" t="s">
        <v>6</v>
      </c>
      <c r="D71" s="4">
        <v>95131503</v>
      </c>
      <c r="E71" s="4" t="s">
        <v>857</v>
      </c>
      <c r="F71" s="4" t="s">
        <v>5222</v>
      </c>
      <c r="G71" s="4" t="s">
        <v>807</v>
      </c>
      <c r="H71" s="10">
        <v>6336.5499999999993</v>
      </c>
      <c r="I71" s="10">
        <f t="shared" si="1"/>
        <v>5702.8949999999995</v>
      </c>
      <c r="J71" s="212">
        <v>0.06</v>
      </c>
      <c r="K71" s="213">
        <v>5.5E-2</v>
      </c>
      <c r="L71" s="214">
        <f t="shared" si="8"/>
        <v>6016.5542249999999</v>
      </c>
      <c r="M71" s="327">
        <v>11126.4</v>
      </c>
      <c r="N71" s="214">
        <f t="shared" si="9"/>
        <v>10013.76</v>
      </c>
      <c r="O71" s="215">
        <v>0.11</v>
      </c>
      <c r="P71" s="215">
        <v>0.22</v>
      </c>
      <c r="Q71" s="214">
        <f t="shared" si="10"/>
        <v>12216.787200000001</v>
      </c>
      <c r="R71" s="4" t="s">
        <v>1706</v>
      </c>
      <c r="S71" s="4" t="s">
        <v>857</v>
      </c>
      <c r="T71" s="207">
        <v>0.9</v>
      </c>
      <c r="U71" s="208">
        <v>0.2</v>
      </c>
      <c r="V71" s="208">
        <v>0.25</v>
      </c>
      <c r="W71" s="216">
        <f t="shared" si="11"/>
        <v>2503.44</v>
      </c>
      <c r="X71" s="216">
        <f t="shared" si="12"/>
        <v>2002.7520000000002</v>
      </c>
      <c r="Y71" s="216">
        <f t="shared" si="13"/>
        <v>2503.44</v>
      </c>
      <c r="Z71" s="209" t="s">
        <v>1712</v>
      </c>
      <c r="AA71" s="210" t="s">
        <v>6956</v>
      </c>
    </row>
    <row r="72" spans="2:27" ht="15.75" thickBot="1" x14ac:dyDescent="0.3">
      <c r="B72" s="211" t="s">
        <v>50</v>
      </c>
      <c r="C72" s="4" t="s">
        <v>6</v>
      </c>
      <c r="D72" s="4">
        <v>95131503</v>
      </c>
      <c r="E72" s="4" t="s">
        <v>851</v>
      </c>
      <c r="F72" s="4" t="s">
        <v>5223</v>
      </c>
      <c r="G72" s="4" t="s">
        <v>807</v>
      </c>
      <c r="H72" s="10">
        <v>13687.849999999999</v>
      </c>
      <c r="I72" s="10">
        <f t="shared" si="1"/>
        <v>12319.064999999999</v>
      </c>
      <c r="J72" s="212">
        <v>0.06</v>
      </c>
      <c r="K72" s="213">
        <v>5.5E-2</v>
      </c>
      <c r="L72" s="214">
        <f t="shared" si="8"/>
        <v>12996.613574999999</v>
      </c>
      <c r="M72" s="327">
        <v>24091.200000000001</v>
      </c>
      <c r="N72" s="214">
        <f t="shared" si="9"/>
        <v>21682.080000000002</v>
      </c>
      <c r="O72" s="215">
        <v>0.11</v>
      </c>
      <c r="P72" s="215">
        <v>0.22</v>
      </c>
      <c r="Q72" s="214">
        <f t="shared" si="10"/>
        <v>26452.137600000002</v>
      </c>
      <c r="R72" s="4" t="s">
        <v>1706</v>
      </c>
      <c r="S72" s="4" t="s">
        <v>851</v>
      </c>
      <c r="T72" s="207">
        <v>0.9</v>
      </c>
      <c r="U72" s="208">
        <v>0.2</v>
      </c>
      <c r="V72" s="208">
        <v>0.25</v>
      </c>
      <c r="W72" s="216">
        <f t="shared" si="11"/>
        <v>5420.52</v>
      </c>
      <c r="X72" s="216">
        <f t="shared" si="12"/>
        <v>4336.4160000000002</v>
      </c>
      <c r="Y72" s="216">
        <f t="shared" si="13"/>
        <v>5420.52</v>
      </c>
      <c r="Z72" s="209" t="s">
        <v>1712</v>
      </c>
      <c r="AA72" s="210" t="s">
        <v>6956</v>
      </c>
    </row>
    <row r="73" spans="2:27" ht="15.75" thickBot="1" x14ac:dyDescent="0.3">
      <c r="B73" s="211" t="s">
        <v>50</v>
      </c>
      <c r="C73" s="4" t="s">
        <v>6</v>
      </c>
      <c r="D73" s="4">
        <v>95131503</v>
      </c>
      <c r="E73" s="4" t="s">
        <v>841</v>
      </c>
      <c r="F73" s="4" t="s">
        <v>5224</v>
      </c>
      <c r="G73" s="4" t="s">
        <v>807</v>
      </c>
      <c r="H73" s="10">
        <v>7431.2499999999991</v>
      </c>
      <c r="I73" s="10">
        <f t="shared" si="1"/>
        <v>6688.1249999999991</v>
      </c>
      <c r="J73" s="212">
        <v>0.06</v>
      </c>
      <c r="K73" s="213">
        <v>5.5E-2</v>
      </c>
      <c r="L73" s="214">
        <f t="shared" si="8"/>
        <v>7055.9718749999993</v>
      </c>
      <c r="M73" s="327">
        <v>13063.199999999999</v>
      </c>
      <c r="N73" s="214">
        <f t="shared" si="9"/>
        <v>11756.88</v>
      </c>
      <c r="O73" s="215">
        <v>0.11</v>
      </c>
      <c r="P73" s="215">
        <v>0.22</v>
      </c>
      <c r="Q73" s="214">
        <f t="shared" si="10"/>
        <v>14343.393599999999</v>
      </c>
      <c r="R73" s="4" t="s">
        <v>1706</v>
      </c>
      <c r="S73" s="4" t="s">
        <v>841</v>
      </c>
      <c r="T73" s="207">
        <v>0.9</v>
      </c>
      <c r="U73" s="208">
        <v>0.2</v>
      </c>
      <c r="V73" s="208">
        <v>0.25</v>
      </c>
      <c r="W73" s="216">
        <f t="shared" si="11"/>
        <v>2939.22</v>
      </c>
      <c r="X73" s="216">
        <f t="shared" si="12"/>
        <v>2351.3759999999997</v>
      </c>
      <c r="Y73" s="216">
        <f t="shared" si="13"/>
        <v>2939.22</v>
      </c>
      <c r="Z73" s="209" t="s">
        <v>1712</v>
      </c>
      <c r="AA73" s="210" t="s">
        <v>6956</v>
      </c>
    </row>
    <row r="74" spans="2:27" ht="15.75" thickBot="1" x14ac:dyDescent="0.3">
      <c r="B74" s="211" t="s">
        <v>50</v>
      </c>
      <c r="C74" s="4" t="s">
        <v>6</v>
      </c>
      <c r="D74" s="4">
        <v>95131503</v>
      </c>
      <c r="E74" s="4" t="s">
        <v>858</v>
      </c>
      <c r="F74" s="4" t="s">
        <v>5225</v>
      </c>
      <c r="G74" s="4" t="s">
        <v>807</v>
      </c>
      <c r="H74" s="10">
        <v>7724.4</v>
      </c>
      <c r="I74" s="10">
        <f t="shared" si="1"/>
        <v>6951.96</v>
      </c>
      <c r="J74" s="212">
        <v>0.06</v>
      </c>
      <c r="K74" s="213">
        <v>5.5E-2</v>
      </c>
      <c r="L74" s="214">
        <f t="shared" si="8"/>
        <v>7334.3177999999998</v>
      </c>
      <c r="M74" s="327">
        <v>13584</v>
      </c>
      <c r="N74" s="214">
        <f t="shared" si="9"/>
        <v>12225.6</v>
      </c>
      <c r="O74" s="215">
        <v>0.11</v>
      </c>
      <c r="P74" s="215">
        <v>0.22</v>
      </c>
      <c r="Q74" s="214">
        <f t="shared" si="10"/>
        <v>14915.232</v>
      </c>
      <c r="R74" s="4" t="s">
        <v>1706</v>
      </c>
      <c r="S74" s="4" t="s">
        <v>858</v>
      </c>
      <c r="T74" s="207">
        <v>0.9</v>
      </c>
      <c r="U74" s="208">
        <v>0.2</v>
      </c>
      <c r="V74" s="208">
        <v>0.25</v>
      </c>
      <c r="W74" s="216">
        <f t="shared" si="11"/>
        <v>3056.4</v>
      </c>
      <c r="X74" s="216">
        <f t="shared" si="12"/>
        <v>2445.1200000000003</v>
      </c>
      <c r="Y74" s="216">
        <f t="shared" si="13"/>
        <v>3056.4</v>
      </c>
      <c r="Z74" s="209" t="s">
        <v>1712</v>
      </c>
      <c r="AA74" s="210" t="s">
        <v>6956</v>
      </c>
    </row>
    <row r="75" spans="2:27" ht="15.75" thickBot="1" x14ac:dyDescent="0.3">
      <c r="B75" s="211" t="s">
        <v>50</v>
      </c>
      <c r="C75" s="4" t="s">
        <v>6</v>
      </c>
      <c r="D75" s="4">
        <v>95131503</v>
      </c>
      <c r="E75" s="4" t="s">
        <v>852</v>
      </c>
      <c r="F75" s="4" t="s">
        <v>5226</v>
      </c>
      <c r="G75" s="4" t="s">
        <v>807</v>
      </c>
      <c r="H75" s="10">
        <v>15942.849999999999</v>
      </c>
      <c r="I75" s="10">
        <f t="shared" si="1"/>
        <v>14348.564999999999</v>
      </c>
      <c r="J75" s="212">
        <v>0.06</v>
      </c>
      <c r="K75" s="213">
        <v>5.5E-2</v>
      </c>
      <c r="L75" s="214">
        <f t="shared" si="8"/>
        <v>15137.736074999999</v>
      </c>
      <c r="M75" s="327">
        <v>28024.799999999999</v>
      </c>
      <c r="N75" s="214">
        <f t="shared" si="9"/>
        <v>25222.32</v>
      </c>
      <c r="O75" s="215">
        <v>0.11</v>
      </c>
      <c r="P75" s="215">
        <v>0.22</v>
      </c>
      <c r="Q75" s="214">
        <f t="shared" si="10"/>
        <v>30771.2304</v>
      </c>
      <c r="R75" s="4" t="s">
        <v>1706</v>
      </c>
      <c r="S75" s="4" t="s">
        <v>852</v>
      </c>
      <c r="T75" s="207">
        <v>0.9</v>
      </c>
      <c r="U75" s="208">
        <v>0.2</v>
      </c>
      <c r="V75" s="208">
        <v>0.25</v>
      </c>
      <c r="W75" s="216">
        <f t="shared" si="11"/>
        <v>6305.58</v>
      </c>
      <c r="X75" s="216">
        <f t="shared" si="12"/>
        <v>5044.4639999999999</v>
      </c>
      <c r="Y75" s="216">
        <f t="shared" si="13"/>
        <v>6305.58</v>
      </c>
      <c r="Z75" s="209" t="s">
        <v>1712</v>
      </c>
      <c r="AA75" s="210" t="s">
        <v>6956</v>
      </c>
    </row>
    <row r="76" spans="2:27" ht="15.75" thickBot="1" x14ac:dyDescent="0.3">
      <c r="B76" s="211" t="s">
        <v>50</v>
      </c>
      <c r="C76" s="4" t="s">
        <v>6</v>
      </c>
      <c r="D76" s="4">
        <v>95131503</v>
      </c>
      <c r="E76" s="4" t="s">
        <v>842</v>
      </c>
      <c r="F76" s="4" t="s">
        <v>5227</v>
      </c>
      <c r="G76" s="4" t="s">
        <v>807</v>
      </c>
      <c r="H76" s="10">
        <v>8884.6999999999989</v>
      </c>
      <c r="I76" s="10">
        <f t="shared" si="1"/>
        <v>7996.23</v>
      </c>
      <c r="J76" s="212">
        <v>0.06</v>
      </c>
      <c r="K76" s="213">
        <v>5.5E-2</v>
      </c>
      <c r="L76" s="214">
        <f t="shared" si="8"/>
        <v>8436.022649999999</v>
      </c>
      <c r="M76" s="327">
        <v>15590.4</v>
      </c>
      <c r="N76" s="214">
        <f t="shared" si="9"/>
        <v>14031.36</v>
      </c>
      <c r="O76" s="215">
        <v>0.11</v>
      </c>
      <c r="P76" s="215">
        <v>0.22</v>
      </c>
      <c r="Q76" s="214">
        <f t="shared" si="10"/>
        <v>17118.2592</v>
      </c>
      <c r="R76" s="4" t="s">
        <v>1706</v>
      </c>
      <c r="S76" s="4" t="s">
        <v>842</v>
      </c>
      <c r="T76" s="207">
        <v>0.9</v>
      </c>
      <c r="U76" s="208">
        <v>0.2</v>
      </c>
      <c r="V76" s="208">
        <v>0.25</v>
      </c>
      <c r="W76" s="216">
        <f t="shared" si="11"/>
        <v>3507.84</v>
      </c>
      <c r="X76" s="216">
        <f t="shared" si="12"/>
        <v>2806.2720000000004</v>
      </c>
      <c r="Y76" s="216">
        <f t="shared" si="13"/>
        <v>3507.84</v>
      </c>
      <c r="Z76" s="209" t="s">
        <v>1712</v>
      </c>
      <c r="AA76" s="210" t="s">
        <v>6956</v>
      </c>
    </row>
    <row r="77" spans="2:27" ht="15.75" thickBot="1" x14ac:dyDescent="0.3">
      <c r="B77" s="211" t="s">
        <v>50</v>
      </c>
      <c r="C77" s="4" t="s">
        <v>6</v>
      </c>
      <c r="D77" s="4">
        <v>95131503</v>
      </c>
      <c r="E77" s="4" t="s">
        <v>862</v>
      </c>
      <c r="F77" s="4" t="s">
        <v>5228</v>
      </c>
      <c r="G77" s="4" t="s">
        <v>807</v>
      </c>
      <c r="H77" s="10">
        <v>1363.2499999999998</v>
      </c>
      <c r="I77" s="10">
        <f t="shared" si="1"/>
        <v>1226.9249999999997</v>
      </c>
      <c r="J77" s="212">
        <v>0.06</v>
      </c>
      <c r="K77" s="213">
        <v>5.5E-2</v>
      </c>
      <c r="L77" s="214">
        <f t="shared" si="8"/>
        <v>1294.4058749999997</v>
      </c>
      <c r="M77" s="327">
        <v>1809.6</v>
      </c>
      <c r="N77" s="214">
        <f t="shared" si="9"/>
        <v>1628.6399999999999</v>
      </c>
      <c r="O77" s="215">
        <v>0.11</v>
      </c>
      <c r="P77" s="215">
        <v>0.22</v>
      </c>
      <c r="Q77" s="214">
        <f t="shared" si="10"/>
        <v>1986.9407999999999</v>
      </c>
      <c r="R77" s="4" t="s">
        <v>1706</v>
      </c>
      <c r="S77" s="4" t="s">
        <v>862</v>
      </c>
      <c r="T77" s="207">
        <v>0.9</v>
      </c>
      <c r="U77" s="208">
        <v>0.2</v>
      </c>
      <c r="V77" s="208">
        <v>0.25</v>
      </c>
      <c r="W77" s="216">
        <f t="shared" si="11"/>
        <v>407.15999999999997</v>
      </c>
      <c r="X77" s="216">
        <f t="shared" si="12"/>
        <v>325.72800000000001</v>
      </c>
      <c r="Y77" s="216">
        <f t="shared" si="13"/>
        <v>407.15999999999997</v>
      </c>
      <c r="Z77" s="209" t="s">
        <v>1712</v>
      </c>
      <c r="AA77" s="210" t="s">
        <v>6956</v>
      </c>
    </row>
    <row r="78" spans="2:27" ht="15.75" thickBot="1" x14ac:dyDescent="0.3">
      <c r="B78" s="211" t="s">
        <v>50</v>
      </c>
      <c r="C78" s="4" t="s">
        <v>6</v>
      </c>
      <c r="D78" s="4">
        <v>95131503</v>
      </c>
      <c r="E78" s="4" t="s">
        <v>863</v>
      </c>
      <c r="F78" s="4" t="s">
        <v>5229</v>
      </c>
      <c r="G78" s="4" t="s">
        <v>807</v>
      </c>
      <c r="H78" s="10">
        <v>1363.2499999999998</v>
      </c>
      <c r="I78" s="10">
        <f t="shared" si="1"/>
        <v>1226.9249999999997</v>
      </c>
      <c r="J78" s="212">
        <v>0.06</v>
      </c>
      <c r="K78" s="213">
        <v>5.5E-2</v>
      </c>
      <c r="L78" s="214">
        <f t="shared" si="8"/>
        <v>1294.4058749999997</v>
      </c>
      <c r="M78" s="327">
        <v>1838.3999999999999</v>
      </c>
      <c r="N78" s="214">
        <f t="shared" si="9"/>
        <v>1654.56</v>
      </c>
      <c r="O78" s="215">
        <v>0.11</v>
      </c>
      <c r="P78" s="215">
        <v>0.22</v>
      </c>
      <c r="Q78" s="214">
        <f t="shared" si="10"/>
        <v>2018.5632000000001</v>
      </c>
      <c r="R78" s="4" t="s">
        <v>1706</v>
      </c>
      <c r="S78" s="4" t="s">
        <v>863</v>
      </c>
      <c r="T78" s="207">
        <v>0.9</v>
      </c>
      <c r="U78" s="208">
        <v>0.2</v>
      </c>
      <c r="V78" s="208">
        <v>0.25</v>
      </c>
      <c r="W78" s="216">
        <f t="shared" si="11"/>
        <v>413.64</v>
      </c>
      <c r="X78" s="216">
        <f t="shared" si="12"/>
        <v>330.91200000000003</v>
      </c>
      <c r="Y78" s="216">
        <f t="shared" si="13"/>
        <v>413.64</v>
      </c>
      <c r="Z78" s="209" t="s">
        <v>1712</v>
      </c>
      <c r="AA78" s="210" t="s">
        <v>6956</v>
      </c>
    </row>
    <row r="79" spans="2:27" ht="15.75" thickBot="1" x14ac:dyDescent="0.3">
      <c r="B79" s="211" t="s">
        <v>50</v>
      </c>
      <c r="C79" s="4" t="s">
        <v>6</v>
      </c>
      <c r="D79" s="4">
        <v>95131503</v>
      </c>
      <c r="E79" s="4" t="s">
        <v>864</v>
      </c>
      <c r="F79" s="4" t="s">
        <v>5230</v>
      </c>
      <c r="G79" s="4" t="s">
        <v>807</v>
      </c>
      <c r="H79" s="10">
        <v>1363.2499999999998</v>
      </c>
      <c r="I79" s="10">
        <f t="shared" si="1"/>
        <v>1226.9249999999997</v>
      </c>
      <c r="J79" s="212">
        <v>0.06</v>
      </c>
      <c r="K79" s="213">
        <v>5.5E-2</v>
      </c>
      <c r="L79" s="214">
        <f t="shared" si="8"/>
        <v>1294.4058749999997</v>
      </c>
      <c r="M79" s="327">
        <v>1896</v>
      </c>
      <c r="N79" s="214">
        <f t="shared" si="9"/>
        <v>1706.4</v>
      </c>
      <c r="O79" s="215">
        <v>0.11</v>
      </c>
      <c r="P79" s="215">
        <v>0.22</v>
      </c>
      <c r="Q79" s="214">
        <f t="shared" si="10"/>
        <v>2081.808</v>
      </c>
      <c r="R79" s="4" t="s">
        <v>1706</v>
      </c>
      <c r="S79" s="4" t="s">
        <v>864</v>
      </c>
      <c r="T79" s="207">
        <v>0.9</v>
      </c>
      <c r="U79" s="208">
        <v>0.2</v>
      </c>
      <c r="V79" s="208">
        <v>0.25</v>
      </c>
      <c r="W79" s="216">
        <f t="shared" si="11"/>
        <v>426.6</v>
      </c>
      <c r="X79" s="216">
        <f t="shared" si="12"/>
        <v>341.28000000000003</v>
      </c>
      <c r="Y79" s="216">
        <f t="shared" si="13"/>
        <v>426.6</v>
      </c>
      <c r="Z79" s="209" t="s">
        <v>1712</v>
      </c>
      <c r="AA79" s="210" t="s">
        <v>6956</v>
      </c>
    </row>
    <row r="80" spans="2:27" ht="15.75" thickBot="1" x14ac:dyDescent="0.3">
      <c r="B80" s="211" t="s">
        <v>50</v>
      </c>
      <c r="C80" s="4" t="s">
        <v>6</v>
      </c>
      <c r="D80" s="4">
        <v>95131503</v>
      </c>
      <c r="E80" s="4" t="s">
        <v>5145</v>
      </c>
      <c r="F80" s="4" t="s">
        <v>5231</v>
      </c>
      <c r="G80" s="4" t="s">
        <v>807</v>
      </c>
      <c r="H80" s="10">
        <v>1268.9499999999998</v>
      </c>
      <c r="I80" s="10">
        <f t="shared" si="1"/>
        <v>1142.0549999999998</v>
      </c>
      <c r="J80" s="212">
        <v>0.06</v>
      </c>
      <c r="K80" s="213">
        <v>5.5E-2</v>
      </c>
      <c r="L80" s="214">
        <f t="shared" si="8"/>
        <v>1204.8680249999998</v>
      </c>
      <c r="M80" s="327">
        <v>2167.1999999999998</v>
      </c>
      <c r="N80" s="214">
        <f t="shared" si="9"/>
        <v>1950.4799999999998</v>
      </c>
      <c r="O80" s="215">
        <v>0.11</v>
      </c>
      <c r="P80" s="215">
        <v>0.22</v>
      </c>
      <c r="Q80" s="214">
        <f t="shared" si="10"/>
        <v>2379.5855999999999</v>
      </c>
      <c r="R80" s="4" t="s">
        <v>1706</v>
      </c>
      <c r="S80" s="4" t="s">
        <v>5145</v>
      </c>
      <c r="T80" s="207">
        <v>0.9</v>
      </c>
      <c r="U80" s="208">
        <v>0.2</v>
      </c>
      <c r="V80" s="208">
        <v>0.25</v>
      </c>
      <c r="W80" s="216">
        <f t="shared" si="11"/>
        <v>487.61999999999995</v>
      </c>
      <c r="X80" s="216">
        <f t="shared" si="12"/>
        <v>390.096</v>
      </c>
      <c r="Y80" s="216">
        <f t="shared" si="13"/>
        <v>487.61999999999995</v>
      </c>
      <c r="Z80" s="209" t="s">
        <v>1712</v>
      </c>
      <c r="AA80" s="210" t="s">
        <v>6956</v>
      </c>
    </row>
    <row r="81" spans="1:27" ht="15.75" thickBot="1" x14ac:dyDescent="0.3">
      <c r="B81" s="211" t="s">
        <v>50</v>
      </c>
      <c r="C81" s="4" t="s">
        <v>6</v>
      </c>
      <c r="D81" s="4">
        <v>95131503</v>
      </c>
      <c r="E81" s="4" t="s">
        <v>5146</v>
      </c>
      <c r="F81" s="4" t="s">
        <v>5232</v>
      </c>
      <c r="G81" s="4" t="s">
        <v>807</v>
      </c>
      <c r="H81" s="10">
        <v>1312</v>
      </c>
      <c r="I81" s="10">
        <f t="shared" si="1"/>
        <v>1180.8</v>
      </c>
      <c r="J81" s="212">
        <v>0.06</v>
      </c>
      <c r="K81" s="213">
        <v>5.5E-2</v>
      </c>
      <c r="L81" s="214">
        <f t="shared" si="8"/>
        <v>1245.7439999999999</v>
      </c>
      <c r="M81" s="327">
        <v>2251.1999999999998</v>
      </c>
      <c r="N81" s="214">
        <f t="shared" si="9"/>
        <v>2026.08</v>
      </c>
      <c r="O81" s="215">
        <v>0.11</v>
      </c>
      <c r="P81" s="215">
        <v>0.22</v>
      </c>
      <c r="Q81" s="214">
        <f t="shared" si="10"/>
        <v>2471.8175999999999</v>
      </c>
      <c r="R81" s="4" t="s">
        <v>1706</v>
      </c>
      <c r="S81" s="4" t="s">
        <v>5146</v>
      </c>
      <c r="T81" s="207">
        <v>0.9</v>
      </c>
      <c r="U81" s="208">
        <v>0.2</v>
      </c>
      <c r="V81" s="208">
        <v>0.25</v>
      </c>
      <c r="W81" s="216">
        <f t="shared" si="11"/>
        <v>506.52</v>
      </c>
      <c r="X81" s="216">
        <f t="shared" si="12"/>
        <v>405.21600000000001</v>
      </c>
      <c r="Y81" s="216">
        <f t="shared" si="13"/>
        <v>506.52</v>
      </c>
      <c r="Z81" s="209" t="s">
        <v>1712</v>
      </c>
      <c r="AA81" s="210" t="s">
        <v>6956</v>
      </c>
    </row>
    <row r="82" spans="1:27" ht="15.75" thickBot="1" x14ac:dyDescent="0.3">
      <c r="B82" s="211" t="s">
        <v>50</v>
      </c>
      <c r="C82" s="4" t="s">
        <v>6</v>
      </c>
      <c r="D82" s="4">
        <v>95131503</v>
      </c>
      <c r="E82" s="4" t="s">
        <v>5147</v>
      </c>
      <c r="F82" s="4" t="s">
        <v>5233</v>
      </c>
      <c r="G82" s="4" t="s">
        <v>807</v>
      </c>
      <c r="H82" s="10">
        <v>699.05</v>
      </c>
      <c r="I82" s="10">
        <f t="shared" si="1"/>
        <v>629.14499999999998</v>
      </c>
      <c r="J82" s="212">
        <v>0.06</v>
      </c>
      <c r="K82" s="213">
        <v>5.5E-2</v>
      </c>
      <c r="L82" s="214">
        <f t="shared" si="8"/>
        <v>663.747975</v>
      </c>
      <c r="M82" s="327">
        <v>1221.5999999999999</v>
      </c>
      <c r="N82" s="214">
        <f t="shared" si="9"/>
        <v>1099.44</v>
      </c>
      <c r="O82" s="215">
        <v>0.11</v>
      </c>
      <c r="P82" s="215">
        <v>0.22</v>
      </c>
      <c r="Q82" s="214">
        <f t="shared" si="10"/>
        <v>1341.3168000000001</v>
      </c>
      <c r="R82" s="4" t="s">
        <v>1706</v>
      </c>
      <c r="S82" s="4" t="s">
        <v>5147</v>
      </c>
      <c r="T82" s="207">
        <v>0.9</v>
      </c>
      <c r="U82" s="208">
        <v>0.2</v>
      </c>
      <c r="V82" s="208">
        <v>0.25</v>
      </c>
      <c r="W82" s="216">
        <f t="shared" si="11"/>
        <v>274.86</v>
      </c>
      <c r="X82" s="216">
        <f t="shared" si="12"/>
        <v>219.88800000000003</v>
      </c>
      <c r="Y82" s="216">
        <f t="shared" si="13"/>
        <v>274.86</v>
      </c>
      <c r="Z82" s="209" t="s">
        <v>1712</v>
      </c>
      <c r="AA82" s="210" t="s">
        <v>6956</v>
      </c>
    </row>
    <row r="83" spans="1:27" ht="15.75" thickBot="1" x14ac:dyDescent="0.3">
      <c r="B83" s="211" t="s">
        <v>50</v>
      </c>
      <c r="C83" s="4" t="s">
        <v>6</v>
      </c>
      <c r="D83" s="4">
        <v>95131503</v>
      </c>
      <c r="E83" s="4" t="s">
        <v>5148</v>
      </c>
      <c r="F83" s="4" t="s">
        <v>5234</v>
      </c>
      <c r="G83" s="4" t="s">
        <v>807</v>
      </c>
      <c r="H83" s="10">
        <v>887.65</v>
      </c>
      <c r="I83" s="10">
        <f t="shared" si="1"/>
        <v>798.88499999999999</v>
      </c>
      <c r="J83" s="212">
        <v>0.06</v>
      </c>
      <c r="K83" s="213">
        <v>5.5E-2</v>
      </c>
      <c r="L83" s="214">
        <f t="shared" si="8"/>
        <v>842.82367499999998</v>
      </c>
      <c r="M83" s="327">
        <v>1500</v>
      </c>
      <c r="N83" s="214">
        <f t="shared" si="9"/>
        <v>1350</v>
      </c>
      <c r="O83" s="215">
        <v>0.11</v>
      </c>
      <c r="P83" s="215">
        <v>0.22</v>
      </c>
      <c r="Q83" s="214">
        <f t="shared" si="10"/>
        <v>1647</v>
      </c>
      <c r="R83" s="4" t="s">
        <v>1706</v>
      </c>
      <c r="S83" s="4" t="s">
        <v>5148</v>
      </c>
      <c r="T83" s="207">
        <v>0.9</v>
      </c>
      <c r="U83" s="208">
        <v>0.2</v>
      </c>
      <c r="V83" s="208">
        <v>0.25</v>
      </c>
      <c r="W83" s="216">
        <f t="shared" si="11"/>
        <v>337.5</v>
      </c>
      <c r="X83" s="216">
        <f t="shared" si="12"/>
        <v>270</v>
      </c>
      <c r="Y83" s="216">
        <f t="shared" si="13"/>
        <v>337.5</v>
      </c>
      <c r="Z83" s="209" t="s">
        <v>1712</v>
      </c>
      <c r="AA83" s="210" t="s">
        <v>6956</v>
      </c>
    </row>
    <row r="84" spans="1:27" ht="15.75" thickBot="1" x14ac:dyDescent="0.3">
      <c r="B84" s="211" t="s">
        <v>50</v>
      </c>
      <c r="C84" s="4" t="s">
        <v>6</v>
      </c>
      <c r="D84" s="4">
        <v>95131503</v>
      </c>
      <c r="E84" s="4" t="s">
        <v>5149</v>
      </c>
      <c r="F84" s="4" t="s">
        <v>5235</v>
      </c>
      <c r="G84" s="4" t="s">
        <v>807</v>
      </c>
      <c r="H84" s="10">
        <v>641.65</v>
      </c>
      <c r="I84" s="10">
        <f t="shared" si="1"/>
        <v>577.48500000000001</v>
      </c>
      <c r="J84" s="212">
        <v>0.06</v>
      </c>
      <c r="K84" s="213">
        <v>5.5E-2</v>
      </c>
      <c r="L84" s="214">
        <f t="shared" si="8"/>
        <v>609.24667499999998</v>
      </c>
      <c r="M84" s="327">
        <v>1087.2</v>
      </c>
      <c r="N84" s="214">
        <f t="shared" si="9"/>
        <v>978.48</v>
      </c>
      <c r="O84" s="215">
        <v>0.11</v>
      </c>
      <c r="P84" s="215">
        <v>0.22</v>
      </c>
      <c r="Q84" s="214">
        <f t="shared" si="10"/>
        <v>1193.7456</v>
      </c>
      <c r="R84" s="4" t="s">
        <v>1706</v>
      </c>
      <c r="S84" s="4" t="s">
        <v>5149</v>
      </c>
      <c r="T84" s="207">
        <v>0.9</v>
      </c>
      <c r="U84" s="208">
        <v>0.2</v>
      </c>
      <c r="V84" s="208">
        <v>0.25</v>
      </c>
      <c r="W84" s="216">
        <f t="shared" si="11"/>
        <v>244.62</v>
      </c>
      <c r="X84" s="216">
        <f t="shared" si="12"/>
        <v>195.69600000000003</v>
      </c>
      <c r="Y84" s="216">
        <f t="shared" si="13"/>
        <v>244.62</v>
      </c>
      <c r="Z84" s="209" t="s">
        <v>1712</v>
      </c>
      <c r="AA84" s="210" t="s">
        <v>6956</v>
      </c>
    </row>
    <row r="85" spans="1:27" ht="15.75" thickBot="1" x14ac:dyDescent="0.3">
      <c r="B85" s="211" t="s">
        <v>50</v>
      </c>
      <c r="C85" s="4" t="s">
        <v>6</v>
      </c>
      <c r="D85" s="4">
        <v>95131503</v>
      </c>
      <c r="E85" s="4" t="s">
        <v>5150</v>
      </c>
      <c r="F85" s="4" t="s">
        <v>5236</v>
      </c>
      <c r="G85" s="4" t="s">
        <v>807</v>
      </c>
      <c r="H85" s="10">
        <v>385.4</v>
      </c>
      <c r="I85" s="10">
        <f t="shared" si="1"/>
        <v>346.86</v>
      </c>
      <c r="J85" s="212">
        <v>0.06</v>
      </c>
      <c r="K85" s="213">
        <v>5.5E-2</v>
      </c>
      <c r="L85" s="214">
        <f t="shared" si="8"/>
        <v>365.93729999999999</v>
      </c>
      <c r="M85" s="327">
        <v>655.19999999999993</v>
      </c>
      <c r="N85" s="214">
        <f t="shared" si="9"/>
        <v>589.67999999999995</v>
      </c>
      <c r="O85" s="215">
        <v>0.11</v>
      </c>
      <c r="P85" s="215">
        <v>0.22</v>
      </c>
      <c r="Q85" s="214">
        <f t="shared" si="10"/>
        <v>719.40959999999995</v>
      </c>
      <c r="R85" s="4" t="s">
        <v>1706</v>
      </c>
      <c r="S85" s="4" t="s">
        <v>5150</v>
      </c>
      <c r="T85" s="207">
        <v>0.9</v>
      </c>
      <c r="U85" s="208">
        <v>0.2</v>
      </c>
      <c r="V85" s="208">
        <v>0.25</v>
      </c>
      <c r="W85" s="216">
        <f t="shared" si="11"/>
        <v>147.41999999999999</v>
      </c>
      <c r="X85" s="216">
        <f t="shared" si="12"/>
        <v>117.93599999999999</v>
      </c>
      <c r="Y85" s="216">
        <f t="shared" si="13"/>
        <v>147.41999999999999</v>
      </c>
      <c r="Z85" s="209" t="s">
        <v>1712</v>
      </c>
      <c r="AA85" s="210" t="s">
        <v>6956</v>
      </c>
    </row>
    <row r="86" spans="1:27" ht="15.75" thickBot="1" x14ac:dyDescent="0.3">
      <c r="B86" s="211" t="s">
        <v>50</v>
      </c>
      <c r="C86" s="4" t="s">
        <v>6</v>
      </c>
      <c r="D86" s="4">
        <v>95131503</v>
      </c>
      <c r="E86" s="4" t="s">
        <v>5151</v>
      </c>
      <c r="F86" s="4" t="s">
        <v>5237</v>
      </c>
      <c r="G86" s="4" t="s">
        <v>807</v>
      </c>
      <c r="H86" s="10">
        <v>731.84999999999991</v>
      </c>
      <c r="I86" s="10">
        <f t="shared" si="1"/>
        <v>658.66499999999996</v>
      </c>
      <c r="J86" s="212">
        <v>0.06</v>
      </c>
      <c r="K86" s="213">
        <v>5.5E-2</v>
      </c>
      <c r="L86" s="214">
        <f t="shared" si="8"/>
        <v>694.89157499999999</v>
      </c>
      <c r="M86" s="327">
        <v>1243.2</v>
      </c>
      <c r="N86" s="214">
        <f t="shared" si="9"/>
        <v>1118.8800000000001</v>
      </c>
      <c r="O86" s="215">
        <v>0.11</v>
      </c>
      <c r="P86" s="215">
        <v>0.22</v>
      </c>
      <c r="Q86" s="214">
        <f t="shared" si="10"/>
        <v>1365.0336000000002</v>
      </c>
      <c r="R86" s="4" t="s">
        <v>1706</v>
      </c>
      <c r="S86" s="4" t="s">
        <v>5151</v>
      </c>
      <c r="T86" s="207">
        <v>0.9</v>
      </c>
      <c r="U86" s="208">
        <v>0.2</v>
      </c>
      <c r="V86" s="208">
        <v>0.25</v>
      </c>
      <c r="W86" s="216">
        <f t="shared" si="11"/>
        <v>279.72000000000003</v>
      </c>
      <c r="X86" s="216">
        <f t="shared" si="12"/>
        <v>223.77600000000004</v>
      </c>
      <c r="Y86" s="216">
        <f t="shared" si="13"/>
        <v>279.72000000000003</v>
      </c>
      <c r="Z86" s="209" t="s">
        <v>1712</v>
      </c>
      <c r="AA86" s="210" t="s">
        <v>6956</v>
      </c>
    </row>
    <row r="87" spans="1:27" ht="15.75" thickBot="1" x14ac:dyDescent="0.3">
      <c r="B87" s="211" t="s">
        <v>50</v>
      </c>
      <c r="C87" s="4" t="s">
        <v>6</v>
      </c>
      <c r="D87" s="4">
        <v>95131503</v>
      </c>
      <c r="E87" s="4" t="s">
        <v>5152</v>
      </c>
      <c r="F87" s="4" t="s">
        <v>5238</v>
      </c>
      <c r="G87" s="4" t="s">
        <v>807</v>
      </c>
      <c r="H87" s="10">
        <v>444.84999999999997</v>
      </c>
      <c r="I87" s="10">
        <f t="shared" si="1"/>
        <v>400.36499999999995</v>
      </c>
      <c r="J87" s="212">
        <v>0.06</v>
      </c>
      <c r="K87" s="213">
        <v>5.5E-2</v>
      </c>
      <c r="L87" s="214">
        <f t="shared" si="8"/>
        <v>422.38507499999997</v>
      </c>
      <c r="M87" s="327">
        <v>758.4</v>
      </c>
      <c r="N87" s="214">
        <f t="shared" si="9"/>
        <v>682.56</v>
      </c>
      <c r="O87" s="215">
        <v>0.11</v>
      </c>
      <c r="P87" s="215">
        <v>0.22</v>
      </c>
      <c r="Q87" s="214">
        <f t="shared" si="10"/>
        <v>832.72319999999991</v>
      </c>
      <c r="R87" s="4" t="s">
        <v>1706</v>
      </c>
      <c r="S87" s="4" t="s">
        <v>5152</v>
      </c>
      <c r="T87" s="207">
        <v>0.9</v>
      </c>
      <c r="U87" s="208">
        <v>0.2</v>
      </c>
      <c r="V87" s="208">
        <v>0.25</v>
      </c>
      <c r="W87" s="216">
        <f t="shared" si="11"/>
        <v>170.64</v>
      </c>
      <c r="X87" s="216">
        <f t="shared" si="12"/>
        <v>136.512</v>
      </c>
      <c r="Y87" s="216">
        <f t="shared" si="13"/>
        <v>170.64</v>
      </c>
      <c r="Z87" s="209" t="s">
        <v>1712</v>
      </c>
      <c r="AA87" s="210" t="s">
        <v>6956</v>
      </c>
    </row>
    <row r="88" spans="1:27" ht="15.75" thickBot="1" x14ac:dyDescent="0.3">
      <c r="B88" s="211" t="s">
        <v>50</v>
      </c>
      <c r="C88" s="4" t="s">
        <v>6</v>
      </c>
      <c r="D88" s="4">
        <v>95131503</v>
      </c>
      <c r="E88" s="4" t="s">
        <v>5153</v>
      </c>
      <c r="F88" s="4" t="s">
        <v>5239</v>
      </c>
      <c r="G88" s="4" t="s">
        <v>807</v>
      </c>
      <c r="H88" s="10">
        <v>713.4</v>
      </c>
      <c r="I88" s="10">
        <f t="shared" si="1"/>
        <v>642.05999999999995</v>
      </c>
      <c r="J88" s="212">
        <v>0.06</v>
      </c>
      <c r="K88" s="213">
        <v>5.5E-2</v>
      </c>
      <c r="L88" s="214">
        <f t="shared" si="8"/>
        <v>677.37329999999997</v>
      </c>
      <c r="M88" s="327">
        <v>1212</v>
      </c>
      <c r="N88" s="214">
        <f t="shared" si="9"/>
        <v>1090.8</v>
      </c>
      <c r="O88" s="215">
        <v>0.11</v>
      </c>
      <c r="P88" s="215">
        <v>0.22</v>
      </c>
      <c r="Q88" s="214">
        <f t="shared" si="10"/>
        <v>1330.7759999999998</v>
      </c>
      <c r="R88" s="4" t="s">
        <v>1706</v>
      </c>
      <c r="S88" s="4" t="s">
        <v>5153</v>
      </c>
      <c r="T88" s="207">
        <v>0.9</v>
      </c>
      <c r="U88" s="208">
        <v>0.2</v>
      </c>
      <c r="V88" s="208">
        <v>0.25</v>
      </c>
      <c r="W88" s="216">
        <f t="shared" si="11"/>
        <v>272.7</v>
      </c>
      <c r="X88" s="216">
        <f t="shared" si="12"/>
        <v>218.16</v>
      </c>
      <c r="Y88" s="216">
        <f t="shared" si="13"/>
        <v>272.7</v>
      </c>
      <c r="Z88" s="209" t="s">
        <v>1712</v>
      </c>
      <c r="AA88" s="210" t="s">
        <v>6956</v>
      </c>
    </row>
    <row r="89" spans="1:27" ht="15.75" thickBot="1" x14ac:dyDescent="0.3">
      <c r="B89" s="211" t="s">
        <v>50</v>
      </c>
      <c r="C89" s="4" t="s">
        <v>6</v>
      </c>
      <c r="D89" s="4">
        <v>95131503</v>
      </c>
      <c r="E89" s="4" t="s">
        <v>5154</v>
      </c>
      <c r="F89" s="4" t="s">
        <v>5240</v>
      </c>
      <c r="G89" s="4" t="s">
        <v>807</v>
      </c>
      <c r="H89" s="10">
        <v>760.55</v>
      </c>
      <c r="I89" s="10">
        <f t="shared" si="1"/>
        <v>684.495</v>
      </c>
      <c r="J89" s="212">
        <v>0.06</v>
      </c>
      <c r="K89" s="213">
        <v>5.5E-2</v>
      </c>
      <c r="L89" s="214">
        <f t="shared" si="8"/>
        <v>722.14222500000005</v>
      </c>
      <c r="M89" s="327">
        <v>1293.5999999999999</v>
      </c>
      <c r="N89" s="214">
        <f t="shared" si="9"/>
        <v>1164.24</v>
      </c>
      <c r="O89" s="215">
        <v>0.11</v>
      </c>
      <c r="P89" s="215">
        <v>0.22</v>
      </c>
      <c r="Q89" s="214">
        <f t="shared" si="10"/>
        <v>1420.3728000000001</v>
      </c>
      <c r="R89" s="4" t="s">
        <v>1706</v>
      </c>
      <c r="S89" s="4" t="s">
        <v>5154</v>
      </c>
      <c r="T89" s="207">
        <v>0.9</v>
      </c>
      <c r="U89" s="208">
        <v>0.2</v>
      </c>
      <c r="V89" s="208">
        <v>0.25</v>
      </c>
      <c r="W89" s="216">
        <f t="shared" si="11"/>
        <v>291.06</v>
      </c>
      <c r="X89" s="216">
        <f t="shared" si="12"/>
        <v>232.84800000000001</v>
      </c>
      <c r="Y89" s="216">
        <f t="shared" si="13"/>
        <v>291.06</v>
      </c>
      <c r="Z89" s="209" t="s">
        <v>1712</v>
      </c>
      <c r="AA89" s="210" t="s">
        <v>6956</v>
      </c>
    </row>
    <row r="90" spans="1:27" ht="15.75" thickBot="1" x14ac:dyDescent="0.3">
      <c r="B90" s="211" t="s">
        <v>50</v>
      </c>
      <c r="C90" s="4" t="s">
        <v>6</v>
      </c>
      <c r="D90" s="4">
        <v>95131503</v>
      </c>
      <c r="E90" s="4" t="s">
        <v>5155</v>
      </c>
      <c r="F90" s="4" t="s">
        <v>5241</v>
      </c>
      <c r="G90" s="4" t="s">
        <v>807</v>
      </c>
      <c r="H90" s="10">
        <v>463.29999999999995</v>
      </c>
      <c r="I90" s="10">
        <f t="shared" si="1"/>
        <v>416.96999999999997</v>
      </c>
      <c r="J90" s="212">
        <v>0.06</v>
      </c>
      <c r="K90" s="213">
        <v>5.5E-2</v>
      </c>
      <c r="L90" s="214">
        <f t="shared" si="8"/>
        <v>439.90334999999999</v>
      </c>
      <c r="M90" s="327">
        <v>789.6</v>
      </c>
      <c r="N90" s="214">
        <f t="shared" si="9"/>
        <v>710.64</v>
      </c>
      <c r="O90" s="215">
        <v>0.11</v>
      </c>
      <c r="P90" s="215">
        <v>0.22</v>
      </c>
      <c r="Q90" s="214">
        <f t="shared" si="10"/>
        <v>866.98080000000004</v>
      </c>
      <c r="R90" s="4" t="s">
        <v>1706</v>
      </c>
      <c r="S90" s="4" t="s">
        <v>5155</v>
      </c>
      <c r="T90" s="207">
        <v>0.9</v>
      </c>
      <c r="U90" s="208">
        <v>0.2</v>
      </c>
      <c r="V90" s="208">
        <v>0.25</v>
      </c>
      <c r="W90" s="216">
        <f t="shared" si="11"/>
        <v>177.66</v>
      </c>
      <c r="X90" s="216">
        <f t="shared" si="12"/>
        <v>142.12800000000001</v>
      </c>
      <c r="Y90" s="216">
        <f t="shared" si="13"/>
        <v>177.66</v>
      </c>
      <c r="Z90" s="209" t="s">
        <v>1712</v>
      </c>
      <c r="AA90" s="210" t="s">
        <v>6956</v>
      </c>
    </row>
    <row r="91" spans="1:27" ht="15.75" customHeight="1" thickBot="1" x14ac:dyDescent="0.3">
      <c r="A91" s="4">
        <v>492</v>
      </c>
      <c r="B91" s="206" t="s">
        <v>6401</v>
      </c>
      <c r="E91" s="197"/>
      <c r="F91" s="198"/>
      <c r="G91" s="4" t="s">
        <v>807</v>
      </c>
      <c r="H91" s="217"/>
      <c r="I91" s="10">
        <f t="shared" ref="I91:I93" si="14">SUM(H91*0.88)</f>
        <v>0</v>
      </c>
      <c r="K91" s="213"/>
      <c r="T91" s="207"/>
      <c r="U91" s="208"/>
      <c r="V91" s="208"/>
      <c r="W91" s="216"/>
      <c r="X91" s="216"/>
      <c r="Y91" s="216"/>
      <c r="Z91" s="209"/>
      <c r="AA91" s="210"/>
    </row>
    <row r="92" spans="1:27" ht="15.75" customHeight="1" thickBot="1" x14ac:dyDescent="0.3">
      <c r="B92" s="4" t="s">
        <v>50</v>
      </c>
      <c r="C92" s="4" t="s">
        <v>20</v>
      </c>
      <c r="D92" s="4">
        <v>49221502</v>
      </c>
      <c r="E92" s="197" t="s">
        <v>177</v>
      </c>
      <c r="F92" s="198" t="s">
        <v>5850</v>
      </c>
      <c r="G92" s="4" t="s">
        <v>807</v>
      </c>
      <c r="H92" s="18">
        <v>1403</v>
      </c>
      <c r="I92" s="10">
        <f t="shared" si="14"/>
        <v>1234.6400000000001</v>
      </c>
      <c r="J92" s="212">
        <v>0.1</v>
      </c>
      <c r="K92" s="213">
        <v>5.5E-2</v>
      </c>
      <c r="L92" s="214">
        <f>I92+(I92*K92)</f>
        <v>1302.5452</v>
      </c>
      <c r="M92" s="214">
        <v>2107</v>
      </c>
      <c r="N92" s="214">
        <f>SUM(M92*0.88)</f>
        <v>1854.16</v>
      </c>
      <c r="O92" s="215">
        <v>0.15</v>
      </c>
      <c r="P92" s="215">
        <v>0.185</v>
      </c>
      <c r="Q92" s="214">
        <f>N92+(N92*P92)</f>
        <v>2197.1795999999999</v>
      </c>
      <c r="R92" s="4" t="s">
        <v>1707</v>
      </c>
      <c r="S92" s="197" t="s">
        <v>177</v>
      </c>
      <c r="T92" s="207">
        <v>0.88</v>
      </c>
      <c r="U92" s="208">
        <v>0.2</v>
      </c>
      <c r="V92" s="208">
        <v>0.25</v>
      </c>
      <c r="W92" s="216">
        <f>N92*V92</f>
        <v>463.54</v>
      </c>
      <c r="X92" s="216">
        <f>N92*U92</f>
        <v>370.83200000000005</v>
      </c>
      <c r="Y92" s="216">
        <f>N92*V92</f>
        <v>463.54</v>
      </c>
      <c r="Z92" s="209" t="s">
        <v>1712</v>
      </c>
      <c r="AA92" s="210" t="s">
        <v>6956</v>
      </c>
    </row>
    <row r="93" spans="1:27" ht="15.75" customHeight="1" x14ac:dyDescent="0.25">
      <c r="B93" s="4" t="s">
        <v>50</v>
      </c>
      <c r="C93" s="4" t="s">
        <v>20</v>
      </c>
      <c r="D93" s="4">
        <v>49221502</v>
      </c>
      <c r="E93" s="197" t="s">
        <v>5851</v>
      </c>
      <c r="F93" s="198" t="s">
        <v>5852</v>
      </c>
      <c r="G93" s="4" t="s">
        <v>807</v>
      </c>
      <c r="H93" s="18">
        <v>401</v>
      </c>
      <c r="I93" s="10">
        <f t="shared" si="14"/>
        <v>352.88</v>
      </c>
      <c r="J93" s="212">
        <v>0.1</v>
      </c>
      <c r="K93" s="213">
        <v>5.5E-2</v>
      </c>
      <c r="L93" s="214">
        <f>I93+(I93*K93)</f>
        <v>372.28840000000002</v>
      </c>
      <c r="M93" s="214">
        <v>463</v>
      </c>
      <c r="N93" s="214">
        <f>SUM(M93*0.88)</f>
        <v>407.44</v>
      </c>
      <c r="O93" s="215">
        <v>0.15</v>
      </c>
      <c r="P93" s="215">
        <v>0.185</v>
      </c>
      <c r="Q93" s="214">
        <f t="shared" ref="Q93" si="15">N93+(N93*P93)</f>
        <v>482.81639999999999</v>
      </c>
      <c r="R93" s="4" t="s">
        <v>1707</v>
      </c>
      <c r="S93" s="197" t="s">
        <v>5851</v>
      </c>
      <c r="T93" s="207">
        <v>0.88</v>
      </c>
      <c r="U93" s="208">
        <v>0.2</v>
      </c>
      <c r="V93" s="208">
        <v>0.25</v>
      </c>
      <c r="W93" s="216">
        <f t="shared" ref="W93" si="16">N93*V93</f>
        <v>101.86</v>
      </c>
      <c r="X93" s="216">
        <f t="shared" ref="X93" si="17">N93*U93</f>
        <v>81.488</v>
      </c>
      <c r="Y93" s="216">
        <f t="shared" ref="Y93" si="18">N93*V93</f>
        <v>101.86</v>
      </c>
      <c r="Z93" s="209" t="s">
        <v>1712</v>
      </c>
      <c r="AA93" s="210" t="s">
        <v>6956</v>
      </c>
    </row>
    <row r="94" spans="1:27" ht="15.75" customHeight="1" x14ac:dyDescent="0.25"/>
    <row r="95" spans="1:27" ht="15.75" customHeight="1" x14ac:dyDescent="0.25"/>
    <row r="96" spans="1:2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</sheetData>
  <mergeCells count="3">
    <mergeCell ref="A1:B2"/>
    <mergeCell ref="T1:AA2"/>
    <mergeCell ref="C2:S2"/>
  </mergeCells>
  <hyperlinks>
    <hyperlink ref="A1" location="MAIN!A1" display="Back To Main"/>
  </hyperlinks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7"/>
  <sheetViews>
    <sheetView zoomScale="70" zoomScaleNormal="70" workbookViewId="0">
      <pane xSplit="1" topLeftCell="M1" activePane="topRight" state="frozen"/>
      <selection pane="topRight" activeCell="AA5" sqref="AA5"/>
    </sheetView>
  </sheetViews>
  <sheetFormatPr defaultColWidth="9.140625" defaultRowHeight="18.75" x14ac:dyDescent="0.25"/>
  <cols>
    <col min="1" max="1" width="3.85546875" style="264" customWidth="1"/>
    <col min="2" max="2" width="40.7109375" style="264" customWidth="1"/>
    <col min="3" max="3" width="41" style="264" bestFit="1" customWidth="1"/>
    <col min="4" max="4" width="14.7109375" style="264" customWidth="1"/>
    <col min="5" max="5" width="31.140625" style="264" bestFit="1" customWidth="1"/>
    <col min="6" max="6" width="72.7109375" style="264" customWidth="1"/>
    <col min="7" max="7" width="17.85546875" style="280" bestFit="1" customWidth="1"/>
    <col min="8" max="17" width="25.28515625" style="281" customWidth="1"/>
    <col min="18" max="18" width="37.7109375" style="264" bestFit="1" customWidth="1"/>
    <col min="19" max="19" width="32.5703125" style="264" bestFit="1" customWidth="1"/>
    <col min="20" max="20" width="10" style="282" customWidth="1"/>
    <col min="21" max="21" width="8" style="282" customWidth="1"/>
    <col min="22" max="22" width="11" style="282" customWidth="1"/>
    <col min="23" max="23" width="19.7109375" style="282" customWidth="1"/>
    <col min="24" max="24" width="22.7109375" style="282" customWidth="1"/>
    <col min="25" max="25" width="22.28515625" style="282" customWidth="1"/>
    <col min="26" max="26" width="19.140625" style="264" bestFit="1" customWidth="1"/>
    <col min="27" max="27" width="17" style="264" customWidth="1"/>
    <col min="28" max="16384" width="9.140625" style="264"/>
  </cols>
  <sheetData>
    <row r="1" spans="1:27" x14ac:dyDescent="0.25">
      <c r="A1" s="361" t="s">
        <v>39</v>
      </c>
      <c r="B1" s="362"/>
      <c r="C1" s="261"/>
      <c r="D1" s="261"/>
      <c r="E1" s="261"/>
      <c r="F1" s="261"/>
      <c r="G1" s="262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2"/>
      <c r="S1" s="262"/>
      <c r="T1" s="365" t="s">
        <v>21</v>
      </c>
      <c r="U1" s="365"/>
      <c r="V1" s="365"/>
      <c r="W1" s="365"/>
      <c r="X1" s="365"/>
      <c r="Y1" s="365"/>
      <c r="Z1" s="365"/>
      <c r="AA1" s="365"/>
    </row>
    <row r="2" spans="1:27" ht="27.95" customHeight="1" thickBot="1" x14ac:dyDescent="0.3">
      <c r="A2" s="363"/>
      <c r="B2" s="364"/>
      <c r="C2" s="367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6"/>
      <c r="U2" s="366"/>
      <c r="V2" s="366"/>
      <c r="W2" s="366"/>
      <c r="X2" s="366"/>
      <c r="Y2" s="366"/>
      <c r="Z2" s="366"/>
      <c r="AA2" s="366"/>
    </row>
    <row r="3" spans="1:27" ht="106.5" customHeight="1" thickBot="1" x14ac:dyDescent="0.3">
      <c r="A3" s="265" t="s">
        <v>21</v>
      </c>
      <c r="B3" s="266" t="s">
        <v>45</v>
      </c>
      <c r="C3" s="267" t="s">
        <v>28</v>
      </c>
      <c r="D3" s="268" t="s">
        <v>29</v>
      </c>
      <c r="E3" s="268" t="s">
        <v>30</v>
      </c>
      <c r="F3" s="268" t="s">
        <v>31</v>
      </c>
      <c r="G3" s="269" t="s">
        <v>32</v>
      </c>
      <c r="H3" s="270" t="s">
        <v>4630</v>
      </c>
      <c r="I3" s="270" t="s">
        <v>4631</v>
      </c>
      <c r="J3" s="270" t="s">
        <v>5977</v>
      </c>
      <c r="K3" s="270" t="s">
        <v>5978</v>
      </c>
      <c r="L3" s="270" t="s">
        <v>5980</v>
      </c>
      <c r="M3" s="271" t="s">
        <v>5981</v>
      </c>
      <c r="N3" s="272" t="s">
        <v>5982</v>
      </c>
      <c r="O3" s="272" t="s">
        <v>5983</v>
      </c>
      <c r="P3" s="272" t="s">
        <v>6402</v>
      </c>
      <c r="Q3" s="272" t="s">
        <v>6403</v>
      </c>
      <c r="R3" s="273" t="s">
        <v>33</v>
      </c>
      <c r="S3" s="274" t="s">
        <v>34</v>
      </c>
      <c r="T3" s="275" t="s">
        <v>47</v>
      </c>
      <c r="U3" s="276"/>
      <c r="V3" s="276"/>
      <c r="W3" s="277" t="s">
        <v>1718</v>
      </c>
      <c r="X3" s="277" t="s">
        <v>1720</v>
      </c>
      <c r="Y3" s="277" t="s">
        <v>1719</v>
      </c>
      <c r="Z3" s="278" t="s">
        <v>1721</v>
      </c>
      <c r="AA3" s="279" t="s">
        <v>35</v>
      </c>
    </row>
    <row r="4" spans="1:27" ht="19.5" thickBot="1" x14ac:dyDescent="0.3">
      <c r="B4" s="264" t="s">
        <v>126</v>
      </c>
      <c r="Z4" s="283"/>
    </row>
    <row r="5" spans="1:27" ht="19.899999999999999" customHeight="1" thickBot="1" x14ac:dyDescent="0.3">
      <c r="B5" s="264" t="s">
        <v>92</v>
      </c>
      <c r="C5" s="264" t="s">
        <v>1708</v>
      </c>
      <c r="D5" s="264">
        <v>86131600</v>
      </c>
      <c r="E5" s="284" t="s">
        <v>5857</v>
      </c>
      <c r="F5" s="285" t="s">
        <v>5545</v>
      </c>
      <c r="G5" s="286" t="s">
        <v>46</v>
      </c>
      <c r="H5" s="287">
        <v>1105</v>
      </c>
      <c r="I5" s="281">
        <f>SUM(H5*0.88)</f>
        <v>972.4</v>
      </c>
      <c r="J5" s="288">
        <v>0.1</v>
      </c>
      <c r="K5" s="289">
        <v>5.5E-2</v>
      </c>
      <c r="L5" s="290">
        <f>I5+(I5*K5)</f>
        <v>1025.8820000000001</v>
      </c>
      <c r="M5" s="290">
        <v>901</v>
      </c>
      <c r="N5" s="290">
        <f>SUM(M5*0.88)</f>
        <v>792.88</v>
      </c>
      <c r="O5" s="291">
        <v>0.15</v>
      </c>
      <c r="P5" s="291">
        <v>0.185</v>
      </c>
      <c r="Q5" s="290">
        <f>N5+(N5*P5)</f>
        <v>939.56279999999992</v>
      </c>
      <c r="R5" s="264" t="s">
        <v>804</v>
      </c>
      <c r="S5" s="284" t="s">
        <v>5857</v>
      </c>
      <c r="T5" s="282">
        <v>0.88</v>
      </c>
      <c r="U5" s="282">
        <v>0.2</v>
      </c>
      <c r="V5" s="282">
        <v>0.25</v>
      </c>
      <c r="W5" s="292">
        <f>M5*V5</f>
        <v>225.25</v>
      </c>
      <c r="X5" s="292">
        <f>M5*U5</f>
        <v>180.20000000000002</v>
      </c>
      <c r="Y5" s="292">
        <f>M5*V5</f>
        <v>225.25</v>
      </c>
      <c r="Z5" s="283" t="s">
        <v>1712</v>
      </c>
      <c r="AA5" s="264" t="s">
        <v>6957</v>
      </c>
    </row>
    <row r="6" spans="1:27" ht="19.899999999999999" customHeight="1" thickBot="1" x14ac:dyDescent="0.3">
      <c r="B6" s="264" t="s">
        <v>92</v>
      </c>
      <c r="C6" s="264" t="s">
        <v>1708</v>
      </c>
      <c r="D6" s="264">
        <v>86131600</v>
      </c>
      <c r="E6" s="325">
        <v>43201</v>
      </c>
      <c r="F6" s="285" t="s">
        <v>5524</v>
      </c>
      <c r="G6" s="280" t="s">
        <v>46</v>
      </c>
      <c r="H6" s="294">
        <v>27.599999999999998</v>
      </c>
      <c r="I6" s="281">
        <f t="shared" ref="I6:I29" si="0">SUM(H6*0.88)</f>
        <v>24.287999999999997</v>
      </c>
      <c r="J6" s="288">
        <v>0.1</v>
      </c>
      <c r="K6" s="289">
        <v>5.5E-2</v>
      </c>
      <c r="L6" s="290">
        <f t="shared" ref="L6:L27" si="1">I6+(I6*K6)</f>
        <v>25.623839999999998</v>
      </c>
      <c r="M6" s="290">
        <v>49</v>
      </c>
      <c r="N6" s="290">
        <f t="shared" ref="N6:N44" si="2">SUM(M6*0.88)</f>
        <v>43.12</v>
      </c>
      <c r="O6" s="291">
        <v>0.15</v>
      </c>
      <c r="P6" s="291">
        <v>0.185</v>
      </c>
      <c r="Q6" s="290">
        <f t="shared" ref="Q6:Q34" si="3">N6+(N6*P6)</f>
        <v>51.097200000000001</v>
      </c>
      <c r="R6" s="264" t="s">
        <v>804</v>
      </c>
      <c r="S6" s="247">
        <v>43201</v>
      </c>
      <c r="T6" s="282">
        <v>0.88</v>
      </c>
      <c r="U6" s="282">
        <v>0.2</v>
      </c>
      <c r="V6" s="282">
        <v>0.25</v>
      </c>
      <c r="W6" s="292">
        <f t="shared" ref="W6:W43" si="4">M6*V6</f>
        <v>12.25</v>
      </c>
      <c r="X6" s="292">
        <f t="shared" ref="X6:X43" si="5">M6*U6</f>
        <v>9.8000000000000007</v>
      </c>
      <c r="Y6" s="292">
        <f t="shared" ref="Y6:Y43" si="6">M6*V6</f>
        <v>12.25</v>
      </c>
      <c r="Z6" s="283" t="s">
        <v>1712</v>
      </c>
      <c r="AA6" s="264" t="s">
        <v>6957</v>
      </c>
    </row>
    <row r="7" spans="1:27" ht="19.899999999999999" customHeight="1" thickBot="1" x14ac:dyDescent="0.3">
      <c r="B7" s="264" t="s">
        <v>92</v>
      </c>
      <c r="C7" s="264" t="s">
        <v>1708</v>
      </c>
      <c r="D7" s="264">
        <v>86131600</v>
      </c>
      <c r="E7" s="284" t="s">
        <v>5858</v>
      </c>
      <c r="F7" s="285" t="s">
        <v>5546</v>
      </c>
      <c r="G7" s="280" t="s">
        <v>46</v>
      </c>
      <c r="H7" s="294">
        <v>3105.8</v>
      </c>
      <c r="I7" s="281">
        <f t="shared" si="0"/>
        <v>2733.1040000000003</v>
      </c>
      <c r="J7" s="288">
        <v>0.1</v>
      </c>
      <c r="K7" s="289">
        <v>5.5E-2</v>
      </c>
      <c r="L7" s="290">
        <f t="shared" si="1"/>
        <v>2883.4247200000004</v>
      </c>
      <c r="M7" s="290">
        <v>1234</v>
      </c>
      <c r="N7" s="290">
        <f t="shared" si="2"/>
        <v>1085.92</v>
      </c>
      <c r="O7" s="291">
        <v>0.15</v>
      </c>
      <c r="P7" s="291">
        <v>0.185</v>
      </c>
      <c r="Q7" s="290">
        <f t="shared" si="3"/>
        <v>1286.8152</v>
      </c>
      <c r="R7" s="264" t="s">
        <v>804</v>
      </c>
      <c r="S7" s="247">
        <v>46250</v>
      </c>
      <c r="T7" s="282">
        <v>0.88</v>
      </c>
      <c r="U7" s="282">
        <v>0.2</v>
      </c>
      <c r="V7" s="282">
        <v>0.25</v>
      </c>
      <c r="W7" s="292">
        <f t="shared" si="4"/>
        <v>308.5</v>
      </c>
      <c r="X7" s="292">
        <f t="shared" si="5"/>
        <v>246.8</v>
      </c>
      <c r="Y7" s="292">
        <f t="shared" si="6"/>
        <v>308.5</v>
      </c>
      <c r="Z7" s="283" t="s">
        <v>1712</v>
      </c>
      <c r="AA7" s="264" t="s">
        <v>6957</v>
      </c>
    </row>
    <row r="8" spans="1:27" ht="19.899999999999999" customHeight="1" thickBot="1" x14ac:dyDescent="0.3">
      <c r="B8" s="264" t="s">
        <v>92</v>
      </c>
      <c r="C8" s="264" t="s">
        <v>1708</v>
      </c>
      <c r="D8" s="264">
        <v>86131600</v>
      </c>
      <c r="E8" s="284" t="s">
        <v>5859</v>
      </c>
      <c r="F8" s="285" t="s">
        <v>5547</v>
      </c>
      <c r="G8" s="280" t="s">
        <v>46</v>
      </c>
      <c r="H8" s="294">
        <v>4452</v>
      </c>
      <c r="I8" s="281">
        <f t="shared" si="0"/>
        <v>3917.76</v>
      </c>
      <c r="J8" s="288">
        <v>0.1</v>
      </c>
      <c r="K8" s="289">
        <v>5.5E-2</v>
      </c>
      <c r="L8" s="290">
        <f t="shared" si="1"/>
        <v>4133.2368000000006</v>
      </c>
      <c r="M8" s="290">
        <v>1315</v>
      </c>
      <c r="N8" s="290">
        <f t="shared" si="2"/>
        <v>1157.2</v>
      </c>
      <c r="O8" s="291">
        <v>0.15</v>
      </c>
      <c r="P8" s="291">
        <v>0.185</v>
      </c>
      <c r="Q8" s="290">
        <f t="shared" si="3"/>
        <v>1371.2820000000002</v>
      </c>
      <c r="R8" s="264" t="s">
        <v>804</v>
      </c>
      <c r="S8" s="247">
        <v>46111</v>
      </c>
      <c r="T8" s="282">
        <v>0.88</v>
      </c>
      <c r="U8" s="282">
        <v>0.2</v>
      </c>
      <c r="V8" s="282">
        <v>0.25</v>
      </c>
      <c r="W8" s="292">
        <f t="shared" si="4"/>
        <v>328.75</v>
      </c>
      <c r="X8" s="292">
        <f t="shared" si="5"/>
        <v>263</v>
      </c>
      <c r="Y8" s="292">
        <f t="shared" si="6"/>
        <v>328.75</v>
      </c>
      <c r="Z8" s="283" t="s">
        <v>1712</v>
      </c>
      <c r="AA8" s="264" t="s">
        <v>6957</v>
      </c>
    </row>
    <row r="9" spans="1:27" ht="19.899999999999999" customHeight="1" thickBot="1" x14ac:dyDescent="0.3">
      <c r="B9" s="264" t="s">
        <v>92</v>
      </c>
      <c r="C9" s="264" t="s">
        <v>1708</v>
      </c>
      <c r="D9" s="264">
        <v>86131600</v>
      </c>
      <c r="E9" s="296" t="s">
        <v>5860</v>
      </c>
      <c r="F9" s="285" t="s">
        <v>5548</v>
      </c>
      <c r="G9" s="280" t="s">
        <v>46</v>
      </c>
      <c r="H9" s="294">
        <v>1420.25</v>
      </c>
      <c r="I9" s="281">
        <f t="shared" si="0"/>
        <v>1249.82</v>
      </c>
      <c r="J9" s="288">
        <v>0.1</v>
      </c>
      <c r="K9" s="289">
        <v>5.5E-2</v>
      </c>
      <c r="L9" s="290">
        <f t="shared" si="1"/>
        <v>1318.5600999999999</v>
      </c>
      <c r="M9" s="290">
        <v>1358</v>
      </c>
      <c r="N9" s="290">
        <f t="shared" si="2"/>
        <v>1195.04</v>
      </c>
      <c r="O9" s="291">
        <v>0.15</v>
      </c>
      <c r="P9" s="291">
        <v>0.185</v>
      </c>
      <c r="Q9" s="290">
        <f t="shared" si="3"/>
        <v>1416.1224</v>
      </c>
      <c r="R9" s="264" t="s">
        <v>804</v>
      </c>
      <c r="S9" s="297" t="s">
        <v>5860</v>
      </c>
      <c r="T9" s="282">
        <v>0.88</v>
      </c>
      <c r="U9" s="282">
        <v>0.2</v>
      </c>
      <c r="V9" s="282">
        <v>0.25</v>
      </c>
      <c r="W9" s="292">
        <f t="shared" si="4"/>
        <v>339.5</v>
      </c>
      <c r="X9" s="292">
        <f t="shared" si="5"/>
        <v>271.60000000000002</v>
      </c>
      <c r="Y9" s="292">
        <f t="shared" si="6"/>
        <v>339.5</v>
      </c>
      <c r="Z9" s="283" t="s">
        <v>1712</v>
      </c>
      <c r="AA9" s="264" t="s">
        <v>6957</v>
      </c>
    </row>
    <row r="10" spans="1:27" ht="19.899999999999999" customHeight="1" thickBot="1" x14ac:dyDescent="0.3">
      <c r="B10" s="264" t="s">
        <v>92</v>
      </c>
      <c r="C10" s="264" t="s">
        <v>1708</v>
      </c>
      <c r="D10" s="264">
        <v>86131600</v>
      </c>
      <c r="E10" s="293" t="s">
        <v>5861</v>
      </c>
      <c r="F10" s="298" t="s">
        <v>809</v>
      </c>
      <c r="G10" s="280" t="s">
        <v>46</v>
      </c>
      <c r="H10" s="294">
        <v>2689.22</v>
      </c>
      <c r="I10" s="281">
        <f t="shared" si="0"/>
        <v>2366.5135999999998</v>
      </c>
      <c r="J10" s="288">
        <v>0.1</v>
      </c>
      <c r="K10" s="289">
        <v>5.5E-2</v>
      </c>
      <c r="L10" s="290">
        <f t="shared" si="1"/>
        <v>2496.671848</v>
      </c>
      <c r="M10" s="290">
        <v>2999</v>
      </c>
      <c r="N10" s="290">
        <f t="shared" si="2"/>
        <v>2639.12</v>
      </c>
      <c r="O10" s="291">
        <v>0.15</v>
      </c>
      <c r="P10" s="291">
        <v>0.185</v>
      </c>
      <c r="Q10" s="290">
        <f t="shared" si="3"/>
        <v>3127.3571999999999</v>
      </c>
      <c r="R10" s="264" t="s">
        <v>804</v>
      </c>
      <c r="S10" s="295" t="s">
        <v>5861</v>
      </c>
      <c r="T10" s="282">
        <v>0.88</v>
      </c>
      <c r="U10" s="282">
        <v>0.2</v>
      </c>
      <c r="V10" s="282">
        <v>0.25</v>
      </c>
      <c r="W10" s="292">
        <f t="shared" si="4"/>
        <v>749.75</v>
      </c>
      <c r="X10" s="292">
        <f t="shared" si="5"/>
        <v>599.80000000000007</v>
      </c>
      <c r="Y10" s="292">
        <f t="shared" si="6"/>
        <v>749.75</v>
      </c>
      <c r="Z10" s="283" t="s">
        <v>1712</v>
      </c>
      <c r="AA10" s="264" t="s">
        <v>6957</v>
      </c>
    </row>
    <row r="11" spans="1:27" ht="19.899999999999999" customHeight="1" thickBot="1" x14ac:dyDescent="0.3">
      <c r="B11" s="264" t="s">
        <v>92</v>
      </c>
      <c r="C11" s="264" t="s">
        <v>1708</v>
      </c>
      <c r="D11" s="264">
        <v>86131600</v>
      </c>
      <c r="E11" s="293" t="s">
        <v>5529</v>
      </c>
      <c r="F11" s="298" t="s">
        <v>5549</v>
      </c>
      <c r="G11" s="286" t="s">
        <v>46</v>
      </c>
      <c r="H11" s="294">
        <v>4702.16</v>
      </c>
      <c r="I11" s="281">
        <f t="shared" si="0"/>
        <v>4137.9008000000003</v>
      </c>
      <c r="J11" s="288">
        <v>0.1</v>
      </c>
      <c r="K11" s="289">
        <v>5.5E-2</v>
      </c>
      <c r="L11" s="290">
        <f t="shared" si="1"/>
        <v>4365.4853440000006</v>
      </c>
      <c r="M11" s="290">
        <v>5299</v>
      </c>
      <c r="N11" s="290">
        <f t="shared" si="2"/>
        <v>4663.12</v>
      </c>
      <c r="O11" s="291">
        <v>0.15</v>
      </c>
      <c r="P11" s="291">
        <v>0.185</v>
      </c>
      <c r="Q11" s="290">
        <f t="shared" si="3"/>
        <v>5525.7972</v>
      </c>
      <c r="R11" s="264" t="s">
        <v>804</v>
      </c>
      <c r="S11" s="295" t="s">
        <v>5529</v>
      </c>
      <c r="T11" s="282">
        <v>0.88</v>
      </c>
      <c r="U11" s="282">
        <v>0.2</v>
      </c>
      <c r="V11" s="282">
        <v>0.25</v>
      </c>
      <c r="W11" s="292">
        <f t="shared" si="4"/>
        <v>1324.75</v>
      </c>
      <c r="X11" s="292">
        <f t="shared" si="5"/>
        <v>1059.8</v>
      </c>
      <c r="Y11" s="292">
        <f t="shared" si="6"/>
        <v>1324.75</v>
      </c>
      <c r="Z11" s="283" t="s">
        <v>1712</v>
      </c>
      <c r="AA11" s="264" t="s">
        <v>6957</v>
      </c>
    </row>
    <row r="12" spans="1:27" ht="19.899999999999999" customHeight="1" thickBot="1" x14ac:dyDescent="0.3">
      <c r="B12" s="264" t="s">
        <v>92</v>
      </c>
      <c r="C12" s="264" t="s">
        <v>1708</v>
      </c>
      <c r="D12" s="264">
        <v>86131600</v>
      </c>
      <c r="E12" s="293" t="s">
        <v>5530</v>
      </c>
      <c r="F12" s="298" t="s">
        <v>818</v>
      </c>
      <c r="G12" s="286" t="s">
        <v>46</v>
      </c>
      <c r="H12" s="294">
        <v>1843.34</v>
      </c>
      <c r="I12" s="281">
        <f t="shared" si="0"/>
        <v>1622.1391999999998</v>
      </c>
      <c r="J12" s="288">
        <v>0.1</v>
      </c>
      <c r="K12" s="289">
        <v>5.5E-2</v>
      </c>
      <c r="L12" s="290">
        <f t="shared" si="1"/>
        <v>1711.3568559999999</v>
      </c>
      <c r="M12" s="290">
        <v>2049</v>
      </c>
      <c r="N12" s="290">
        <f t="shared" si="2"/>
        <v>1803.1200000000001</v>
      </c>
      <c r="O12" s="291">
        <v>0.15</v>
      </c>
      <c r="P12" s="291">
        <v>0.185</v>
      </c>
      <c r="Q12" s="290">
        <f t="shared" si="3"/>
        <v>2136.6972000000001</v>
      </c>
      <c r="R12" s="264" t="s">
        <v>804</v>
      </c>
      <c r="S12" s="295" t="s">
        <v>5530</v>
      </c>
      <c r="T12" s="282">
        <v>0.88</v>
      </c>
      <c r="U12" s="282">
        <v>0.2</v>
      </c>
      <c r="V12" s="282">
        <v>0.25</v>
      </c>
      <c r="W12" s="292">
        <f t="shared" si="4"/>
        <v>512.25</v>
      </c>
      <c r="X12" s="292">
        <f t="shared" si="5"/>
        <v>409.8</v>
      </c>
      <c r="Y12" s="292">
        <f t="shared" si="6"/>
        <v>512.25</v>
      </c>
      <c r="Z12" s="283" t="s">
        <v>1712</v>
      </c>
      <c r="AA12" s="264" t="s">
        <v>6957</v>
      </c>
    </row>
    <row r="13" spans="1:27" ht="19.899999999999999" customHeight="1" thickBot="1" x14ac:dyDescent="0.3">
      <c r="B13" s="264" t="s">
        <v>92</v>
      </c>
      <c r="C13" s="264" t="s">
        <v>1708</v>
      </c>
      <c r="D13" s="264">
        <v>86131600</v>
      </c>
      <c r="E13" s="293" t="s">
        <v>5531</v>
      </c>
      <c r="F13" s="298" t="s">
        <v>5550</v>
      </c>
      <c r="G13" s="286" t="s">
        <v>46</v>
      </c>
      <c r="H13" s="294">
        <v>2003.4</v>
      </c>
      <c r="I13" s="281">
        <f t="shared" si="0"/>
        <v>1762.9920000000002</v>
      </c>
      <c r="J13" s="288">
        <v>0.1</v>
      </c>
      <c r="K13" s="289">
        <v>5.5E-2</v>
      </c>
      <c r="L13" s="290">
        <f t="shared" si="1"/>
        <v>1859.9565600000001</v>
      </c>
      <c r="M13" s="290">
        <v>2245</v>
      </c>
      <c r="N13" s="290">
        <f t="shared" si="2"/>
        <v>1975.6</v>
      </c>
      <c r="O13" s="291">
        <v>0.15</v>
      </c>
      <c r="P13" s="291">
        <v>0.185</v>
      </c>
      <c r="Q13" s="290">
        <f t="shared" si="3"/>
        <v>2341.0859999999998</v>
      </c>
      <c r="R13" s="264" t="s">
        <v>804</v>
      </c>
      <c r="S13" s="295" t="s">
        <v>5531</v>
      </c>
      <c r="T13" s="282">
        <v>0.88</v>
      </c>
      <c r="U13" s="282">
        <v>0.2</v>
      </c>
      <c r="V13" s="282">
        <v>0.25</v>
      </c>
      <c r="W13" s="292">
        <f t="shared" si="4"/>
        <v>561.25</v>
      </c>
      <c r="X13" s="292">
        <f t="shared" si="5"/>
        <v>449</v>
      </c>
      <c r="Y13" s="292">
        <f t="shared" si="6"/>
        <v>561.25</v>
      </c>
      <c r="Z13" s="283" t="s">
        <v>1712</v>
      </c>
      <c r="AA13" s="264" t="s">
        <v>6957</v>
      </c>
    </row>
    <row r="14" spans="1:27" ht="19.899999999999999" customHeight="1" thickBot="1" x14ac:dyDescent="0.3">
      <c r="B14" s="264" t="s">
        <v>92</v>
      </c>
      <c r="C14" s="264" t="s">
        <v>1708</v>
      </c>
      <c r="D14" s="264">
        <v>86131600</v>
      </c>
      <c r="E14" s="293" t="s">
        <v>5532</v>
      </c>
      <c r="F14" s="298" t="s">
        <v>811</v>
      </c>
      <c r="G14" s="286" t="s">
        <v>46</v>
      </c>
      <c r="H14" s="294">
        <v>2707.24</v>
      </c>
      <c r="I14" s="281">
        <f t="shared" si="0"/>
        <v>2382.3712</v>
      </c>
      <c r="J14" s="288">
        <v>0.1</v>
      </c>
      <c r="K14" s="289">
        <v>5.5E-2</v>
      </c>
      <c r="L14" s="290">
        <f t="shared" si="1"/>
        <v>2513.4016160000001</v>
      </c>
      <c r="M14" s="290">
        <v>2999</v>
      </c>
      <c r="N14" s="290">
        <f t="shared" si="2"/>
        <v>2639.12</v>
      </c>
      <c r="O14" s="291">
        <v>0.15</v>
      </c>
      <c r="P14" s="291">
        <v>0.185</v>
      </c>
      <c r="Q14" s="290">
        <f t="shared" si="3"/>
        <v>3127.3571999999999</v>
      </c>
      <c r="R14" s="264" t="s">
        <v>804</v>
      </c>
      <c r="S14" s="295" t="s">
        <v>5532</v>
      </c>
      <c r="T14" s="282">
        <v>0.88</v>
      </c>
      <c r="U14" s="282">
        <v>0.2</v>
      </c>
      <c r="V14" s="282">
        <v>0.25</v>
      </c>
      <c r="W14" s="292">
        <f t="shared" si="4"/>
        <v>749.75</v>
      </c>
      <c r="X14" s="292">
        <f t="shared" si="5"/>
        <v>599.80000000000007</v>
      </c>
      <c r="Y14" s="292">
        <f t="shared" si="6"/>
        <v>749.75</v>
      </c>
      <c r="Z14" s="283" t="s">
        <v>1712</v>
      </c>
      <c r="AA14" s="264" t="s">
        <v>6957</v>
      </c>
    </row>
    <row r="15" spans="1:27" ht="19.899999999999999" customHeight="1" thickBot="1" x14ac:dyDescent="0.3">
      <c r="B15" s="264" t="s">
        <v>92</v>
      </c>
      <c r="C15" s="264" t="s">
        <v>1708</v>
      </c>
      <c r="D15" s="264">
        <v>86131600</v>
      </c>
      <c r="E15" s="293" t="s">
        <v>5533</v>
      </c>
      <c r="F15" s="298" t="s">
        <v>810</v>
      </c>
      <c r="G15" s="286" t="s">
        <v>46</v>
      </c>
      <c r="H15" s="294">
        <v>3361.26</v>
      </c>
      <c r="I15" s="281">
        <f t="shared" si="0"/>
        <v>2957.9088000000002</v>
      </c>
      <c r="J15" s="288">
        <v>0.1</v>
      </c>
      <c r="K15" s="289">
        <v>5.5E-2</v>
      </c>
      <c r="L15" s="290">
        <f t="shared" si="1"/>
        <v>3120.5937840000001</v>
      </c>
      <c r="M15" s="290">
        <v>3655</v>
      </c>
      <c r="N15" s="290">
        <f t="shared" si="2"/>
        <v>3216.4</v>
      </c>
      <c r="O15" s="291">
        <v>0.15</v>
      </c>
      <c r="P15" s="291">
        <v>0.185</v>
      </c>
      <c r="Q15" s="290">
        <f t="shared" si="3"/>
        <v>3811.4340000000002</v>
      </c>
      <c r="R15" s="264" t="s">
        <v>804</v>
      </c>
      <c r="S15" s="295" t="s">
        <v>5533</v>
      </c>
      <c r="T15" s="282">
        <v>0.88</v>
      </c>
      <c r="U15" s="282">
        <v>0.2</v>
      </c>
      <c r="V15" s="282">
        <v>0.25</v>
      </c>
      <c r="W15" s="292">
        <f t="shared" si="4"/>
        <v>913.75</v>
      </c>
      <c r="X15" s="292">
        <f t="shared" si="5"/>
        <v>731</v>
      </c>
      <c r="Y15" s="292">
        <f t="shared" si="6"/>
        <v>913.75</v>
      </c>
      <c r="Z15" s="283" t="s">
        <v>1712</v>
      </c>
      <c r="AA15" s="264" t="s">
        <v>6957</v>
      </c>
    </row>
    <row r="16" spans="1:27" ht="19.899999999999999" customHeight="1" thickBot="1" x14ac:dyDescent="0.3">
      <c r="B16" s="264" t="s">
        <v>92</v>
      </c>
      <c r="C16" s="264" t="s">
        <v>1708</v>
      </c>
      <c r="D16" s="264">
        <v>86131600</v>
      </c>
      <c r="E16" s="293" t="s">
        <v>5534</v>
      </c>
      <c r="F16" s="298" t="s">
        <v>817</v>
      </c>
      <c r="G16" s="286" t="s">
        <v>46</v>
      </c>
      <c r="H16" s="294">
        <v>3842.5</v>
      </c>
      <c r="I16" s="281">
        <f t="shared" si="0"/>
        <v>3381.4</v>
      </c>
      <c r="J16" s="288">
        <v>0.1</v>
      </c>
      <c r="K16" s="289">
        <v>5.5E-2</v>
      </c>
      <c r="L16" s="290">
        <f t="shared" si="1"/>
        <v>3567.377</v>
      </c>
      <c r="M16" s="290">
        <v>4249</v>
      </c>
      <c r="N16" s="290">
        <f t="shared" si="2"/>
        <v>3739.12</v>
      </c>
      <c r="O16" s="291">
        <v>0.15</v>
      </c>
      <c r="P16" s="291">
        <v>0.185</v>
      </c>
      <c r="Q16" s="290">
        <f t="shared" si="3"/>
        <v>4430.8571999999995</v>
      </c>
      <c r="R16" s="264" t="s">
        <v>804</v>
      </c>
      <c r="S16" s="295" t="s">
        <v>5534</v>
      </c>
      <c r="T16" s="282">
        <v>0.88</v>
      </c>
      <c r="U16" s="282">
        <v>0.2</v>
      </c>
      <c r="V16" s="282">
        <v>0.25</v>
      </c>
      <c r="W16" s="292">
        <f t="shared" si="4"/>
        <v>1062.25</v>
      </c>
      <c r="X16" s="292">
        <f t="shared" si="5"/>
        <v>849.80000000000007</v>
      </c>
      <c r="Y16" s="292">
        <f t="shared" si="6"/>
        <v>1062.25</v>
      </c>
      <c r="Z16" s="283" t="s">
        <v>1712</v>
      </c>
      <c r="AA16" s="264" t="s">
        <v>6957</v>
      </c>
    </row>
    <row r="17" spans="2:27" ht="19.5" thickBot="1" x14ac:dyDescent="0.3">
      <c r="B17" s="264" t="s">
        <v>92</v>
      </c>
      <c r="C17" s="264" t="s">
        <v>1708</v>
      </c>
      <c r="D17" s="264">
        <v>86131600</v>
      </c>
      <c r="E17" s="293" t="s">
        <v>5535</v>
      </c>
      <c r="F17" s="299" t="s">
        <v>6550</v>
      </c>
      <c r="G17" s="286" t="s">
        <v>46</v>
      </c>
      <c r="H17" s="294">
        <v>5342.4</v>
      </c>
      <c r="I17" s="281">
        <f t="shared" si="0"/>
        <v>4701.3119999999999</v>
      </c>
      <c r="J17" s="288">
        <v>0.1</v>
      </c>
      <c r="K17" s="289">
        <v>5.5E-2</v>
      </c>
      <c r="L17" s="290">
        <f t="shared" si="1"/>
        <v>4959.8841599999996</v>
      </c>
      <c r="M17" s="290">
        <v>5875</v>
      </c>
      <c r="N17" s="290">
        <f t="shared" si="2"/>
        <v>5170</v>
      </c>
      <c r="O17" s="291">
        <v>0.15</v>
      </c>
      <c r="P17" s="291">
        <v>0.185</v>
      </c>
      <c r="Q17" s="290">
        <f t="shared" si="3"/>
        <v>6126.45</v>
      </c>
      <c r="R17" s="264" t="s">
        <v>804</v>
      </c>
      <c r="S17" s="295" t="s">
        <v>5535</v>
      </c>
      <c r="T17" s="282">
        <v>0.88</v>
      </c>
      <c r="U17" s="282">
        <v>0.2</v>
      </c>
      <c r="V17" s="282">
        <v>0.25</v>
      </c>
      <c r="W17" s="292">
        <f t="shared" si="4"/>
        <v>1468.75</v>
      </c>
      <c r="X17" s="292">
        <f t="shared" si="5"/>
        <v>1175</v>
      </c>
      <c r="Y17" s="292">
        <f t="shared" si="6"/>
        <v>1468.75</v>
      </c>
      <c r="Z17" s="283" t="s">
        <v>1712</v>
      </c>
      <c r="AA17" s="264" t="s">
        <v>6957</v>
      </c>
    </row>
    <row r="18" spans="2:27" ht="36.6" customHeight="1" thickBot="1" x14ac:dyDescent="0.3">
      <c r="B18" s="264" t="s">
        <v>92</v>
      </c>
      <c r="C18" s="264" t="s">
        <v>1708</v>
      </c>
      <c r="D18" s="264">
        <v>86131600</v>
      </c>
      <c r="E18" s="293" t="s">
        <v>5536</v>
      </c>
      <c r="F18" s="298" t="s">
        <v>5551</v>
      </c>
      <c r="G18" s="286" t="s">
        <v>46</v>
      </c>
      <c r="H18" s="294">
        <v>190.8</v>
      </c>
      <c r="I18" s="281">
        <f t="shared" si="0"/>
        <v>167.90400000000002</v>
      </c>
      <c r="J18" s="288">
        <v>0.1</v>
      </c>
      <c r="K18" s="289">
        <v>5.5E-2</v>
      </c>
      <c r="L18" s="290">
        <f t="shared" si="1"/>
        <v>177.13872000000003</v>
      </c>
      <c r="M18" s="290">
        <v>175</v>
      </c>
      <c r="N18" s="290">
        <f t="shared" si="2"/>
        <v>154</v>
      </c>
      <c r="O18" s="291">
        <v>0.15</v>
      </c>
      <c r="P18" s="291">
        <v>0.185</v>
      </c>
      <c r="Q18" s="290">
        <f t="shared" si="3"/>
        <v>182.49</v>
      </c>
      <c r="R18" s="264" t="s">
        <v>804</v>
      </c>
      <c r="S18" s="295" t="s">
        <v>5536</v>
      </c>
      <c r="T18" s="282">
        <v>0.88</v>
      </c>
      <c r="U18" s="282">
        <v>0.2</v>
      </c>
      <c r="V18" s="282">
        <v>0.25</v>
      </c>
      <c r="W18" s="292">
        <f t="shared" si="4"/>
        <v>43.75</v>
      </c>
      <c r="X18" s="292">
        <f t="shared" si="5"/>
        <v>35</v>
      </c>
      <c r="Y18" s="292">
        <f t="shared" si="6"/>
        <v>43.75</v>
      </c>
      <c r="Z18" s="283" t="s">
        <v>1712</v>
      </c>
      <c r="AA18" s="264" t="s">
        <v>6957</v>
      </c>
    </row>
    <row r="19" spans="2:27" ht="19.899999999999999" customHeight="1" thickBot="1" x14ac:dyDescent="0.3">
      <c r="B19" s="264" t="s">
        <v>92</v>
      </c>
      <c r="C19" s="264" t="s">
        <v>1708</v>
      </c>
      <c r="D19" s="264">
        <v>86131600</v>
      </c>
      <c r="E19" s="325">
        <v>77149</v>
      </c>
      <c r="F19" s="285" t="s">
        <v>5552</v>
      </c>
      <c r="G19" s="286" t="s">
        <v>46</v>
      </c>
      <c r="H19" s="294">
        <v>3056.7</v>
      </c>
      <c r="I19" s="281">
        <f t="shared" si="0"/>
        <v>2689.8959999999997</v>
      </c>
      <c r="J19" s="288">
        <v>0.1</v>
      </c>
      <c r="K19" s="289">
        <v>5.5E-2</v>
      </c>
      <c r="L19" s="290">
        <f t="shared" si="1"/>
        <v>2837.8402799999999</v>
      </c>
      <c r="M19" s="290">
        <v>4300</v>
      </c>
      <c r="N19" s="290">
        <f t="shared" si="2"/>
        <v>3784</v>
      </c>
      <c r="O19" s="291">
        <v>0.15</v>
      </c>
      <c r="P19" s="291">
        <v>0.185</v>
      </c>
      <c r="Q19" s="290">
        <f t="shared" si="3"/>
        <v>4484.04</v>
      </c>
      <c r="R19" s="264" t="s">
        <v>804</v>
      </c>
      <c r="S19" s="247">
        <v>77149</v>
      </c>
      <c r="T19" s="282">
        <v>0.88</v>
      </c>
      <c r="U19" s="282">
        <v>0.2</v>
      </c>
      <c r="V19" s="282">
        <v>0.25</v>
      </c>
      <c r="W19" s="292">
        <f t="shared" si="4"/>
        <v>1075</v>
      </c>
      <c r="X19" s="292">
        <f t="shared" si="5"/>
        <v>860</v>
      </c>
      <c r="Y19" s="292">
        <f t="shared" si="6"/>
        <v>1075</v>
      </c>
      <c r="Z19" s="283" t="s">
        <v>1712</v>
      </c>
      <c r="AA19" s="264" t="s">
        <v>6957</v>
      </c>
    </row>
    <row r="20" spans="2:27" ht="19.899999999999999" customHeight="1" thickBot="1" x14ac:dyDescent="0.3">
      <c r="B20" s="264" t="s">
        <v>92</v>
      </c>
      <c r="C20" s="264" t="s">
        <v>1708</v>
      </c>
      <c r="D20" s="264">
        <v>86131600</v>
      </c>
      <c r="E20" s="293" t="s">
        <v>5537</v>
      </c>
      <c r="F20" s="298" t="s">
        <v>5553</v>
      </c>
      <c r="G20" s="286" t="s">
        <v>46</v>
      </c>
      <c r="H20" s="294">
        <v>4839.96</v>
      </c>
      <c r="I20" s="281">
        <f t="shared" si="0"/>
        <v>4259.1648000000005</v>
      </c>
      <c r="J20" s="288">
        <v>0.1</v>
      </c>
      <c r="K20" s="289">
        <v>5.5E-2</v>
      </c>
      <c r="L20" s="290">
        <f t="shared" si="1"/>
        <v>4493.4188640000002</v>
      </c>
      <c r="M20" s="290">
        <v>5249</v>
      </c>
      <c r="N20" s="290">
        <f t="shared" si="2"/>
        <v>4619.12</v>
      </c>
      <c r="O20" s="291">
        <v>0.15</v>
      </c>
      <c r="P20" s="291">
        <v>0.185</v>
      </c>
      <c r="Q20" s="290">
        <f t="shared" si="3"/>
        <v>5473.6571999999996</v>
      </c>
      <c r="R20" s="264" t="s">
        <v>804</v>
      </c>
      <c r="S20" s="295" t="s">
        <v>5537</v>
      </c>
      <c r="T20" s="282">
        <v>0.88</v>
      </c>
      <c r="U20" s="282">
        <v>0.2</v>
      </c>
      <c r="V20" s="282">
        <v>0.25</v>
      </c>
      <c r="W20" s="292">
        <f t="shared" si="4"/>
        <v>1312.25</v>
      </c>
      <c r="X20" s="292">
        <f t="shared" si="5"/>
        <v>1049.8</v>
      </c>
      <c r="Y20" s="292">
        <f t="shared" si="6"/>
        <v>1312.25</v>
      </c>
      <c r="Z20" s="283" t="s">
        <v>1712</v>
      </c>
      <c r="AA20" s="264" t="s">
        <v>6957</v>
      </c>
    </row>
    <row r="21" spans="2:27" ht="19.899999999999999" customHeight="1" thickBot="1" x14ac:dyDescent="0.3">
      <c r="B21" s="264" t="s">
        <v>92</v>
      </c>
      <c r="C21" s="264" t="s">
        <v>1708</v>
      </c>
      <c r="D21" s="264">
        <v>86131600</v>
      </c>
      <c r="E21" s="293" t="s">
        <v>5538</v>
      </c>
      <c r="F21" s="298" t="s">
        <v>5554</v>
      </c>
      <c r="G21" s="286" t="s">
        <v>46</v>
      </c>
      <c r="H21" s="294">
        <v>4992.6000000000004</v>
      </c>
      <c r="I21" s="281">
        <f t="shared" si="0"/>
        <v>4393.4880000000003</v>
      </c>
      <c r="J21" s="288">
        <v>0.1</v>
      </c>
      <c r="K21" s="289">
        <v>5.5E-2</v>
      </c>
      <c r="L21" s="290">
        <f t="shared" si="1"/>
        <v>4635.1298400000005</v>
      </c>
      <c r="M21" s="290">
        <v>5575</v>
      </c>
      <c r="N21" s="290">
        <f t="shared" si="2"/>
        <v>4906</v>
      </c>
      <c r="O21" s="291">
        <v>0.15</v>
      </c>
      <c r="P21" s="291">
        <v>0.185</v>
      </c>
      <c r="Q21" s="290">
        <f t="shared" si="3"/>
        <v>5813.61</v>
      </c>
      <c r="R21" s="264" t="s">
        <v>804</v>
      </c>
      <c r="S21" s="295" t="s">
        <v>5538</v>
      </c>
      <c r="T21" s="282">
        <v>0.88</v>
      </c>
      <c r="U21" s="282">
        <v>0.2</v>
      </c>
      <c r="V21" s="282">
        <v>0.25</v>
      </c>
      <c r="W21" s="292">
        <f t="shared" si="4"/>
        <v>1393.75</v>
      </c>
      <c r="X21" s="292">
        <f t="shared" si="5"/>
        <v>1115</v>
      </c>
      <c r="Y21" s="292">
        <f t="shared" si="6"/>
        <v>1393.75</v>
      </c>
      <c r="Z21" s="283" t="s">
        <v>1712</v>
      </c>
      <c r="AA21" s="264" t="s">
        <v>6957</v>
      </c>
    </row>
    <row r="22" spans="2:27" ht="19.899999999999999" customHeight="1" thickBot="1" x14ac:dyDescent="0.3">
      <c r="B22" s="264" t="s">
        <v>92</v>
      </c>
      <c r="C22" s="264" t="s">
        <v>1708</v>
      </c>
      <c r="D22" s="264">
        <v>86131600</v>
      </c>
      <c r="E22" s="300" t="s">
        <v>5539</v>
      </c>
      <c r="F22" s="285" t="s">
        <v>815</v>
      </c>
      <c r="G22" s="286" t="s">
        <v>46</v>
      </c>
      <c r="H22" s="294">
        <v>5868.16</v>
      </c>
      <c r="I22" s="281">
        <f t="shared" si="0"/>
        <v>5163.9808000000003</v>
      </c>
      <c r="J22" s="288">
        <v>0.1</v>
      </c>
      <c r="K22" s="289">
        <v>5.5E-2</v>
      </c>
      <c r="L22" s="290">
        <f t="shared" si="1"/>
        <v>5447.9997440000006</v>
      </c>
      <c r="M22" s="290">
        <v>6470</v>
      </c>
      <c r="N22" s="290">
        <f t="shared" si="2"/>
        <v>5693.6</v>
      </c>
      <c r="O22" s="291">
        <v>0.15</v>
      </c>
      <c r="P22" s="291">
        <v>0.185</v>
      </c>
      <c r="Q22" s="290">
        <f t="shared" si="3"/>
        <v>6746.9160000000002</v>
      </c>
      <c r="R22" s="264" t="s">
        <v>804</v>
      </c>
      <c r="S22" s="297" t="s">
        <v>5539</v>
      </c>
      <c r="T22" s="282">
        <v>0.88</v>
      </c>
      <c r="U22" s="282">
        <v>0.2</v>
      </c>
      <c r="V22" s="282">
        <v>0.25</v>
      </c>
      <c r="W22" s="292">
        <f t="shared" si="4"/>
        <v>1617.5</v>
      </c>
      <c r="X22" s="292">
        <f t="shared" si="5"/>
        <v>1294</v>
      </c>
      <c r="Y22" s="292">
        <f t="shared" si="6"/>
        <v>1617.5</v>
      </c>
      <c r="Z22" s="283" t="s">
        <v>1712</v>
      </c>
      <c r="AA22" s="264" t="s">
        <v>6957</v>
      </c>
    </row>
    <row r="23" spans="2:27" ht="19.899999999999999" customHeight="1" thickBot="1" x14ac:dyDescent="0.3">
      <c r="B23" s="264" t="s">
        <v>92</v>
      </c>
      <c r="C23" s="264" t="s">
        <v>1708</v>
      </c>
      <c r="D23" s="264">
        <v>86131600</v>
      </c>
      <c r="E23" s="300" t="s">
        <v>5540</v>
      </c>
      <c r="F23" s="285" t="s">
        <v>813</v>
      </c>
      <c r="G23" s="286" t="s">
        <v>46</v>
      </c>
      <c r="H23" s="294">
        <v>5841.66</v>
      </c>
      <c r="I23" s="281">
        <f t="shared" si="0"/>
        <v>5140.6607999999997</v>
      </c>
      <c r="J23" s="288">
        <v>0.1</v>
      </c>
      <c r="K23" s="289">
        <v>5.5E-2</v>
      </c>
      <c r="L23" s="290">
        <f t="shared" si="1"/>
        <v>5423.3971439999996</v>
      </c>
      <c r="M23" s="290">
        <v>6450</v>
      </c>
      <c r="N23" s="290">
        <f t="shared" si="2"/>
        <v>5676</v>
      </c>
      <c r="O23" s="291">
        <v>0.15</v>
      </c>
      <c r="P23" s="291">
        <v>0.185</v>
      </c>
      <c r="Q23" s="290">
        <f t="shared" si="3"/>
        <v>6726.0599999999995</v>
      </c>
      <c r="R23" s="264" t="s">
        <v>804</v>
      </c>
      <c r="S23" s="297" t="s">
        <v>5540</v>
      </c>
      <c r="T23" s="282">
        <v>0.88</v>
      </c>
      <c r="U23" s="282">
        <v>0.2</v>
      </c>
      <c r="V23" s="282">
        <v>0.25</v>
      </c>
      <c r="W23" s="292">
        <f t="shared" si="4"/>
        <v>1612.5</v>
      </c>
      <c r="X23" s="292">
        <f t="shared" si="5"/>
        <v>1290</v>
      </c>
      <c r="Y23" s="292">
        <f t="shared" si="6"/>
        <v>1612.5</v>
      </c>
      <c r="Z23" s="283" t="s">
        <v>1712</v>
      </c>
      <c r="AA23" s="264" t="s">
        <v>6957</v>
      </c>
    </row>
    <row r="24" spans="2:27" ht="19.899999999999999" customHeight="1" thickBot="1" x14ac:dyDescent="0.3">
      <c r="B24" s="264" t="s">
        <v>92</v>
      </c>
      <c r="C24" s="264" t="s">
        <v>1708</v>
      </c>
      <c r="D24" s="264">
        <v>86131600</v>
      </c>
      <c r="E24" s="300" t="s">
        <v>5541</v>
      </c>
      <c r="F24" s="285" t="s">
        <v>5555</v>
      </c>
      <c r="G24" s="286" t="s">
        <v>46</v>
      </c>
      <c r="H24" s="294">
        <v>4852.68</v>
      </c>
      <c r="I24" s="281">
        <f t="shared" si="0"/>
        <v>4270.3584000000001</v>
      </c>
      <c r="J24" s="288">
        <v>0.1</v>
      </c>
      <c r="K24" s="289">
        <v>5.5E-2</v>
      </c>
      <c r="L24" s="290">
        <f t="shared" si="1"/>
        <v>4505.2281119999998</v>
      </c>
      <c r="M24" s="290">
        <v>5375</v>
      </c>
      <c r="N24" s="290">
        <f t="shared" si="2"/>
        <v>4730</v>
      </c>
      <c r="O24" s="291">
        <v>0.15</v>
      </c>
      <c r="P24" s="291">
        <v>0.185</v>
      </c>
      <c r="Q24" s="290">
        <f t="shared" si="3"/>
        <v>5605.05</v>
      </c>
      <c r="R24" s="264" t="s">
        <v>804</v>
      </c>
      <c r="S24" s="297" t="s">
        <v>5541</v>
      </c>
      <c r="T24" s="282">
        <v>0.88</v>
      </c>
      <c r="U24" s="282">
        <v>0.2</v>
      </c>
      <c r="V24" s="282">
        <v>0.25</v>
      </c>
      <c r="W24" s="292">
        <f t="shared" si="4"/>
        <v>1343.75</v>
      </c>
      <c r="X24" s="292">
        <f t="shared" si="5"/>
        <v>1075</v>
      </c>
      <c r="Y24" s="292">
        <f t="shared" si="6"/>
        <v>1343.75</v>
      </c>
      <c r="Z24" s="283" t="s">
        <v>1712</v>
      </c>
      <c r="AA24" s="264" t="s">
        <v>6957</v>
      </c>
    </row>
    <row r="25" spans="2:27" ht="19.899999999999999" customHeight="1" thickBot="1" x14ac:dyDescent="0.3">
      <c r="B25" s="264" t="s">
        <v>92</v>
      </c>
      <c r="C25" s="264" t="s">
        <v>1708</v>
      </c>
      <c r="D25" s="264">
        <v>86131600</v>
      </c>
      <c r="E25" s="300" t="s">
        <v>5542</v>
      </c>
      <c r="F25" s="285" t="s">
        <v>808</v>
      </c>
      <c r="G25" s="286" t="s">
        <v>46</v>
      </c>
      <c r="H25" s="294">
        <v>1843.34</v>
      </c>
      <c r="I25" s="281">
        <f t="shared" si="0"/>
        <v>1622.1391999999998</v>
      </c>
      <c r="J25" s="288">
        <v>0.1</v>
      </c>
      <c r="K25" s="289">
        <v>5.5E-2</v>
      </c>
      <c r="L25" s="290">
        <f t="shared" si="1"/>
        <v>1711.3568559999999</v>
      </c>
      <c r="M25" s="290">
        <v>2049</v>
      </c>
      <c r="N25" s="290">
        <f t="shared" si="2"/>
        <v>1803.1200000000001</v>
      </c>
      <c r="O25" s="291">
        <v>0.15</v>
      </c>
      <c r="P25" s="291">
        <v>0.185</v>
      </c>
      <c r="Q25" s="290">
        <f t="shared" si="3"/>
        <v>2136.6972000000001</v>
      </c>
      <c r="R25" s="264" t="s">
        <v>804</v>
      </c>
      <c r="S25" s="297" t="s">
        <v>5542</v>
      </c>
      <c r="T25" s="282">
        <v>0.88</v>
      </c>
      <c r="U25" s="282">
        <v>0.2</v>
      </c>
      <c r="V25" s="282">
        <v>0.25</v>
      </c>
      <c r="W25" s="292">
        <f t="shared" si="4"/>
        <v>512.25</v>
      </c>
      <c r="X25" s="292">
        <f t="shared" si="5"/>
        <v>409.8</v>
      </c>
      <c r="Y25" s="292">
        <f t="shared" si="6"/>
        <v>512.25</v>
      </c>
      <c r="Z25" s="283" t="s">
        <v>1712</v>
      </c>
      <c r="AA25" s="264" t="s">
        <v>6957</v>
      </c>
    </row>
    <row r="26" spans="2:27" ht="19.899999999999999" customHeight="1" thickBot="1" x14ac:dyDescent="0.3">
      <c r="B26" s="264" t="s">
        <v>92</v>
      </c>
      <c r="C26" s="264" t="s">
        <v>1708</v>
      </c>
      <c r="D26" s="264">
        <v>86131600</v>
      </c>
      <c r="E26" s="293" t="s">
        <v>5543</v>
      </c>
      <c r="F26" s="298" t="s">
        <v>814</v>
      </c>
      <c r="G26" s="286" t="s">
        <v>46</v>
      </c>
      <c r="H26" s="294">
        <v>3326.28</v>
      </c>
      <c r="I26" s="281">
        <f t="shared" si="0"/>
        <v>2927.1264000000001</v>
      </c>
      <c r="J26" s="288">
        <v>0.1</v>
      </c>
      <c r="K26" s="289">
        <v>5.5E-2</v>
      </c>
      <c r="L26" s="290">
        <f t="shared" si="1"/>
        <v>3088.118352</v>
      </c>
      <c r="M26" s="290">
        <v>3655</v>
      </c>
      <c r="N26" s="290">
        <f t="shared" si="2"/>
        <v>3216.4</v>
      </c>
      <c r="O26" s="291">
        <v>0.15</v>
      </c>
      <c r="P26" s="291">
        <v>0.185</v>
      </c>
      <c r="Q26" s="290">
        <f t="shared" si="3"/>
        <v>3811.4340000000002</v>
      </c>
      <c r="R26" s="264" t="s">
        <v>804</v>
      </c>
      <c r="S26" s="295" t="s">
        <v>5543</v>
      </c>
      <c r="T26" s="282">
        <v>0.88</v>
      </c>
      <c r="U26" s="282">
        <v>0.2</v>
      </c>
      <c r="V26" s="282">
        <v>0.25</v>
      </c>
      <c r="W26" s="292">
        <f t="shared" si="4"/>
        <v>913.75</v>
      </c>
      <c r="X26" s="292">
        <f t="shared" si="5"/>
        <v>731</v>
      </c>
      <c r="Y26" s="292">
        <f t="shared" si="6"/>
        <v>913.75</v>
      </c>
      <c r="Z26" s="283" t="s">
        <v>1712</v>
      </c>
      <c r="AA26" s="264" t="s">
        <v>6957</v>
      </c>
    </row>
    <row r="27" spans="2:27" ht="19.899999999999999" customHeight="1" thickBot="1" x14ac:dyDescent="0.3">
      <c r="B27" s="264" t="s">
        <v>92</v>
      </c>
      <c r="C27" s="264" t="s">
        <v>1708</v>
      </c>
      <c r="D27" s="264">
        <v>86131600</v>
      </c>
      <c r="E27" s="300" t="s">
        <v>5544</v>
      </c>
      <c r="F27" s="285" t="s">
        <v>812</v>
      </c>
      <c r="G27" s="286" t="s">
        <v>46</v>
      </c>
      <c r="H27" s="294">
        <v>3850.98</v>
      </c>
      <c r="I27" s="281">
        <f t="shared" si="0"/>
        <v>3388.8624</v>
      </c>
      <c r="J27" s="288">
        <v>0.1</v>
      </c>
      <c r="K27" s="289">
        <v>5.5E-2</v>
      </c>
      <c r="L27" s="290">
        <f t="shared" si="1"/>
        <v>3575.249832</v>
      </c>
      <c r="M27" s="290">
        <v>4275</v>
      </c>
      <c r="N27" s="290">
        <f t="shared" si="2"/>
        <v>3762</v>
      </c>
      <c r="O27" s="291">
        <v>0.15</v>
      </c>
      <c r="P27" s="291">
        <v>0.185</v>
      </c>
      <c r="Q27" s="290">
        <f t="shared" si="3"/>
        <v>4457.97</v>
      </c>
      <c r="R27" s="264" t="s">
        <v>804</v>
      </c>
      <c r="S27" s="297" t="s">
        <v>5544</v>
      </c>
      <c r="T27" s="282">
        <v>0.88</v>
      </c>
      <c r="U27" s="282">
        <v>0.2</v>
      </c>
      <c r="V27" s="282">
        <v>0.25</v>
      </c>
      <c r="W27" s="292">
        <f t="shared" si="4"/>
        <v>1068.75</v>
      </c>
      <c r="X27" s="292">
        <f t="shared" si="5"/>
        <v>855</v>
      </c>
      <c r="Y27" s="292">
        <f t="shared" si="6"/>
        <v>1068.75</v>
      </c>
      <c r="Z27" s="283" t="s">
        <v>1712</v>
      </c>
      <c r="AA27" s="264" t="s">
        <v>6957</v>
      </c>
    </row>
    <row r="28" spans="2:27" ht="19.899999999999999" customHeight="1" thickBot="1" x14ac:dyDescent="0.3">
      <c r="B28" s="264" t="s">
        <v>92</v>
      </c>
      <c r="C28" s="264" t="s">
        <v>1708</v>
      </c>
      <c r="D28" s="264">
        <v>86131600</v>
      </c>
      <c r="E28" s="300" t="s">
        <v>5557</v>
      </c>
      <c r="F28" s="298" t="s">
        <v>816</v>
      </c>
      <c r="G28" s="286" t="s">
        <v>46</v>
      </c>
      <c r="H28" s="294">
        <v>4200</v>
      </c>
      <c r="I28" s="281">
        <f t="shared" si="0"/>
        <v>3696</v>
      </c>
      <c r="J28" s="288">
        <v>0.1</v>
      </c>
      <c r="K28" s="289">
        <v>5.5E-2</v>
      </c>
      <c r="L28" s="290">
        <f t="shared" ref="L28:L29" si="7">I28+(I28*K28)</f>
        <v>3899.28</v>
      </c>
      <c r="M28" s="290">
        <v>4945</v>
      </c>
      <c r="N28" s="290">
        <f t="shared" si="2"/>
        <v>4351.6000000000004</v>
      </c>
      <c r="O28" s="291">
        <v>0.15</v>
      </c>
      <c r="P28" s="291">
        <v>0.185</v>
      </c>
      <c r="Q28" s="290">
        <f t="shared" si="3"/>
        <v>5156.6460000000006</v>
      </c>
      <c r="R28" s="264" t="s">
        <v>804</v>
      </c>
      <c r="S28" s="297" t="s">
        <v>5557</v>
      </c>
      <c r="T28" s="282">
        <v>0.88</v>
      </c>
      <c r="U28" s="282">
        <v>0.2</v>
      </c>
      <c r="V28" s="282">
        <v>0.25</v>
      </c>
      <c r="W28" s="292">
        <f t="shared" si="4"/>
        <v>1236.25</v>
      </c>
      <c r="X28" s="292">
        <f t="shared" si="5"/>
        <v>989</v>
      </c>
      <c r="Y28" s="292">
        <f t="shared" si="6"/>
        <v>1236.25</v>
      </c>
      <c r="Z28" s="283" t="s">
        <v>1712</v>
      </c>
      <c r="AA28" s="264" t="s">
        <v>6957</v>
      </c>
    </row>
    <row r="29" spans="2:27" ht="19.899999999999999" customHeight="1" thickBot="1" x14ac:dyDescent="0.3">
      <c r="B29" s="264" t="s">
        <v>92</v>
      </c>
      <c r="C29" s="264" t="s">
        <v>1708</v>
      </c>
      <c r="D29" s="264">
        <v>86131600</v>
      </c>
      <c r="E29" s="293" t="s">
        <v>5558</v>
      </c>
      <c r="F29" s="298" t="s">
        <v>5556</v>
      </c>
      <c r="G29" s="286" t="s">
        <v>46</v>
      </c>
      <c r="H29" s="294">
        <v>3917.76</v>
      </c>
      <c r="I29" s="281">
        <f t="shared" si="0"/>
        <v>3447.6288000000004</v>
      </c>
      <c r="J29" s="288">
        <v>0.1</v>
      </c>
      <c r="K29" s="289">
        <v>5.5E-2</v>
      </c>
      <c r="L29" s="290">
        <f t="shared" si="7"/>
        <v>3637.2483840000004</v>
      </c>
      <c r="M29" s="290">
        <v>5469</v>
      </c>
      <c r="N29" s="290">
        <f t="shared" si="2"/>
        <v>4812.72</v>
      </c>
      <c r="O29" s="291">
        <v>0.15</v>
      </c>
      <c r="P29" s="291">
        <v>0.185</v>
      </c>
      <c r="Q29" s="290">
        <f t="shared" si="3"/>
        <v>5703.0732000000007</v>
      </c>
      <c r="R29" s="264" t="s">
        <v>804</v>
      </c>
      <c r="S29" s="295" t="s">
        <v>5558</v>
      </c>
      <c r="T29" s="282">
        <v>0.88</v>
      </c>
      <c r="U29" s="282">
        <v>0.2</v>
      </c>
      <c r="V29" s="282">
        <v>0.25</v>
      </c>
      <c r="W29" s="292">
        <f t="shared" si="4"/>
        <v>1367.25</v>
      </c>
      <c r="X29" s="292">
        <f t="shared" si="5"/>
        <v>1093.8</v>
      </c>
      <c r="Y29" s="292">
        <f t="shared" si="6"/>
        <v>1367.25</v>
      </c>
      <c r="Z29" s="283" t="s">
        <v>1712</v>
      </c>
      <c r="AA29" s="264" t="s">
        <v>6957</v>
      </c>
    </row>
    <row r="30" spans="2:27" ht="19.899999999999999" customHeight="1" thickBot="1" x14ac:dyDescent="0.3">
      <c r="B30" s="301" t="s">
        <v>92</v>
      </c>
      <c r="C30" s="301" t="s">
        <v>1708</v>
      </c>
      <c r="D30" s="301">
        <v>86131600</v>
      </c>
      <c r="E30" s="302" t="s">
        <v>6502</v>
      </c>
      <c r="F30" s="302" t="s">
        <v>6507</v>
      </c>
      <c r="G30" s="303" t="s">
        <v>46</v>
      </c>
      <c r="H30" s="304"/>
      <c r="I30" s="304"/>
      <c r="J30" s="304"/>
      <c r="K30" s="304"/>
      <c r="L30" s="304"/>
      <c r="M30" s="305">
        <v>2285</v>
      </c>
      <c r="N30" s="305">
        <f t="shared" si="2"/>
        <v>2010.8</v>
      </c>
      <c r="O30" s="306">
        <v>0.15</v>
      </c>
      <c r="P30" s="291">
        <v>0.185</v>
      </c>
      <c r="Q30" s="305">
        <f t="shared" si="3"/>
        <v>2382.7979999999998</v>
      </c>
      <c r="R30" s="301" t="s">
        <v>804</v>
      </c>
      <c r="S30" s="301" t="s">
        <v>6502</v>
      </c>
      <c r="T30" s="282">
        <v>0.88</v>
      </c>
      <c r="U30" s="282">
        <v>0.2</v>
      </c>
      <c r="V30" s="282">
        <v>0.25</v>
      </c>
      <c r="W30" s="292">
        <f t="shared" si="4"/>
        <v>571.25</v>
      </c>
      <c r="X30" s="292">
        <f t="shared" si="5"/>
        <v>457</v>
      </c>
      <c r="Y30" s="292">
        <f t="shared" si="6"/>
        <v>571.25</v>
      </c>
      <c r="Z30" s="307" t="s">
        <v>1712</v>
      </c>
      <c r="AA30" s="264" t="s">
        <v>6957</v>
      </c>
    </row>
    <row r="31" spans="2:27" ht="19.899999999999999" customHeight="1" thickBot="1" x14ac:dyDescent="0.3">
      <c r="B31" s="301" t="s">
        <v>92</v>
      </c>
      <c r="C31" s="301" t="s">
        <v>1708</v>
      </c>
      <c r="D31" s="301">
        <v>86131600</v>
      </c>
      <c r="E31" s="302" t="s">
        <v>6503</v>
      </c>
      <c r="F31" s="302" t="s">
        <v>6508</v>
      </c>
      <c r="G31" s="303" t="s">
        <v>46</v>
      </c>
      <c r="H31" s="304"/>
      <c r="I31" s="304"/>
      <c r="J31" s="304"/>
      <c r="K31" s="304"/>
      <c r="L31" s="304"/>
      <c r="M31" s="305">
        <v>2285</v>
      </c>
      <c r="N31" s="305">
        <f t="shared" si="2"/>
        <v>2010.8</v>
      </c>
      <c r="O31" s="306">
        <v>0.15</v>
      </c>
      <c r="P31" s="291">
        <v>0.185</v>
      </c>
      <c r="Q31" s="305">
        <f t="shared" si="3"/>
        <v>2382.7979999999998</v>
      </c>
      <c r="R31" s="301" t="s">
        <v>804</v>
      </c>
      <c r="S31" s="301" t="s">
        <v>6503</v>
      </c>
      <c r="T31" s="282">
        <v>0.88</v>
      </c>
      <c r="U31" s="282">
        <v>0.2</v>
      </c>
      <c r="V31" s="282">
        <v>0.25</v>
      </c>
      <c r="W31" s="292">
        <f t="shared" si="4"/>
        <v>571.25</v>
      </c>
      <c r="X31" s="292">
        <f t="shared" si="5"/>
        <v>457</v>
      </c>
      <c r="Y31" s="292">
        <f t="shared" si="6"/>
        <v>571.25</v>
      </c>
      <c r="Z31" s="307" t="s">
        <v>1712</v>
      </c>
      <c r="AA31" s="264" t="s">
        <v>6957</v>
      </c>
    </row>
    <row r="32" spans="2:27" ht="19.899999999999999" customHeight="1" thickBot="1" x14ac:dyDescent="0.3">
      <c r="B32" s="301" t="s">
        <v>92</v>
      </c>
      <c r="C32" s="301" t="s">
        <v>1708</v>
      </c>
      <c r="D32" s="301">
        <v>86131600</v>
      </c>
      <c r="E32" s="302" t="s">
        <v>6504</v>
      </c>
      <c r="F32" s="302" t="s">
        <v>6509</v>
      </c>
      <c r="G32" s="303" t="s">
        <v>46</v>
      </c>
      <c r="H32" s="304"/>
      <c r="I32" s="304"/>
      <c r="J32" s="304"/>
      <c r="K32" s="304"/>
      <c r="L32" s="304"/>
      <c r="M32" s="305">
        <v>2050</v>
      </c>
      <c r="N32" s="305">
        <f t="shared" si="2"/>
        <v>1804</v>
      </c>
      <c r="O32" s="306">
        <v>0.15</v>
      </c>
      <c r="P32" s="291">
        <v>0.185</v>
      </c>
      <c r="Q32" s="305">
        <f t="shared" si="3"/>
        <v>2137.7399999999998</v>
      </c>
      <c r="R32" s="301" t="s">
        <v>804</v>
      </c>
      <c r="S32" s="301" t="s">
        <v>6504</v>
      </c>
      <c r="T32" s="282">
        <v>0.88</v>
      </c>
      <c r="U32" s="282">
        <v>0.2</v>
      </c>
      <c r="V32" s="282">
        <v>0.25</v>
      </c>
      <c r="W32" s="292">
        <f t="shared" si="4"/>
        <v>512.5</v>
      </c>
      <c r="X32" s="292">
        <f t="shared" si="5"/>
        <v>410</v>
      </c>
      <c r="Y32" s="292">
        <f t="shared" si="6"/>
        <v>512.5</v>
      </c>
      <c r="Z32" s="307" t="s">
        <v>1712</v>
      </c>
      <c r="AA32" s="264" t="s">
        <v>6957</v>
      </c>
    </row>
    <row r="33" spans="2:27" ht="19.899999999999999" customHeight="1" thickBot="1" x14ac:dyDescent="0.3">
      <c r="B33" s="301" t="s">
        <v>92</v>
      </c>
      <c r="C33" s="301" t="s">
        <v>1708</v>
      </c>
      <c r="D33" s="301">
        <v>86131600</v>
      </c>
      <c r="E33" s="302" t="s">
        <v>6505</v>
      </c>
      <c r="F33" s="302" t="s">
        <v>6510</v>
      </c>
      <c r="G33" s="303" t="s">
        <v>46</v>
      </c>
      <c r="H33" s="304"/>
      <c r="I33" s="304"/>
      <c r="J33" s="304"/>
      <c r="K33" s="304"/>
      <c r="L33" s="304"/>
      <c r="M33" s="305">
        <v>250</v>
      </c>
      <c r="N33" s="305">
        <f t="shared" si="2"/>
        <v>220</v>
      </c>
      <c r="O33" s="306">
        <v>0.15</v>
      </c>
      <c r="P33" s="291">
        <v>0.185</v>
      </c>
      <c r="Q33" s="305">
        <f t="shared" si="3"/>
        <v>260.7</v>
      </c>
      <c r="R33" s="301" t="s">
        <v>804</v>
      </c>
      <c r="S33" s="301" t="s">
        <v>6505</v>
      </c>
      <c r="T33" s="282">
        <v>0.88</v>
      </c>
      <c r="U33" s="282">
        <v>0.2</v>
      </c>
      <c r="V33" s="282">
        <v>0.25</v>
      </c>
      <c r="W33" s="292">
        <f t="shared" si="4"/>
        <v>62.5</v>
      </c>
      <c r="X33" s="292">
        <f t="shared" si="5"/>
        <v>50</v>
      </c>
      <c r="Y33" s="292">
        <f t="shared" si="6"/>
        <v>62.5</v>
      </c>
      <c r="Z33" s="307" t="s">
        <v>1712</v>
      </c>
      <c r="AA33" s="264" t="s">
        <v>6957</v>
      </c>
    </row>
    <row r="34" spans="2:27" ht="19.899999999999999" customHeight="1" thickBot="1" x14ac:dyDescent="0.3">
      <c r="B34" s="301" t="s">
        <v>92</v>
      </c>
      <c r="C34" s="301" t="s">
        <v>1708</v>
      </c>
      <c r="D34" s="301">
        <v>86131600</v>
      </c>
      <c r="E34" s="302" t="s">
        <v>6506</v>
      </c>
      <c r="F34" s="302" t="s">
        <v>6511</v>
      </c>
      <c r="G34" s="303" t="s">
        <v>46</v>
      </c>
      <c r="H34" s="304"/>
      <c r="I34" s="304"/>
      <c r="J34" s="304"/>
      <c r="K34" s="304"/>
      <c r="L34" s="304"/>
      <c r="M34" s="305">
        <v>1995</v>
      </c>
      <c r="N34" s="305">
        <f t="shared" si="2"/>
        <v>1755.6</v>
      </c>
      <c r="O34" s="306">
        <v>0.15</v>
      </c>
      <c r="P34" s="291">
        <v>0.185</v>
      </c>
      <c r="Q34" s="305">
        <f t="shared" si="3"/>
        <v>2080.386</v>
      </c>
      <c r="R34" s="301" t="s">
        <v>804</v>
      </c>
      <c r="S34" s="301" t="s">
        <v>6506</v>
      </c>
      <c r="T34" s="282">
        <v>0.88</v>
      </c>
      <c r="U34" s="282">
        <v>0.2</v>
      </c>
      <c r="V34" s="282">
        <v>0.25</v>
      </c>
      <c r="W34" s="292">
        <f t="shared" si="4"/>
        <v>498.75</v>
      </c>
      <c r="X34" s="292">
        <f t="shared" si="5"/>
        <v>399</v>
      </c>
      <c r="Y34" s="292">
        <f t="shared" si="6"/>
        <v>498.75</v>
      </c>
      <c r="Z34" s="307" t="s">
        <v>1712</v>
      </c>
      <c r="AA34" s="264" t="s">
        <v>6957</v>
      </c>
    </row>
    <row r="35" spans="2:27" ht="19.899999999999999" customHeight="1" thickBot="1" x14ac:dyDescent="0.3">
      <c r="B35" s="301" t="s">
        <v>92</v>
      </c>
      <c r="C35" s="301" t="s">
        <v>1708</v>
      </c>
      <c r="D35" s="301">
        <v>86131600</v>
      </c>
      <c r="E35" s="308" t="s">
        <v>6512</v>
      </c>
      <c r="F35" s="302" t="s">
        <v>6521</v>
      </c>
      <c r="G35" s="303" t="s">
        <v>46</v>
      </c>
      <c r="M35" s="305">
        <v>1355</v>
      </c>
      <c r="N35" s="304">
        <f t="shared" si="2"/>
        <v>1192.4000000000001</v>
      </c>
      <c r="O35" s="306">
        <v>0.15</v>
      </c>
      <c r="P35" s="291">
        <v>0.185</v>
      </c>
      <c r="Q35" s="305">
        <f t="shared" ref="Q35:Q42" si="8">N35+(N35*P35)</f>
        <v>1412.9940000000001</v>
      </c>
      <c r="R35" s="301" t="s">
        <v>804</v>
      </c>
      <c r="S35" s="309" t="s">
        <v>6512</v>
      </c>
      <c r="T35" s="282">
        <v>0.88</v>
      </c>
      <c r="U35" s="282">
        <v>0.2</v>
      </c>
      <c r="V35" s="282">
        <v>0.25</v>
      </c>
      <c r="W35" s="292">
        <f t="shared" si="4"/>
        <v>338.75</v>
      </c>
      <c r="X35" s="292">
        <f t="shared" si="5"/>
        <v>271</v>
      </c>
      <c r="Y35" s="292">
        <f t="shared" si="6"/>
        <v>338.75</v>
      </c>
      <c r="Z35" s="307" t="s">
        <v>1712</v>
      </c>
      <c r="AA35" s="264" t="s">
        <v>6957</v>
      </c>
    </row>
    <row r="36" spans="2:27" ht="19.899999999999999" customHeight="1" thickBot="1" x14ac:dyDescent="0.3">
      <c r="B36" s="301" t="s">
        <v>92</v>
      </c>
      <c r="C36" s="301" t="s">
        <v>1708</v>
      </c>
      <c r="D36" s="301">
        <v>86131600</v>
      </c>
      <c r="E36" s="308" t="s">
        <v>6513</v>
      </c>
      <c r="F36" s="302" t="s">
        <v>6522</v>
      </c>
      <c r="G36" s="303" t="s">
        <v>46</v>
      </c>
      <c r="M36" s="305">
        <v>1255</v>
      </c>
      <c r="N36" s="304">
        <f t="shared" si="2"/>
        <v>1104.4000000000001</v>
      </c>
      <c r="O36" s="306">
        <v>0.15</v>
      </c>
      <c r="P36" s="291">
        <v>0.185</v>
      </c>
      <c r="Q36" s="305">
        <f t="shared" si="8"/>
        <v>1308.7140000000002</v>
      </c>
      <c r="R36" s="301" t="s">
        <v>804</v>
      </c>
      <c r="S36" s="309" t="s">
        <v>6513</v>
      </c>
      <c r="T36" s="282">
        <v>0.88</v>
      </c>
      <c r="U36" s="282">
        <v>0.2</v>
      </c>
      <c r="V36" s="282">
        <v>0.25</v>
      </c>
      <c r="W36" s="292">
        <f t="shared" si="4"/>
        <v>313.75</v>
      </c>
      <c r="X36" s="292">
        <f t="shared" si="5"/>
        <v>251</v>
      </c>
      <c r="Y36" s="292">
        <f t="shared" si="6"/>
        <v>313.75</v>
      </c>
      <c r="Z36" s="307" t="s">
        <v>1712</v>
      </c>
      <c r="AA36" s="264" t="s">
        <v>6957</v>
      </c>
    </row>
    <row r="37" spans="2:27" ht="19.899999999999999" customHeight="1" thickBot="1" x14ac:dyDescent="0.3">
      <c r="B37" s="301" t="s">
        <v>92</v>
      </c>
      <c r="C37" s="301" t="s">
        <v>1708</v>
      </c>
      <c r="D37" s="301">
        <v>86131600</v>
      </c>
      <c r="E37" s="308" t="s">
        <v>6514</v>
      </c>
      <c r="F37" s="302" t="s">
        <v>6523</v>
      </c>
      <c r="G37" s="303" t="s">
        <v>46</v>
      </c>
      <c r="M37" s="305">
        <v>1255</v>
      </c>
      <c r="N37" s="304">
        <f t="shared" si="2"/>
        <v>1104.4000000000001</v>
      </c>
      <c r="O37" s="306">
        <v>0.15</v>
      </c>
      <c r="P37" s="291">
        <v>0.185</v>
      </c>
      <c r="Q37" s="305">
        <f t="shared" si="8"/>
        <v>1308.7140000000002</v>
      </c>
      <c r="R37" s="301" t="s">
        <v>804</v>
      </c>
      <c r="S37" s="309" t="s">
        <v>6514</v>
      </c>
      <c r="T37" s="282">
        <v>0.88</v>
      </c>
      <c r="U37" s="282">
        <v>0.2</v>
      </c>
      <c r="V37" s="282">
        <v>0.25</v>
      </c>
      <c r="W37" s="292">
        <f t="shared" si="4"/>
        <v>313.75</v>
      </c>
      <c r="X37" s="292">
        <f t="shared" si="5"/>
        <v>251</v>
      </c>
      <c r="Y37" s="292">
        <f t="shared" si="6"/>
        <v>313.75</v>
      </c>
      <c r="Z37" s="307" t="s">
        <v>1712</v>
      </c>
      <c r="AA37" s="264" t="s">
        <v>6957</v>
      </c>
    </row>
    <row r="38" spans="2:27" ht="19.899999999999999" customHeight="1" thickBot="1" x14ac:dyDescent="0.3">
      <c r="B38" s="301" t="s">
        <v>92</v>
      </c>
      <c r="C38" s="301" t="s">
        <v>1708</v>
      </c>
      <c r="D38" s="301">
        <v>86131600</v>
      </c>
      <c r="E38" s="308" t="s">
        <v>6515</v>
      </c>
      <c r="F38" s="302" t="s">
        <v>6524</v>
      </c>
      <c r="G38" s="303" t="s">
        <v>46</v>
      </c>
      <c r="M38" s="305">
        <v>1355</v>
      </c>
      <c r="N38" s="304">
        <f t="shared" si="2"/>
        <v>1192.4000000000001</v>
      </c>
      <c r="O38" s="306">
        <v>0.15</v>
      </c>
      <c r="P38" s="291">
        <v>0.185</v>
      </c>
      <c r="Q38" s="305">
        <f t="shared" si="8"/>
        <v>1412.9940000000001</v>
      </c>
      <c r="R38" s="301" t="s">
        <v>804</v>
      </c>
      <c r="S38" s="309" t="s">
        <v>6515</v>
      </c>
      <c r="T38" s="282">
        <v>0.88</v>
      </c>
      <c r="U38" s="282">
        <v>0.2</v>
      </c>
      <c r="V38" s="282">
        <v>0.25</v>
      </c>
      <c r="W38" s="292">
        <f t="shared" si="4"/>
        <v>338.75</v>
      </c>
      <c r="X38" s="292">
        <f t="shared" si="5"/>
        <v>271</v>
      </c>
      <c r="Y38" s="292">
        <f t="shared" si="6"/>
        <v>338.75</v>
      </c>
      <c r="Z38" s="307" t="s">
        <v>1712</v>
      </c>
      <c r="AA38" s="264" t="s">
        <v>6957</v>
      </c>
    </row>
    <row r="39" spans="2:27" ht="19.899999999999999" customHeight="1" thickBot="1" x14ac:dyDescent="0.3">
      <c r="B39" s="301" t="s">
        <v>92</v>
      </c>
      <c r="C39" s="301" t="s">
        <v>1708</v>
      </c>
      <c r="D39" s="301">
        <v>86131600</v>
      </c>
      <c r="E39" s="302" t="s">
        <v>6516</v>
      </c>
      <c r="F39" s="302" t="s">
        <v>6525</v>
      </c>
      <c r="G39" s="303" t="s">
        <v>46</v>
      </c>
      <c r="M39" s="305">
        <v>1199</v>
      </c>
      <c r="N39" s="304">
        <f t="shared" si="2"/>
        <v>1055.1200000000001</v>
      </c>
      <c r="O39" s="306">
        <v>0.15</v>
      </c>
      <c r="P39" s="291">
        <v>0.185</v>
      </c>
      <c r="Q39" s="305">
        <f t="shared" si="8"/>
        <v>1250.3172000000002</v>
      </c>
      <c r="R39" s="301" t="s">
        <v>804</v>
      </c>
      <c r="S39" s="301" t="s">
        <v>6516</v>
      </c>
      <c r="T39" s="282">
        <v>0.88</v>
      </c>
      <c r="U39" s="282">
        <v>0.2</v>
      </c>
      <c r="V39" s="282">
        <v>0.25</v>
      </c>
      <c r="W39" s="292">
        <f t="shared" si="4"/>
        <v>299.75</v>
      </c>
      <c r="X39" s="292">
        <f t="shared" si="5"/>
        <v>239.8</v>
      </c>
      <c r="Y39" s="292">
        <f t="shared" si="6"/>
        <v>299.75</v>
      </c>
      <c r="Z39" s="307" t="s">
        <v>1712</v>
      </c>
      <c r="AA39" s="264" t="s">
        <v>6957</v>
      </c>
    </row>
    <row r="40" spans="2:27" ht="19.899999999999999" customHeight="1" thickBot="1" x14ac:dyDescent="0.3">
      <c r="B40" s="301" t="s">
        <v>92</v>
      </c>
      <c r="C40" s="301" t="s">
        <v>1708</v>
      </c>
      <c r="D40" s="301">
        <v>86131600</v>
      </c>
      <c r="E40" s="302" t="s">
        <v>6517</v>
      </c>
      <c r="F40" s="302" t="s">
        <v>6526</v>
      </c>
      <c r="G40" s="303" t="s">
        <v>46</v>
      </c>
      <c r="M40" s="305">
        <v>1199</v>
      </c>
      <c r="N40" s="304">
        <f t="shared" si="2"/>
        <v>1055.1200000000001</v>
      </c>
      <c r="O40" s="306">
        <v>0.15</v>
      </c>
      <c r="P40" s="291">
        <v>0.185</v>
      </c>
      <c r="Q40" s="305">
        <f t="shared" si="8"/>
        <v>1250.3172000000002</v>
      </c>
      <c r="R40" s="301" t="s">
        <v>804</v>
      </c>
      <c r="S40" s="301" t="s">
        <v>6517</v>
      </c>
      <c r="T40" s="282">
        <v>0.88</v>
      </c>
      <c r="U40" s="282">
        <v>0.2</v>
      </c>
      <c r="V40" s="282">
        <v>0.25</v>
      </c>
      <c r="W40" s="292">
        <f t="shared" si="4"/>
        <v>299.75</v>
      </c>
      <c r="X40" s="292">
        <f t="shared" si="5"/>
        <v>239.8</v>
      </c>
      <c r="Y40" s="292">
        <f t="shared" si="6"/>
        <v>299.75</v>
      </c>
      <c r="Z40" s="307" t="s">
        <v>1712</v>
      </c>
      <c r="AA40" s="264" t="s">
        <v>6957</v>
      </c>
    </row>
    <row r="41" spans="2:27" ht="19.899999999999999" customHeight="1" thickBot="1" x14ac:dyDescent="0.3">
      <c r="B41" s="301" t="s">
        <v>92</v>
      </c>
      <c r="C41" s="301" t="s">
        <v>1708</v>
      </c>
      <c r="D41" s="301">
        <v>86131600</v>
      </c>
      <c r="E41" s="302" t="s">
        <v>6518</v>
      </c>
      <c r="F41" s="302" t="s">
        <v>6527</v>
      </c>
      <c r="G41" s="303" t="s">
        <v>46</v>
      </c>
      <c r="M41" s="305">
        <v>1149</v>
      </c>
      <c r="N41" s="304">
        <f t="shared" si="2"/>
        <v>1011.12</v>
      </c>
      <c r="O41" s="306">
        <v>0.15</v>
      </c>
      <c r="P41" s="291">
        <v>0.185</v>
      </c>
      <c r="Q41" s="305">
        <f t="shared" si="8"/>
        <v>1198.1772000000001</v>
      </c>
      <c r="R41" s="301" t="s">
        <v>804</v>
      </c>
      <c r="S41" s="301" t="s">
        <v>6518</v>
      </c>
      <c r="T41" s="282">
        <v>0.88</v>
      </c>
      <c r="U41" s="282">
        <v>0.2</v>
      </c>
      <c r="V41" s="282">
        <v>0.25</v>
      </c>
      <c r="W41" s="292">
        <f t="shared" si="4"/>
        <v>287.25</v>
      </c>
      <c r="X41" s="292">
        <f t="shared" si="5"/>
        <v>229.8</v>
      </c>
      <c r="Y41" s="292">
        <f t="shared" si="6"/>
        <v>287.25</v>
      </c>
      <c r="Z41" s="307" t="s">
        <v>1712</v>
      </c>
      <c r="AA41" s="264" t="s">
        <v>6957</v>
      </c>
    </row>
    <row r="42" spans="2:27" ht="19.899999999999999" customHeight="1" thickBot="1" x14ac:dyDescent="0.3">
      <c r="B42" s="301" t="s">
        <v>92</v>
      </c>
      <c r="C42" s="301" t="s">
        <v>1708</v>
      </c>
      <c r="D42" s="301">
        <v>86131600</v>
      </c>
      <c r="E42" s="302" t="s">
        <v>6519</v>
      </c>
      <c r="F42" s="302" t="s">
        <v>6528</v>
      </c>
      <c r="G42" s="303" t="s">
        <v>46</v>
      </c>
      <c r="M42" s="305">
        <v>1149</v>
      </c>
      <c r="N42" s="304">
        <f t="shared" si="2"/>
        <v>1011.12</v>
      </c>
      <c r="O42" s="306">
        <v>0.15</v>
      </c>
      <c r="P42" s="291">
        <v>0.185</v>
      </c>
      <c r="Q42" s="305">
        <f t="shared" si="8"/>
        <v>1198.1772000000001</v>
      </c>
      <c r="R42" s="301" t="s">
        <v>804</v>
      </c>
      <c r="S42" s="301" t="s">
        <v>6519</v>
      </c>
      <c r="T42" s="282">
        <v>0.88</v>
      </c>
      <c r="U42" s="282">
        <v>0.2</v>
      </c>
      <c r="V42" s="282">
        <v>0.25</v>
      </c>
      <c r="W42" s="292">
        <f t="shared" si="4"/>
        <v>287.25</v>
      </c>
      <c r="X42" s="292">
        <f t="shared" si="5"/>
        <v>229.8</v>
      </c>
      <c r="Y42" s="292">
        <f t="shared" si="6"/>
        <v>287.25</v>
      </c>
      <c r="Z42" s="307" t="s">
        <v>1712</v>
      </c>
      <c r="AA42" s="264" t="s">
        <v>6957</v>
      </c>
    </row>
    <row r="43" spans="2:27" ht="19.899999999999999" customHeight="1" thickBot="1" x14ac:dyDescent="0.3">
      <c r="B43" s="301" t="s">
        <v>92</v>
      </c>
      <c r="C43" s="301" t="s">
        <v>1708</v>
      </c>
      <c r="D43" s="301">
        <v>86131600</v>
      </c>
      <c r="E43" s="302" t="s">
        <v>6520</v>
      </c>
      <c r="F43" s="302" t="s">
        <v>6529</v>
      </c>
      <c r="G43" s="303" t="s">
        <v>46</v>
      </c>
      <c r="M43" s="305">
        <v>5375</v>
      </c>
      <c r="N43" s="304">
        <f t="shared" si="2"/>
        <v>4730</v>
      </c>
      <c r="O43" s="306">
        <v>0.15</v>
      </c>
      <c r="P43" s="291">
        <v>0.185</v>
      </c>
      <c r="Q43" s="305">
        <f t="shared" ref="Q43:Q44" si="9">N43+(N43*P43)</f>
        <v>5605.05</v>
      </c>
      <c r="R43" s="301" t="s">
        <v>804</v>
      </c>
      <c r="S43" s="301" t="s">
        <v>6520</v>
      </c>
      <c r="T43" s="282">
        <v>0.88</v>
      </c>
      <c r="U43" s="282">
        <v>0.2</v>
      </c>
      <c r="V43" s="282">
        <v>0.25</v>
      </c>
      <c r="W43" s="292">
        <f t="shared" si="4"/>
        <v>1343.75</v>
      </c>
      <c r="X43" s="292">
        <f t="shared" si="5"/>
        <v>1075</v>
      </c>
      <c r="Y43" s="292">
        <f t="shared" si="6"/>
        <v>1343.75</v>
      </c>
      <c r="Z43" s="307" t="s">
        <v>1712</v>
      </c>
      <c r="AA43" s="264" t="s">
        <v>6957</v>
      </c>
    </row>
    <row r="44" spans="2:27" ht="19.899999999999999" customHeight="1" thickBot="1" x14ac:dyDescent="0.3">
      <c r="B44" s="301" t="s">
        <v>92</v>
      </c>
      <c r="C44" s="301" t="s">
        <v>1708</v>
      </c>
      <c r="D44" s="301">
        <v>86131600</v>
      </c>
      <c r="E44" s="326">
        <v>77003</v>
      </c>
      <c r="F44" s="302" t="s">
        <v>6530</v>
      </c>
      <c r="G44" s="303" t="s">
        <v>46</v>
      </c>
      <c r="M44" s="305">
        <v>22</v>
      </c>
      <c r="N44" s="304">
        <f t="shared" si="2"/>
        <v>19.36</v>
      </c>
      <c r="O44" s="306">
        <v>0.15</v>
      </c>
      <c r="P44" s="291">
        <v>0.185</v>
      </c>
      <c r="Q44" s="305">
        <f t="shared" si="9"/>
        <v>22.941600000000001</v>
      </c>
      <c r="R44" s="301" t="s">
        <v>804</v>
      </c>
      <c r="S44" s="248">
        <v>77003</v>
      </c>
      <c r="T44" s="282">
        <v>0.88</v>
      </c>
      <c r="U44" s="282">
        <v>0.2</v>
      </c>
      <c r="V44" s="282">
        <v>0.25</v>
      </c>
      <c r="W44" s="292">
        <f t="shared" ref="W44" si="10">M44*V44</f>
        <v>5.5</v>
      </c>
      <c r="X44" s="292">
        <f t="shared" ref="X44" si="11">M44*U44</f>
        <v>4.4000000000000004</v>
      </c>
      <c r="Y44" s="292">
        <f t="shared" ref="Y44" si="12">M44*V44</f>
        <v>5.5</v>
      </c>
      <c r="Z44" s="307" t="s">
        <v>1712</v>
      </c>
      <c r="AA44" s="264" t="s">
        <v>6957</v>
      </c>
    </row>
    <row r="45" spans="2:27" ht="19.899999999999999" customHeight="1" thickBot="1" x14ac:dyDescent="0.3">
      <c r="B45" s="301" t="s">
        <v>92</v>
      </c>
      <c r="C45" s="301" t="s">
        <v>1708</v>
      </c>
      <c r="D45" s="301">
        <v>86131600</v>
      </c>
      <c r="E45" s="249">
        <v>77131</v>
      </c>
      <c r="F45" s="308" t="s">
        <v>6548</v>
      </c>
      <c r="G45" s="303" t="s">
        <v>46</v>
      </c>
      <c r="H45" s="311"/>
      <c r="I45" s="304"/>
      <c r="J45" s="312"/>
      <c r="K45" s="313"/>
      <c r="L45" s="305"/>
      <c r="M45" s="305">
        <v>896</v>
      </c>
      <c r="N45" s="305">
        <f>SUM(M45*0.88)</f>
        <v>788.48</v>
      </c>
      <c r="O45" s="306">
        <v>0.15</v>
      </c>
      <c r="P45" s="291">
        <v>0.185</v>
      </c>
      <c r="Q45" s="305">
        <f>N45+(N45*P45)</f>
        <v>934.34879999999998</v>
      </c>
      <c r="R45" s="301" t="s">
        <v>804</v>
      </c>
      <c r="S45" s="249">
        <v>77131</v>
      </c>
      <c r="T45" s="282">
        <v>0.88</v>
      </c>
      <c r="U45" s="282">
        <v>0.2</v>
      </c>
      <c r="V45" s="282">
        <v>0.25</v>
      </c>
      <c r="W45" s="292">
        <f>M45*V45</f>
        <v>224</v>
      </c>
      <c r="X45" s="292">
        <f>M45*U45</f>
        <v>179.20000000000002</v>
      </c>
      <c r="Y45" s="292">
        <f>M45*V45</f>
        <v>224</v>
      </c>
      <c r="Z45" s="283" t="s">
        <v>1712</v>
      </c>
      <c r="AA45" s="264" t="s">
        <v>6957</v>
      </c>
    </row>
    <row r="46" spans="2:27" ht="19.899999999999999" customHeight="1" thickBot="1" x14ac:dyDescent="0.3">
      <c r="B46" s="301" t="s">
        <v>92</v>
      </c>
      <c r="C46" s="301" t="s">
        <v>1708</v>
      </c>
      <c r="D46" s="301">
        <v>86131600</v>
      </c>
      <c r="E46" s="314" t="s">
        <v>6542</v>
      </c>
      <c r="F46" s="314" t="s">
        <v>6543</v>
      </c>
      <c r="G46" s="315" t="s">
        <v>46</v>
      </c>
      <c r="H46" s="316"/>
      <c r="I46" s="304"/>
      <c r="J46" s="312"/>
      <c r="K46" s="313"/>
      <c r="L46" s="305"/>
      <c r="M46" s="305">
        <v>1347</v>
      </c>
      <c r="N46" s="305">
        <f>SUM(M46*0.88)</f>
        <v>1185.3599999999999</v>
      </c>
      <c r="O46" s="306">
        <v>0.15</v>
      </c>
      <c r="P46" s="291">
        <v>0.185</v>
      </c>
      <c r="Q46" s="305">
        <f t="shared" ref="Q46:Q48" si="13">N46+(N46*P46)</f>
        <v>1404.6515999999999</v>
      </c>
      <c r="R46" s="301" t="s">
        <v>804</v>
      </c>
      <c r="S46" s="314" t="s">
        <v>6542</v>
      </c>
      <c r="T46" s="282">
        <v>0.88</v>
      </c>
      <c r="U46" s="282">
        <v>0.2</v>
      </c>
      <c r="V46" s="282">
        <v>0.25</v>
      </c>
      <c r="W46" s="292">
        <f t="shared" ref="W46:W48" si="14">M46*V46</f>
        <v>336.75</v>
      </c>
      <c r="X46" s="292">
        <f t="shared" ref="X46:X48" si="15">M46*U46</f>
        <v>269.40000000000003</v>
      </c>
      <c r="Y46" s="292">
        <f t="shared" ref="Y46:Y48" si="16">M46*V46</f>
        <v>336.75</v>
      </c>
      <c r="Z46" s="283" t="s">
        <v>1712</v>
      </c>
      <c r="AA46" s="264" t="s">
        <v>6957</v>
      </c>
    </row>
    <row r="47" spans="2:27" ht="19.899999999999999" customHeight="1" thickBot="1" x14ac:dyDescent="0.3">
      <c r="B47" s="301" t="s">
        <v>92</v>
      </c>
      <c r="C47" s="301" t="s">
        <v>1708</v>
      </c>
      <c r="D47" s="301">
        <v>86131600</v>
      </c>
      <c r="E47" s="314" t="s">
        <v>6544</v>
      </c>
      <c r="F47" s="314" t="s">
        <v>6545</v>
      </c>
      <c r="G47" s="315" t="s">
        <v>46</v>
      </c>
      <c r="H47" s="316"/>
      <c r="I47" s="304"/>
      <c r="J47" s="312"/>
      <c r="K47" s="313"/>
      <c r="L47" s="305"/>
      <c r="M47" s="305">
        <v>1555</v>
      </c>
      <c r="N47" s="305">
        <f>SUM(M47*0.88)</f>
        <v>1368.4</v>
      </c>
      <c r="O47" s="306">
        <v>0.15</v>
      </c>
      <c r="P47" s="291">
        <v>0.185</v>
      </c>
      <c r="Q47" s="305">
        <f t="shared" si="13"/>
        <v>1621.5540000000001</v>
      </c>
      <c r="R47" s="301" t="s">
        <v>804</v>
      </c>
      <c r="S47" s="314" t="s">
        <v>6544</v>
      </c>
      <c r="T47" s="282">
        <v>0.88</v>
      </c>
      <c r="U47" s="282">
        <v>0.2</v>
      </c>
      <c r="V47" s="282">
        <v>0.25</v>
      </c>
      <c r="W47" s="292">
        <f t="shared" si="14"/>
        <v>388.75</v>
      </c>
      <c r="X47" s="292">
        <f t="shared" si="15"/>
        <v>311</v>
      </c>
      <c r="Y47" s="292">
        <f t="shared" si="16"/>
        <v>388.75</v>
      </c>
      <c r="Z47" s="283" t="s">
        <v>1712</v>
      </c>
      <c r="AA47" s="264" t="s">
        <v>6957</v>
      </c>
    </row>
    <row r="48" spans="2:27" ht="19.899999999999999" customHeight="1" thickBot="1" x14ac:dyDescent="0.3">
      <c r="B48" s="301" t="s">
        <v>92</v>
      </c>
      <c r="C48" s="301" t="s">
        <v>1708</v>
      </c>
      <c r="D48" s="301">
        <v>86131600</v>
      </c>
      <c r="E48" s="314" t="s">
        <v>6546</v>
      </c>
      <c r="F48" s="314" t="s">
        <v>6547</v>
      </c>
      <c r="G48" s="315" t="s">
        <v>46</v>
      </c>
      <c r="H48" s="316"/>
      <c r="I48" s="304"/>
      <c r="J48" s="312"/>
      <c r="K48" s="313"/>
      <c r="L48" s="305"/>
      <c r="M48" s="305">
        <v>1510</v>
      </c>
      <c r="N48" s="305">
        <f>SUM(M48*0.88)</f>
        <v>1328.8</v>
      </c>
      <c r="O48" s="306">
        <v>0.15</v>
      </c>
      <c r="P48" s="291">
        <v>0.185</v>
      </c>
      <c r="Q48" s="305">
        <f t="shared" si="13"/>
        <v>1574.6279999999999</v>
      </c>
      <c r="R48" s="301" t="s">
        <v>804</v>
      </c>
      <c r="S48" s="314" t="s">
        <v>6546</v>
      </c>
      <c r="T48" s="282">
        <v>0.88</v>
      </c>
      <c r="U48" s="282">
        <v>0.2</v>
      </c>
      <c r="V48" s="282">
        <v>0.25</v>
      </c>
      <c r="W48" s="292">
        <f t="shared" si="14"/>
        <v>377.5</v>
      </c>
      <c r="X48" s="292">
        <f t="shared" si="15"/>
        <v>302</v>
      </c>
      <c r="Y48" s="292">
        <f t="shared" si="16"/>
        <v>377.5</v>
      </c>
      <c r="Z48" s="283" t="s">
        <v>1712</v>
      </c>
      <c r="AA48" s="264" t="s">
        <v>6957</v>
      </c>
    </row>
    <row r="49" spans="2:27" x14ac:dyDescent="0.25">
      <c r="B49" s="301" t="s">
        <v>92</v>
      </c>
      <c r="C49" s="301" t="s">
        <v>1708</v>
      </c>
      <c r="D49" s="301">
        <v>86131600</v>
      </c>
      <c r="E49" s="302" t="s">
        <v>6549</v>
      </c>
      <c r="F49" s="302" t="s">
        <v>6551</v>
      </c>
      <c r="G49" s="303"/>
      <c r="H49" s="316"/>
      <c r="I49" s="304"/>
      <c r="J49" s="312"/>
      <c r="K49" s="313"/>
      <c r="L49" s="305"/>
      <c r="M49" s="305">
        <v>5175</v>
      </c>
      <c r="N49" s="305">
        <f>SUM(M49*0.88)</f>
        <v>4554</v>
      </c>
      <c r="O49" s="306">
        <v>0.15</v>
      </c>
      <c r="P49" s="291">
        <v>0.185</v>
      </c>
      <c r="Q49" s="305">
        <f t="shared" ref="Q49" si="17">N49+(N49*P49)</f>
        <v>5396.49</v>
      </c>
      <c r="R49" s="301" t="s">
        <v>804</v>
      </c>
      <c r="S49" s="317" t="s">
        <v>6549</v>
      </c>
      <c r="T49" s="282">
        <v>0.88</v>
      </c>
      <c r="U49" s="282">
        <v>0.2</v>
      </c>
      <c r="V49" s="282">
        <v>0.25</v>
      </c>
      <c r="W49" s="292">
        <f t="shared" ref="W49" si="18">M49*V49</f>
        <v>1293.75</v>
      </c>
      <c r="X49" s="292">
        <f t="shared" ref="X49" si="19">M49*U49</f>
        <v>1035</v>
      </c>
      <c r="Y49" s="292">
        <f t="shared" ref="Y49" si="20">M49*V49</f>
        <v>1293.75</v>
      </c>
      <c r="Z49" s="283" t="s">
        <v>1712</v>
      </c>
      <c r="AA49" s="264" t="s">
        <v>6957</v>
      </c>
    </row>
    <row r="50" spans="2:27" ht="19.899999999999999" customHeight="1" x14ac:dyDescent="0.25">
      <c r="F50" s="318"/>
      <c r="G50" s="286"/>
      <c r="W50" s="292"/>
      <c r="X50" s="292"/>
      <c r="Y50" s="292"/>
      <c r="Z50" s="319"/>
    </row>
    <row r="51" spans="2:27" ht="19.899999999999999" customHeight="1" x14ac:dyDescent="0.25">
      <c r="F51" s="318"/>
      <c r="G51" s="286"/>
      <c r="W51" s="292"/>
      <c r="X51" s="292"/>
      <c r="Y51" s="292"/>
      <c r="Z51" s="319"/>
    </row>
    <row r="52" spans="2:27" ht="19.899999999999999" customHeight="1" x14ac:dyDescent="0.25">
      <c r="F52" s="318"/>
      <c r="G52" s="286"/>
      <c r="W52" s="292"/>
      <c r="X52" s="292"/>
      <c r="Y52" s="292"/>
      <c r="Z52" s="319"/>
    </row>
    <row r="53" spans="2:27" ht="19.899999999999999" customHeight="1" x14ac:dyDescent="0.25">
      <c r="F53" s="318"/>
      <c r="G53" s="286"/>
      <c r="W53" s="292"/>
      <c r="X53" s="292"/>
      <c r="Y53" s="292"/>
      <c r="Z53" s="319"/>
    </row>
    <row r="54" spans="2:27" ht="19.899999999999999" customHeight="1" x14ac:dyDescent="0.25">
      <c r="F54" s="318"/>
      <c r="G54" s="286"/>
      <c r="W54" s="292"/>
      <c r="X54" s="292"/>
      <c r="Y54" s="292"/>
      <c r="Z54" s="319"/>
    </row>
    <row r="55" spans="2:27" ht="19.899999999999999" customHeight="1" x14ac:dyDescent="0.25">
      <c r="F55" s="318"/>
      <c r="G55" s="286"/>
      <c r="W55" s="292"/>
      <c r="X55" s="292"/>
      <c r="Y55" s="292"/>
      <c r="Z55" s="319"/>
    </row>
    <row r="56" spans="2:27" ht="19.899999999999999" customHeight="1" x14ac:dyDescent="0.25">
      <c r="F56" s="318"/>
      <c r="G56" s="286"/>
      <c r="W56" s="292"/>
      <c r="X56" s="292"/>
      <c r="Y56" s="292"/>
      <c r="Z56" s="319"/>
    </row>
    <row r="57" spans="2:27" ht="19.899999999999999" customHeight="1" x14ac:dyDescent="0.25">
      <c r="F57" s="318"/>
      <c r="G57" s="286"/>
      <c r="W57" s="292"/>
      <c r="X57" s="292"/>
      <c r="Y57" s="292"/>
      <c r="Z57" s="319"/>
    </row>
    <row r="58" spans="2:27" ht="19.899999999999999" customHeight="1" x14ac:dyDescent="0.25">
      <c r="E58" s="320"/>
      <c r="F58" s="320"/>
      <c r="G58" s="286"/>
      <c r="S58" s="320"/>
      <c r="W58" s="292"/>
      <c r="X58" s="292"/>
      <c r="Y58" s="292"/>
      <c r="Z58" s="319"/>
    </row>
    <row r="59" spans="2:27" ht="19.899999999999999" customHeight="1" x14ac:dyDescent="0.25">
      <c r="E59" s="320"/>
      <c r="F59" s="320"/>
      <c r="G59" s="286"/>
      <c r="S59" s="320"/>
      <c r="W59" s="292"/>
      <c r="X59" s="292"/>
      <c r="Y59" s="292"/>
      <c r="Z59" s="319"/>
    </row>
    <row r="60" spans="2:27" ht="19.899999999999999" customHeight="1" x14ac:dyDescent="0.25">
      <c r="E60" s="320"/>
      <c r="F60" s="320"/>
      <c r="G60" s="286"/>
      <c r="S60" s="320"/>
      <c r="W60" s="292"/>
      <c r="X60" s="292"/>
      <c r="Y60" s="292"/>
      <c r="Z60" s="319"/>
    </row>
    <row r="61" spans="2:27" ht="19.899999999999999" customHeight="1" x14ac:dyDescent="0.25">
      <c r="E61" s="320"/>
      <c r="F61" s="320"/>
      <c r="G61" s="286"/>
      <c r="S61" s="320"/>
      <c r="W61" s="292"/>
      <c r="X61" s="292"/>
      <c r="Y61" s="292"/>
      <c r="Z61" s="319"/>
    </row>
    <row r="62" spans="2:27" ht="19.899999999999999" customHeight="1" x14ac:dyDescent="0.25">
      <c r="E62" s="320"/>
      <c r="F62" s="320"/>
      <c r="G62" s="286"/>
      <c r="S62" s="320"/>
      <c r="W62" s="292"/>
      <c r="X62" s="292"/>
      <c r="Y62" s="292"/>
      <c r="Z62" s="319"/>
    </row>
    <row r="63" spans="2:27" ht="19.899999999999999" customHeight="1" x14ac:dyDescent="0.25">
      <c r="F63" s="320"/>
      <c r="G63" s="286"/>
      <c r="W63" s="292"/>
      <c r="X63" s="292"/>
      <c r="Y63" s="292"/>
      <c r="Z63" s="319"/>
    </row>
    <row r="64" spans="2:27" ht="19.899999999999999" customHeight="1" x14ac:dyDescent="0.25">
      <c r="E64" s="320"/>
      <c r="F64" s="320"/>
      <c r="G64" s="286"/>
      <c r="S64" s="320"/>
      <c r="W64" s="292"/>
      <c r="X64" s="292"/>
      <c r="Y64" s="292"/>
      <c r="Z64" s="319"/>
    </row>
    <row r="65" spans="5:26" ht="19.899999999999999" customHeight="1" x14ac:dyDescent="0.25">
      <c r="E65" s="320"/>
      <c r="F65" s="320"/>
      <c r="G65" s="286"/>
      <c r="S65" s="320"/>
      <c r="W65" s="292"/>
      <c r="X65" s="292"/>
      <c r="Y65" s="292"/>
      <c r="Z65" s="319"/>
    </row>
    <row r="66" spans="5:26" ht="19.899999999999999" customHeight="1" x14ac:dyDescent="0.25">
      <c r="F66" s="320"/>
      <c r="G66" s="286"/>
      <c r="W66" s="292"/>
      <c r="X66" s="292"/>
      <c r="Y66" s="292"/>
      <c r="Z66" s="319"/>
    </row>
    <row r="67" spans="5:26" ht="19.899999999999999" customHeight="1" x14ac:dyDescent="0.25">
      <c r="F67" s="320"/>
      <c r="G67" s="286"/>
      <c r="W67" s="292"/>
      <c r="X67" s="292"/>
      <c r="Y67" s="292"/>
      <c r="Z67" s="319"/>
    </row>
    <row r="68" spans="5:26" ht="19.899999999999999" customHeight="1" x14ac:dyDescent="0.25">
      <c r="F68" s="320"/>
      <c r="G68" s="286"/>
      <c r="W68" s="292"/>
      <c r="X68" s="292"/>
      <c r="Y68" s="292"/>
      <c r="Z68" s="319"/>
    </row>
    <row r="69" spans="5:26" ht="19.899999999999999" customHeight="1" x14ac:dyDescent="0.25">
      <c r="F69" s="318"/>
      <c r="G69" s="286"/>
      <c r="W69" s="292"/>
      <c r="X69" s="292"/>
      <c r="Y69" s="292"/>
      <c r="Z69" s="319"/>
    </row>
    <row r="70" spans="5:26" ht="19.899999999999999" customHeight="1" x14ac:dyDescent="0.25">
      <c r="F70" s="318"/>
      <c r="G70" s="286"/>
      <c r="W70" s="292"/>
      <c r="X70" s="292"/>
      <c r="Y70" s="292"/>
      <c r="Z70" s="319"/>
    </row>
    <row r="71" spans="5:26" ht="19.899999999999999" customHeight="1" x14ac:dyDescent="0.25">
      <c r="F71" s="318"/>
      <c r="G71" s="286"/>
      <c r="W71" s="292"/>
      <c r="X71" s="292"/>
      <c r="Y71" s="292"/>
      <c r="Z71" s="319"/>
    </row>
    <row r="72" spans="5:26" ht="19.899999999999999" customHeight="1" x14ac:dyDescent="0.25">
      <c r="F72" s="318"/>
      <c r="G72" s="286"/>
      <c r="W72" s="292"/>
      <c r="X72" s="292"/>
      <c r="Y72" s="292"/>
      <c r="Z72" s="319"/>
    </row>
    <row r="73" spans="5:26" ht="19.899999999999999" customHeight="1" x14ac:dyDescent="0.25">
      <c r="F73" s="318"/>
      <c r="G73" s="286"/>
      <c r="W73" s="292"/>
      <c r="X73" s="292"/>
      <c r="Y73" s="292"/>
      <c r="Z73" s="319"/>
    </row>
    <row r="74" spans="5:26" ht="19.899999999999999" customHeight="1" x14ac:dyDescent="0.25">
      <c r="F74" s="318"/>
      <c r="G74" s="286"/>
      <c r="W74" s="292"/>
      <c r="X74" s="292"/>
      <c r="Y74" s="292"/>
      <c r="Z74" s="319"/>
    </row>
    <row r="75" spans="5:26" ht="19.899999999999999" customHeight="1" x14ac:dyDescent="0.25">
      <c r="F75" s="318"/>
      <c r="G75" s="286"/>
      <c r="W75" s="292"/>
      <c r="X75" s="292"/>
      <c r="Y75" s="292"/>
      <c r="Z75" s="319"/>
    </row>
    <row r="76" spans="5:26" ht="19.899999999999999" customHeight="1" x14ac:dyDescent="0.25">
      <c r="F76" s="318"/>
      <c r="G76" s="286"/>
      <c r="W76" s="292"/>
      <c r="X76" s="292"/>
      <c r="Y76" s="292"/>
      <c r="Z76" s="319"/>
    </row>
    <row r="77" spans="5:26" ht="19.899999999999999" customHeight="1" x14ac:dyDescent="0.25">
      <c r="F77" s="318"/>
      <c r="G77" s="286"/>
      <c r="W77" s="292"/>
      <c r="X77" s="292"/>
      <c r="Y77" s="292"/>
      <c r="Z77" s="319"/>
    </row>
    <row r="78" spans="5:26" ht="19.899999999999999" customHeight="1" x14ac:dyDescent="0.25">
      <c r="F78" s="318"/>
      <c r="G78" s="286"/>
      <c r="W78" s="292"/>
      <c r="X78" s="292"/>
      <c r="Y78" s="292"/>
      <c r="Z78" s="319"/>
    </row>
    <row r="79" spans="5:26" ht="19.899999999999999" customHeight="1" x14ac:dyDescent="0.25">
      <c r="F79" s="318"/>
      <c r="G79" s="286"/>
      <c r="W79" s="292"/>
      <c r="X79" s="292"/>
      <c r="Y79" s="292"/>
      <c r="Z79" s="319"/>
    </row>
    <row r="80" spans="5:26" ht="19.899999999999999" customHeight="1" x14ac:dyDescent="0.25">
      <c r="F80" s="318"/>
      <c r="G80" s="286"/>
      <c r="W80" s="292"/>
      <c r="X80" s="292"/>
      <c r="Y80" s="292"/>
      <c r="Z80" s="319"/>
    </row>
    <row r="81" spans="5:26" ht="19.899999999999999" customHeight="1" x14ac:dyDescent="0.25">
      <c r="F81" s="318"/>
      <c r="G81" s="286"/>
      <c r="W81" s="292"/>
      <c r="X81" s="292"/>
      <c r="Y81" s="292"/>
      <c r="Z81" s="319"/>
    </row>
    <row r="82" spans="5:26" ht="19.899999999999999" customHeight="1" x14ac:dyDescent="0.25">
      <c r="F82" s="318"/>
      <c r="G82" s="286"/>
      <c r="W82" s="292"/>
      <c r="X82" s="292"/>
      <c r="Y82" s="292"/>
      <c r="Z82" s="319"/>
    </row>
    <row r="83" spans="5:26" ht="19.899999999999999" customHeight="1" x14ac:dyDescent="0.25">
      <c r="F83" s="318"/>
      <c r="G83" s="286"/>
      <c r="W83" s="292"/>
      <c r="X83" s="292"/>
      <c r="Y83" s="292"/>
      <c r="Z83" s="319"/>
    </row>
    <row r="84" spans="5:26" ht="19.899999999999999" customHeight="1" x14ac:dyDescent="0.25">
      <c r="F84" s="318"/>
      <c r="G84" s="286"/>
      <c r="W84" s="292"/>
      <c r="X84" s="292"/>
      <c r="Y84" s="292"/>
      <c r="Z84" s="319"/>
    </row>
    <row r="85" spans="5:26" ht="19.899999999999999" customHeight="1" x14ac:dyDescent="0.25">
      <c r="F85" s="318"/>
      <c r="G85" s="286"/>
      <c r="W85" s="292"/>
      <c r="X85" s="292"/>
      <c r="Y85" s="292"/>
      <c r="Z85" s="319"/>
    </row>
    <row r="86" spans="5:26" ht="19.899999999999999" customHeight="1" x14ac:dyDescent="0.25">
      <c r="F86" s="318"/>
      <c r="G86" s="286"/>
      <c r="W86" s="292"/>
      <c r="X86" s="292"/>
      <c r="Y86" s="292"/>
      <c r="Z86" s="319"/>
    </row>
    <row r="87" spans="5:26" ht="19.899999999999999" customHeight="1" x14ac:dyDescent="0.25">
      <c r="F87" s="318"/>
      <c r="G87" s="286"/>
      <c r="W87" s="292"/>
      <c r="X87" s="292"/>
      <c r="Y87" s="292"/>
      <c r="Z87" s="319"/>
    </row>
    <row r="88" spans="5:26" ht="19.899999999999999" customHeight="1" x14ac:dyDescent="0.25">
      <c r="F88" s="318"/>
      <c r="G88" s="286"/>
      <c r="W88" s="292"/>
      <c r="X88" s="292"/>
      <c r="Y88" s="292"/>
      <c r="Z88" s="319"/>
    </row>
    <row r="89" spans="5:26" ht="19.899999999999999" customHeight="1" x14ac:dyDescent="0.25">
      <c r="F89" s="318"/>
      <c r="G89" s="286"/>
      <c r="W89" s="292"/>
      <c r="X89" s="292"/>
      <c r="Y89" s="292"/>
      <c r="Z89" s="319"/>
    </row>
    <row r="90" spans="5:26" ht="19.899999999999999" customHeight="1" x14ac:dyDescent="0.25">
      <c r="F90" s="318"/>
      <c r="G90" s="286"/>
      <c r="W90" s="292"/>
      <c r="X90" s="292"/>
      <c r="Y90" s="292"/>
      <c r="Z90" s="319"/>
    </row>
    <row r="91" spans="5:26" ht="19.899999999999999" customHeight="1" x14ac:dyDescent="0.25">
      <c r="E91" s="320"/>
      <c r="F91" s="321"/>
      <c r="G91" s="286"/>
      <c r="S91" s="320"/>
      <c r="W91" s="292"/>
      <c r="X91" s="292"/>
      <c r="Y91" s="292"/>
      <c r="Z91" s="319"/>
    </row>
    <row r="92" spans="5:26" ht="19.899999999999999" customHeight="1" x14ac:dyDescent="0.25">
      <c r="E92" s="320"/>
      <c r="F92" s="321"/>
      <c r="G92" s="286"/>
      <c r="S92" s="320"/>
      <c r="W92" s="292"/>
      <c r="X92" s="292"/>
      <c r="Y92" s="292"/>
      <c r="Z92" s="319"/>
    </row>
    <row r="93" spans="5:26" ht="19.899999999999999" customHeight="1" x14ac:dyDescent="0.25">
      <c r="E93" s="320"/>
      <c r="F93" s="321"/>
      <c r="G93" s="286"/>
      <c r="S93" s="320"/>
      <c r="W93" s="292"/>
      <c r="X93" s="292"/>
      <c r="Y93" s="292"/>
      <c r="Z93" s="319"/>
    </row>
    <row r="94" spans="5:26" ht="19.899999999999999" customHeight="1" x14ac:dyDescent="0.25">
      <c r="E94" s="320"/>
      <c r="F94" s="321"/>
      <c r="G94" s="286"/>
      <c r="S94" s="320"/>
      <c r="W94" s="292"/>
      <c r="X94" s="292"/>
      <c r="Y94" s="292"/>
      <c r="Z94" s="319"/>
    </row>
    <row r="95" spans="5:26" ht="19.899999999999999" customHeight="1" x14ac:dyDescent="0.25">
      <c r="E95" s="320"/>
      <c r="F95" s="321"/>
      <c r="G95" s="286"/>
      <c r="S95" s="320"/>
      <c r="W95" s="292"/>
      <c r="X95" s="292"/>
      <c r="Y95" s="292"/>
      <c r="Z95" s="319"/>
    </row>
    <row r="96" spans="5:26" ht="19.899999999999999" customHeight="1" x14ac:dyDescent="0.25">
      <c r="E96" s="320"/>
      <c r="F96" s="321"/>
      <c r="G96" s="286"/>
      <c r="S96" s="320"/>
      <c r="W96" s="292"/>
      <c r="X96" s="292"/>
      <c r="Y96" s="292"/>
      <c r="Z96" s="319"/>
    </row>
    <row r="97" spans="5:26" ht="19.899999999999999" customHeight="1" x14ac:dyDescent="0.25">
      <c r="E97" s="320"/>
      <c r="F97" s="321"/>
      <c r="G97" s="286"/>
      <c r="S97" s="320"/>
      <c r="W97" s="292"/>
      <c r="X97" s="292"/>
      <c r="Y97" s="292"/>
      <c r="Z97" s="319"/>
    </row>
    <row r="98" spans="5:26" ht="19.899999999999999" customHeight="1" x14ac:dyDescent="0.25">
      <c r="E98" s="320"/>
      <c r="F98" s="321"/>
      <c r="G98" s="286"/>
      <c r="S98" s="320"/>
      <c r="W98" s="292"/>
      <c r="X98" s="292"/>
      <c r="Y98" s="292"/>
      <c r="Z98" s="319"/>
    </row>
    <row r="99" spans="5:26" ht="19.899999999999999" customHeight="1" x14ac:dyDescent="0.25">
      <c r="E99" s="320"/>
      <c r="F99" s="321"/>
      <c r="G99" s="286"/>
      <c r="S99" s="320"/>
      <c r="W99" s="292"/>
      <c r="X99" s="292"/>
      <c r="Y99" s="292"/>
      <c r="Z99" s="319"/>
    </row>
    <row r="100" spans="5:26" ht="19.899999999999999" customHeight="1" x14ac:dyDescent="0.25">
      <c r="E100" s="320"/>
      <c r="F100" s="321"/>
      <c r="G100" s="286"/>
      <c r="S100" s="320"/>
      <c r="W100" s="292"/>
      <c r="X100" s="292"/>
      <c r="Y100" s="292"/>
      <c r="Z100" s="319"/>
    </row>
    <row r="101" spans="5:26" ht="19.899999999999999" customHeight="1" x14ac:dyDescent="0.25">
      <c r="E101" s="320"/>
      <c r="F101" s="321"/>
      <c r="G101" s="286"/>
      <c r="S101" s="320"/>
      <c r="W101" s="292"/>
      <c r="X101" s="292"/>
      <c r="Y101" s="292"/>
      <c r="Z101" s="319"/>
    </row>
    <row r="102" spans="5:26" ht="19.899999999999999" customHeight="1" x14ac:dyDescent="0.25">
      <c r="E102" s="320"/>
      <c r="F102" s="321"/>
      <c r="G102" s="286"/>
      <c r="S102" s="320"/>
      <c r="W102" s="292"/>
      <c r="X102" s="292"/>
      <c r="Y102" s="292"/>
      <c r="Z102" s="319"/>
    </row>
    <row r="103" spans="5:26" ht="19.899999999999999" customHeight="1" x14ac:dyDescent="0.25">
      <c r="E103" s="320"/>
      <c r="F103" s="321"/>
      <c r="G103" s="286"/>
      <c r="S103" s="320"/>
      <c r="W103" s="292"/>
      <c r="X103" s="292"/>
      <c r="Y103" s="292"/>
      <c r="Z103" s="319"/>
    </row>
    <row r="104" spans="5:26" ht="19.899999999999999" customHeight="1" x14ac:dyDescent="0.25">
      <c r="F104" s="318"/>
      <c r="G104" s="286"/>
      <c r="W104" s="292"/>
      <c r="X104" s="292"/>
      <c r="Y104" s="292"/>
      <c r="Z104" s="319"/>
    </row>
    <row r="105" spans="5:26" ht="19.899999999999999" customHeight="1" x14ac:dyDescent="0.25">
      <c r="F105" s="318"/>
      <c r="G105" s="286"/>
      <c r="W105" s="292"/>
      <c r="X105" s="292"/>
      <c r="Y105" s="292"/>
      <c r="Z105" s="319"/>
    </row>
    <row r="106" spans="5:26" ht="19.899999999999999" customHeight="1" x14ac:dyDescent="0.25">
      <c r="F106" s="318"/>
      <c r="G106" s="286"/>
      <c r="W106" s="292"/>
      <c r="X106" s="292"/>
      <c r="Y106" s="292"/>
      <c r="Z106" s="319"/>
    </row>
    <row r="107" spans="5:26" ht="19.899999999999999" customHeight="1" x14ac:dyDescent="0.25">
      <c r="F107" s="318"/>
      <c r="G107" s="286"/>
      <c r="W107" s="292"/>
      <c r="X107" s="292"/>
      <c r="Y107" s="292"/>
      <c r="Z107" s="319"/>
    </row>
    <row r="108" spans="5:26" ht="19.899999999999999" customHeight="1" x14ac:dyDescent="0.25">
      <c r="F108" s="318"/>
      <c r="G108" s="286"/>
      <c r="W108" s="292"/>
      <c r="X108" s="292"/>
      <c r="Y108" s="292"/>
      <c r="Z108" s="319"/>
    </row>
    <row r="109" spans="5:26" ht="19.899999999999999" customHeight="1" x14ac:dyDescent="0.25">
      <c r="F109" s="318"/>
      <c r="G109" s="286"/>
      <c r="W109" s="292"/>
      <c r="X109" s="292"/>
      <c r="Y109" s="292"/>
      <c r="Z109" s="319"/>
    </row>
    <row r="110" spans="5:26" ht="19.899999999999999" customHeight="1" x14ac:dyDescent="0.25">
      <c r="F110" s="318"/>
      <c r="G110" s="286"/>
      <c r="W110" s="292"/>
      <c r="X110" s="292"/>
      <c r="Y110" s="292"/>
      <c r="Z110" s="319"/>
    </row>
    <row r="111" spans="5:26" ht="19.899999999999999" customHeight="1" x14ac:dyDescent="0.25">
      <c r="F111" s="318"/>
      <c r="G111" s="286"/>
      <c r="W111" s="292"/>
      <c r="X111" s="292"/>
      <c r="Y111" s="292"/>
      <c r="Z111" s="319"/>
    </row>
    <row r="112" spans="5:26" ht="19.899999999999999" customHeight="1" x14ac:dyDescent="0.25">
      <c r="F112" s="318"/>
      <c r="G112" s="286"/>
      <c r="W112" s="292"/>
      <c r="X112" s="292"/>
      <c r="Y112" s="292"/>
      <c r="Z112" s="319"/>
    </row>
    <row r="113" spans="6:26" ht="19.899999999999999" customHeight="1" x14ac:dyDescent="0.25">
      <c r="F113" s="318"/>
      <c r="G113" s="286"/>
      <c r="W113" s="292"/>
      <c r="X113" s="292"/>
      <c r="Y113" s="292"/>
      <c r="Z113" s="319"/>
    </row>
    <row r="114" spans="6:26" ht="19.899999999999999" customHeight="1" x14ac:dyDescent="0.25">
      <c r="F114" s="318"/>
      <c r="G114" s="286"/>
      <c r="W114" s="292"/>
      <c r="X114" s="292"/>
      <c r="Y114" s="292"/>
      <c r="Z114" s="319"/>
    </row>
    <row r="115" spans="6:26" ht="19.899999999999999" customHeight="1" x14ac:dyDescent="0.25">
      <c r="F115" s="318"/>
      <c r="G115" s="286"/>
      <c r="W115" s="292"/>
      <c r="X115" s="292"/>
      <c r="Y115" s="292"/>
      <c r="Z115" s="319"/>
    </row>
    <row r="116" spans="6:26" ht="19.899999999999999" customHeight="1" x14ac:dyDescent="0.25">
      <c r="F116" s="318"/>
      <c r="G116" s="286"/>
      <c r="W116" s="292"/>
      <c r="X116" s="292"/>
      <c r="Y116" s="292"/>
      <c r="Z116" s="319"/>
    </row>
    <row r="117" spans="6:26" ht="19.899999999999999" customHeight="1" x14ac:dyDescent="0.25">
      <c r="F117" s="318"/>
      <c r="G117" s="286"/>
      <c r="W117" s="292"/>
      <c r="X117" s="292"/>
      <c r="Y117" s="292"/>
      <c r="Z117" s="319"/>
    </row>
    <row r="118" spans="6:26" ht="19.899999999999999" customHeight="1" x14ac:dyDescent="0.25">
      <c r="F118" s="318"/>
      <c r="G118" s="286"/>
      <c r="W118" s="292"/>
      <c r="X118" s="292"/>
      <c r="Y118" s="292"/>
      <c r="Z118" s="319"/>
    </row>
    <row r="119" spans="6:26" ht="19.899999999999999" customHeight="1" x14ac:dyDescent="0.25">
      <c r="F119" s="318"/>
      <c r="G119" s="286"/>
      <c r="W119" s="292"/>
      <c r="X119" s="292"/>
      <c r="Y119" s="292"/>
      <c r="Z119" s="319"/>
    </row>
    <row r="120" spans="6:26" ht="19.899999999999999" customHeight="1" x14ac:dyDescent="0.25">
      <c r="F120" s="318"/>
      <c r="G120" s="286"/>
      <c r="W120" s="292"/>
      <c r="X120" s="292"/>
      <c r="Y120" s="292"/>
      <c r="Z120" s="319"/>
    </row>
    <row r="121" spans="6:26" ht="19.899999999999999" customHeight="1" x14ac:dyDescent="0.25">
      <c r="F121" s="318"/>
      <c r="G121" s="286"/>
      <c r="W121" s="292"/>
      <c r="X121" s="292"/>
      <c r="Y121" s="292"/>
      <c r="Z121" s="319"/>
    </row>
    <row r="122" spans="6:26" ht="19.899999999999999" customHeight="1" x14ac:dyDescent="0.25">
      <c r="F122" s="318"/>
      <c r="G122" s="286"/>
      <c r="W122" s="292"/>
      <c r="X122" s="292"/>
      <c r="Y122" s="292"/>
      <c r="Z122" s="319"/>
    </row>
    <row r="123" spans="6:26" ht="19.899999999999999" customHeight="1" x14ac:dyDescent="0.25">
      <c r="F123" s="318"/>
      <c r="G123" s="286"/>
      <c r="W123" s="292"/>
      <c r="X123" s="292"/>
      <c r="Y123" s="292"/>
      <c r="Z123" s="319"/>
    </row>
    <row r="124" spans="6:26" ht="19.899999999999999" customHeight="1" x14ac:dyDescent="0.25">
      <c r="F124" s="318"/>
      <c r="G124" s="286"/>
      <c r="W124" s="292"/>
      <c r="X124" s="292"/>
      <c r="Y124" s="292"/>
      <c r="Z124" s="319"/>
    </row>
    <row r="125" spans="6:26" ht="19.899999999999999" customHeight="1" x14ac:dyDescent="0.25">
      <c r="F125" s="318"/>
      <c r="G125" s="286"/>
      <c r="W125" s="292"/>
      <c r="X125" s="292"/>
      <c r="Y125" s="292"/>
      <c r="Z125" s="319"/>
    </row>
    <row r="126" spans="6:26" ht="19.899999999999999" customHeight="1" x14ac:dyDescent="0.25">
      <c r="F126" s="318"/>
      <c r="G126" s="286"/>
      <c r="W126" s="292"/>
      <c r="X126" s="292"/>
      <c r="Y126" s="292"/>
      <c r="Z126" s="319"/>
    </row>
    <row r="127" spans="6:26" ht="19.899999999999999" customHeight="1" x14ac:dyDescent="0.25">
      <c r="F127" s="318"/>
      <c r="G127" s="286"/>
      <c r="W127" s="292"/>
      <c r="X127" s="292"/>
      <c r="Y127" s="292"/>
      <c r="Z127" s="319"/>
    </row>
    <row r="128" spans="6:26" ht="19.899999999999999" customHeight="1" x14ac:dyDescent="0.25">
      <c r="F128" s="318"/>
      <c r="G128" s="286"/>
      <c r="W128" s="292"/>
      <c r="X128" s="292"/>
      <c r="Y128" s="292"/>
      <c r="Z128" s="319"/>
    </row>
    <row r="129" spans="5:26" ht="19.899999999999999" customHeight="1" x14ac:dyDescent="0.25">
      <c r="F129" s="318"/>
      <c r="G129" s="286"/>
      <c r="W129" s="292"/>
      <c r="X129" s="292"/>
      <c r="Y129" s="292"/>
      <c r="Z129" s="319"/>
    </row>
    <row r="130" spans="5:26" ht="19.899999999999999" customHeight="1" x14ac:dyDescent="0.25">
      <c r="E130" s="320"/>
      <c r="F130" s="320"/>
      <c r="G130" s="286"/>
      <c r="S130" s="320"/>
      <c r="W130" s="292"/>
      <c r="X130" s="292"/>
      <c r="Y130" s="292"/>
      <c r="Z130" s="319"/>
    </row>
    <row r="131" spans="5:26" ht="19.899999999999999" customHeight="1" x14ac:dyDescent="0.25">
      <c r="E131" s="320"/>
      <c r="F131" s="320"/>
      <c r="G131" s="286"/>
      <c r="S131" s="320"/>
      <c r="W131" s="292"/>
      <c r="X131" s="292"/>
      <c r="Y131" s="292"/>
      <c r="Z131" s="319"/>
    </row>
    <row r="132" spans="5:26" ht="19.899999999999999" customHeight="1" x14ac:dyDescent="0.25">
      <c r="E132" s="320"/>
      <c r="F132" s="320"/>
      <c r="G132" s="286"/>
      <c r="S132" s="320"/>
      <c r="W132" s="292"/>
      <c r="X132" s="292"/>
      <c r="Y132" s="292"/>
      <c r="Z132" s="319"/>
    </row>
    <row r="133" spans="5:26" ht="19.899999999999999" customHeight="1" x14ac:dyDescent="0.25">
      <c r="E133" s="320"/>
      <c r="F133" s="320"/>
      <c r="G133" s="286"/>
      <c r="S133" s="320"/>
      <c r="W133" s="292"/>
      <c r="X133" s="292"/>
      <c r="Y133" s="292"/>
      <c r="Z133" s="319"/>
    </row>
    <row r="134" spans="5:26" ht="19.899999999999999" customHeight="1" x14ac:dyDescent="0.25">
      <c r="E134" s="320"/>
      <c r="F134" s="320"/>
      <c r="G134" s="286"/>
      <c r="S134" s="320"/>
      <c r="W134" s="292"/>
      <c r="X134" s="292"/>
      <c r="Y134" s="292"/>
      <c r="Z134" s="319"/>
    </row>
    <row r="135" spans="5:26" ht="19.899999999999999" customHeight="1" x14ac:dyDescent="0.25">
      <c r="E135" s="320"/>
      <c r="F135" s="320"/>
      <c r="G135" s="286"/>
      <c r="S135" s="320"/>
      <c r="W135" s="292"/>
      <c r="X135" s="292"/>
      <c r="Y135" s="292"/>
      <c r="Z135" s="319"/>
    </row>
    <row r="136" spans="5:26" ht="19.899999999999999" customHeight="1" x14ac:dyDescent="0.25">
      <c r="E136" s="320"/>
      <c r="F136" s="320"/>
      <c r="G136" s="286"/>
      <c r="S136" s="320"/>
      <c r="W136" s="292"/>
      <c r="X136" s="292"/>
      <c r="Y136" s="292"/>
      <c r="Z136" s="319"/>
    </row>
    <row r="137" spans="5:26" ht="19.899999999999999" customHeight="1" x14ac:dyDescent="0.25">
      <c r="E137" s="320"/>
      <c r="F137" s="320"/>
      <c r="G137" s="286"/>
      <c r="S137" s="320"/>
      <c r="W137" s="292"/>
      <c r="X137" s="292"/>
      <c r="Y137" s="292"/>
      <c r="Z137" s="319"/>
    </row>
    <row r="138" spans="5:26" ht="19.899999999999999" customHeight="1" x14ac:dyDescent="0.25">
      <c r="E138" s="320"/>
      <c r="F138" s="320"/>
      <c r="G138" s="286"/>
      <c r="S138" s="320"/>
      <c r="W138" s="292"/>
      <c r="X138" s="292"/>
      <c r="Y138" s="292"/>
      <c r="Z138" s="319"/>
    </row>
    <row r="139" spans="5:26" ht="19.899999999999999" customHeight="1" x14ac:dyDescent="0.25">
      <c r="F139" s="318"/>
      <c r="G139" s="286"/>
      <c r="W139" s="292"/>
      <c r="X139" s="292"/>
      <c r="Y139" s="292"/>
      <c r="Z139" s="319"/>
    </row>
    <row r="140" spans="5:26" ht="19.899999999999999" customHeight="1" x14ac:dyDescent="0.25">
      <c r="F140" s="318"/>
      <c r="G140" s="286"/>
      <c r="W140" s="292"/>
      <c r="X140" s="292"/>
      <c r="Y140" s="292"/>
      <c r="Z140" s="319"/>
    </row>
    <row r="141" spans="5:26" ht="19.899999999999999" customHeight="1" x14ac:dyDescent="0.25">
      <c r="F141" s="318"/>
      <c r="G141" s="286"/>
      <c r="W141" s="292"/>
      <c r="X141" s="292"/>
      <c r="Y141" s="292"/>
      <c r="Z141" s="319"/>
    </row>
    <row r="142" spans="5:26" ht="19.899999999999999" customHeight="1" x14ac:dyDescent="0.25">
      <c r="F142" s="318"/>
      <c r="G142" s="286"/>
      <c r="W142" s="292"/>
      <c r="X142" s="292"/>
      <c r="Y142" s="292"/>
      <c r="Z142" s="319"/>
    </row>
    <row r="143" spans="5:26" ht="19.899999999999999" customHeight="1" x14ac:dyDescent="0.25">
      <c r="F143" s="318"/>
      <c r="G143" s="286"/>
      <c r="W143" s="292"/>
      <c r="X143" s="292"/>
      <c r="Y143" s="292"/>
      <c r="Z143" s="319"/>
    </row>
    <row r="144" spans="5:26" ht="19.899999999999999" customHeight="1" x14ac:dyDescent="0.25">
      <c r="F144" s="318"/>
      <c r="G144" s="286"/>
      <c r="W144" s="292"/>
      <c r="X144" s="292"/>
      <c r="Y144" s="292"/>
      <c r="Z144" s="319"/>
    </row>
    <row r="145" spans="5:26" ht="19.899999999999999" customHeight="1" x14ac:dyDescent="0.25">
      <c r="F145" s="318"/>
      <c r="G145" s="286"/>
      <c r="W145" s="292"/>
      <c r="X145" s="292"/>
      <c r="Y145" s="292"/>
      <c r="Z145" s="319"/>
    </row>
    <row r="146" spans="5:26" ht="19.899999999999999" customHeight="1" x14ac:dyDescent="0.25">
      <c r="F146" s="318"/>
      <c r="G146" s="286"/>
      <c r="W146" s="292"/>
      <c r="X146" s="292"/>
      <c r="Y146" s="292"/>
      <c r="Z146" s="319"/>
    </row>
    <row r="147" spans="5:26" ht="19.899999999999999" customHeight="1" x14ac:dyDescent="0.25">
      <c r="F147" s="318"/>
      <c r="G147" s="286"/>
      <c r="W147" s="292"/>
      <c r="X147" s="292"/>
      <c r="Y147" s="292"/>
      <c r="Z147" s="319"/>
    </row>
    <row r="148" spans="5:26" ht="19.899999999999999" customHeight="1" x14ac:dyDescent="0.25">
      <c r="F148" s="318"/>
      <c r="G148" s="286"/>
      <c r="W148" s="292"/>
      <c r="X148" s="292"/>
      <c r="Y148" s="292"/>
      <c r="Z148" s="319"/>
    </row>
    <row r="149" spans="5:26" ht="19.899999999999999" customHeight="1" x14ac:dyDescent="0.25">
      <c r="F149" s="318"/>
      <c r="G149" s="286"/>
      <c r="W149" s="292"/>
      <c r="X149" s="292"/>
      <c r="Y149" s="292"/>
      <c r="Z149" s="319"/>
    </row>
    <row r="150" spans="5:26" ht="19.899999999999999" customHeight="1" x14ac:dyDescent="0.25">
      <c r="F150" s="318"/>
      <c r="G150" s="286"/>
      <c r="W150" s="292"/>
      <c r="X150" s="292"/>
      <c r="Y150" s="292"/>
      <c r="Z150" s="319"/>
    </row>
    <row r="151" spans="5:26" ht="19.899999999999999" customHeight="1" x14ac:dyDescent="0.25">
      <c r="F151" s="318"/>
      <c r="G151" s="286"/>
      <c r="W151" s="292"/>
      <c r="X151" s="292"/>
      <c r="Y151" s="292"/>
      <c r="Z151" s="319"/>
    </row>
    <row r="152" spans="5:26" ht="19.899999999999999" customHeight="1" x14ac:dyDescent="0.25">
      <c r="F152" s="318"/>
      <c r="G152" s="286"/>
      <c r="W152" s="292"/>
      <c r="X152" s="292"/>
      <c r="Y152" s="292"/>
      <c r="Z152" s="319"/>
    </row>
    <row r="153" spans="5:26" ht="19.899999999999999" customHeight="1" x14ac:dyDescent="0.25">
      <c r="F153" s="318"/>
      <c r="G153" s="286"/>
      <c r="W153" s="292"/>
      <c r="X153" s="292"/>
      <c r="Y153" s="292"/>
      <c r="Z153" s="319"/>
    </row>
    <row r="154" spans="5:26" ht="19.899999999999999" customHeight="1" x14ac:dyDescent="0.25">
      <c r="F154" s="318"/>
      <c r="G154" s="286"/>
      <c r="W154" s="292"/>
      <c r="X154" s="292"/>
      <c r="Y154" s="292"/>
      <c r="Z154" s="319"/>
    </row>
    <row r="155" spans="5:26" ht="19.899999999999999" customHeight="1" x14ac:dyDescent="0.25">
      <c r="F155" s="318"/>
      <c r="G155" s="286"/>
      <c r="W155" s="292"/>
      <c r="X155" s="292"/>
      <c r="Y155" s="292"/>
      <c r="Z155" s="319"/>
    </row>
    <row r="156" spans="5:26" ht="19.899999999999999" customHeight="1" x14ac:dyDescent="0.25">
      <c r="F156" s="318"/>
      <c r="G156" s="286"/>
      <c r="W156" s="292"/>
      <c r="X156" s="292"/>
      <c r="Y156" s="292"/>
      <c r="Z156" s="319"/>
    </row>
    <row r="157" spans="5:26" ht="19.899999999999999" customHeight="1" x14ac:dyDescent="0.25">
      <c r="E157" s="320"/>
      <c r="F157" s="321"/>
      <c r="G157" s="286"/>
      <c r="S157" s="320"/>
      <c r="W157" s="292"/>
      <c r="X157" s="292"/>
      <c r="Y157" s="292"/>
      <c r="Z157" s="319"/>
    </row>
    <row r="158" spans="5:26" ht="19.899999999999999" customHeight="1" x14ac:dyDescent="0.25">
      <c r="F158" s="321"/>
      <c r="G158" s="286"/>
      <c r="W158" s="292"/>
      <c r="X158" s="292"/>
      <c r="Y158" s="292"/>
      <c r="Z158" s="319"/>
    </row>
    <row r="159" spans="5:26" ht="19.899999999999999" customHeight="1" x14ac:dyDescent="0.25">
      <c r="F159" s="321"/>
      <c r="G159" s="286"/>
      <c r="W159" s="292"/>
      <c r="X159" s="292"/>
      <c r="Y159" s="292"/>
      <c r="Z159" s="319"/>
    </row>
    <row r="160" spans="5:26" ht="19.899999999999999" customHeight="1" x14ac:dyDescent="0.25">
      <c r="F160" s="321"/>
      <c r="G160" s="286"/>
      <c r="W160" s="292"/>
      <c r="X160" s="292"/>
      <c r="Y160" s="292"/>
      <c r="Z160" s="319"/>
    </row>
    <row r="161" spans="6:26" ht="19.899999999999999" customHeight="1" x14ac:dyDescent="0.25">
      <c r="F161" s="321"/>
      <c r="G161" s="286"/>
      <c r="W161" s="292"/>
      <c r="X161" s="292"/>
      <c r="Y161" s="292"/>
      <c r="Z161" s="319"/>
    </row>
    <row r="162" spans="6:26" ht="19.899999999999999" customHeight="1" x14ac:dyDescent="0.25">
      <c r="F162" s="321"/>
      <c r="G162" s="286"/>
      <c r="W162" s="292"/>
      <c r="X162" s="292"/>
      <c r="Y162" s="292"/>
      <c r="Z162" s="319"/>
    </row>
    <row r="163" spans="6:26" ht="19.899999999999999" customHeight="1" x14ac:dyDescent="0.25">
      <c r="F163" s="321"/>
      <c r="G163" s="286"/>
      <c r="W163" s="292"/>
      <c r="X163" s="292"/>
      <c r="Y163" s="292"/>
      <c r="Z163" s="319"/>
    </row>
    <row r="164" spans="6:26" ht="19.899999999999999" customHeight="1" x14ac:dyDescent="0.25">
      <c r="F164" s="321"/>
      <c r="G164" s="286"/>
      <c r="W164" s="292"/>
      <c r="X164" s="292"/>
      <c r="Y164" s="292"/>
      <c r="Z164" s="319"/>
    </row>
    <row r="165" spans="6:26" ht="19.899999999999999" customHeight="1" x14ac:dyDescent="0.25">
      <c r="F165" s="321"/>
      <c r="G165" s="286"/>
      <c r="W165" s="292"/>
      <c r="X165" s="292"/>
      <c r="Y165" s="292"/>
      <c r="Z165" s="319"/>
    </row>
    <row r="166" spans="6:26" ht="19.899999999999999" customHeight="1" x14ac:dyDescent="0.25">
      <c r="F166" s="321"/>
      <c r="G166" s="286"/>
      <c r="W166" s="292"/>
      <c r="X166" s="292"/>
      <c r="Y166" s="292"/>
      <c r="Z166" s="319"/>
    </row>
    <row r="167" spans="6:26" ht="19.899999999999999" customHeight="1" x14ac:dyDescent="0.25">
      <c r="F167" s="318"/>
      <c r="G167" s="286"/>
      <c r="W167" s="292"/>
      <c r="X167" s="292"/>
      <c r="Y167" s="292"/>
      <c r="Z167" s="319"/>
    </row>
    <row r="168" spans="6:26" ht="19.899999999999999" customHeight="1" x14ac:dyDescent="0.25">
      <c r="F168" s="318"/>
      <c r="G168" s="286"/>
      <c r="W168" s="292"/>
      <c r="X168" s="292"/>
      <c r="Y168" s="292"/>
      <c r="Z168" s="319"/>
    </row>
    <row r="169" spans="6:26" ht="19.899999999999999" customHeight="1" x14ac:dyDescent="0.25">
      <c r="F169" s="318"/>
      <c r="G169" s="286"/>
      <c r="W169" s="292"/>
      <c r="X169" s="292"/>
      <c r="Y169" s="292"/>
      <c r="Z169" s="319"/>
    </row>
    <row r="170" spans="6:26" ht="19.899999999999999" customHeight="1" x14ac:dyDescent="0.25">
      <c r="F170" s="318"/>
      <c r="G170" s="286"/>
      <c r="W170" s="292"/>
      <c r="X170" s="292"/>
      <c r="Y170" s="292"/>
      <c r="Z170" s="319"/>
    </row>
    <row r="171" spans="6:26" ht="19.899999999999999" customHeight="1" x14ac:dyDescent="0.25">
      <c r="F171" s="318"/>
      <c r="G171" s="286"/>
      <c r="W171" s="292"/>
      <c r="X171" s="292"/>
      <c r="Y171" s="292"/>
      <c r="Z171" s="319"/>
    </row>
    <row r="172" spans="6:26" ht="19.899999999999999" customHeight="1" x14ac:dyDescent="0.25">
      <c r="F172" s="318"/>
      <c r="G172" s="286"/>
      <c r="W172" s="292"/>
      <c r="X172" s="292"/>
      <c r="Y172" s="292"/>
      <c r="Z172" s="319"/>
    </row>
    <row r="173" spans="6:26" ht="19.899999999999999" customHeight="1" x14ac:dyDescent="0.25">
      <c r="F173" s="318"/>
      <c r="G173" s="286"/>
      <c r="W173" s="292"/>
      <c r="X173" s="292"/>
      <c r="Y173" s="292"/>
      <c r="Z173" s="319"/>
    </row>
    <row r="174" spans="6:26" ht="19.899999999999999" customHeight="1" x14ac:dyDescent="0.25">
      <c r="F174" s="318"/>
      <c r="G174" s="286"/>
      <c r="W174" s="292"/>
      <c r="X174" s="292"/>
      <c r="Y174" s="292"/>
      <c r="Z174" s="319"/>
    </row>
    <row r="175" spans="6:26" ht="19.899999999999999" customHeight="1" x14ac:dyDescent="0.25">
      <c r="F175" s="318"/>
      <c r="G175" s="286"/>
      <c r="W175" s="292"/>
      <c r="X175" s="292"/>
      <c r="Y175" s="292"/>
      <c r="Z175" s="319"/>
    </row>
    <row r="176" spans="6:26" ht="19.899999999999999" customHeight="1" x14ac:dyDescent="0.25">
      <c r="F176" s="318"/>
      <c r="G176" s="286"/>
      <c r="W176" s="292"/>
      <c r="X176" s="292"/>
      <c r="Y176" s="292"/>
      <c r="Z176" s="319"/>
    </row>
    <row r="177" spans="6:26" ht="19.899999999999999" customHeight="1" x14ac:dyDescent="0.25">
      <c r="F177" s="321"/>
      <c r="G177" s="286"/>
      <c r="W177" s="292"/>
      <c r="X177" s="292"/>
      <c r="Y177" s="292"/>
      <c r="Z177" s="319"/>
    </row>
    <row r="178" spans="6:26" ht="19.899999999999999" customHeight="1" x14ac:dyDescent="0.25">
      <c r="F178" s="321"/>
      <c r="G178" s="286"/>
      <c r="W178" s="292"/>
      <c r="X178" s="292"/>
      <c r="Y178" s="292"/>
      <c r="Z178" s="319"/>
    </row>
    <row r="179" spans="6:26" ht="19.899999999999999" customHeight="1" x14ac:dyDescent="0.25">
      <c r="F179" s="321"/>
      <c r="G179" s="286"/>
      <c r="W179" s="292"/>
      <c r="X179" s="292"/>
      <c r="Y179" s="292"/>
      <c r="Z179" s="319"/>
    </row>
    <row r="180" spans="6:26" ht="19.899999999999999" customHeight="1" x14ac:dyDescent="0.25">
      <c r="F180" s="321"/>
      <c r="G180" s="286"/>
      <c r="W180" s="292"/>
      <c r="X180" s="292"/>
      <c r="Y180" s="292"/>
      <c r="Z180" s="319"/>
    </row>
    <row r="181" spans="6:26" ht="19.899999999999999" customHeight="1" x14ac:dyDescent="0.25">
      <c r="F181" s="321"/>
      <c r="G181" s="286"/>
      <c r="W181" s="292"/>
      <c r="X181" s="292"/>
      <c r="Y181" s="292"/>
      <c r="Z181" s="319"/>
    </row>
    <row r="182" spans="6:26" ht="19.899999999999999" customHeight="1" x14ac:dyDescent="0.25">
      <c r="F182" s="321"/>
      <c r="G182" s="286"/>
      <c r="W182" s="292"/>
      <c r="X182" s="292"/>
      <c r="Y182" s="292"/>
      <c r="Z182" s="319"/>
    </row>
    <row r="183" spans="6:26" ht="19.899999999999999" customHeight="1" x14ac:dyDescent="0.25">
      <c r="F183" s="321"/>
      <c r="G183" s="286"/>
      <c r="W183" s="292"/>
      <c r="X183" s="292"/>
      <c r="Y183" s="292"/>
      <c r="Z183" s="319"/>
    </row>
    <row r="184" spans="6:26" ht="19.899999999999999" customHeight="1" x14ac:dyDescent="0.25">
      <c r="F184" s="321"/>
      <c r="G184" s="286"/>
      <c r="W184" s="292"/>
      <c r="X184" s="292"/>
      <c r="Y184" s="292"/>
      <c r="Z184" s="319"/>
    </row>
    <row r="185" spans="6:26" ht="19.899999999999999" customHeight="1" x14ac:dyDescent="0.25">
      <c r="F185" s="318"/>
      <c r="G185" s="286"/>
      <c r="W185" s="292"/>
      <c r="X185" s="292"/>
      <c r="Y185" s="292"/>
      <c r="Z185" s="319"/>
    </row>
    <row r="186" spans="6:26" ht="19.899999999999999" customHeight="1" x14ac:dyDescent="0.25">
      <c r="F186" s="318"/>
      <c r="G186" s="286"/>
      <c r="W186" s="292"/>
      <c r="X186" s="292"/>
      <c r="Y186" s="292"/>
      <c r="Z186" s="319"/>
    </row>
    <row r="187" spans="6:26" ht="19.899999999999999" customHeight="1" x14ac:dyDescent="0.25">
      <c r="F187" s="318"/>
      <c r="G187" s="286"/>
      <c r="W187" s="292"/>
      <c r="X187" s="292"/>
      <c r="Y187" s="292"/>
      <c r="Z187" s="319"/>
    </row>
    <row r="188" spans="6:26" ht="19.899999999999999" customHeight="1" x14ac:dyDescent="0.25">
      <c r="F188" s="318"/>
      <c r="G188" s="286"/>
      <c r="W188" s="292"/>
      <c r="X188" s="292"/>
      <c r="Y188" s="292"/>
      <c r="Z188" s="319"/>
    </row>
    <row r="189" spans="6:26" ht="19.899999999999999" customHeight="1" x14ac:dyDescent="0.25">
      <c r="F189" s="318"/>
      <c r="G189" s="286"/>
      <c r="W189" s="292"/>
      <c r="X189" s="292"/>
      <c r="Y189" s="292"/>
      <c r="Z189" s="319"/>
    </row>
    <row r="190" spans="6:26" ht="19.899999999999999" customHeight="1" x14ac:dyDescent="0.25">
      <c r="F190" s="318"/>
      <c r="G190" s="286"/>
      <c r="W190" s="292"/>
      <c r="X190" s="292"/>
      <c r="Y190" s="292"/>
      <c r="Z190" s="319"/>
    </row>
    <row r="191" spans="6:26" ht="19.899999999999999" customHeight="1" x14ac:dyDescent="0.25">
      <c r="F191" s="318"/>
      <c r="G191" s="286"/>
      <c r="W191" s="292"/>
      <c r="X191" s="292"/>
      <c r="Y191" s="292"/>
      <c r="Z191" s="319"/>
    </row>
    <row r="192" spans="6:26" ht="19.899999999999999" customHeight="1" x14ac:dyDescent="0.25">
      <c r="F192" s="318"/>
      <c r="G192" s="286"/>
      <c r="W192" s="292"/>
      <c r="X192" s="292"/>
      <c r="Y192" s="292"/>
      <c r="Z192" s="319"/>
    </row>
    <row r="193" spans="2:27" ht="19.899999999999999" customHeight="1" x14ac:dyDescent="0.25">
      <c r="F193" s="318"/>
      <c r="G193" s="286"/>
      <c r="W193" s="292"/>
      <c r="X193" s="292"/>
      <c r="Y193" s="292"/>
      <c r="Z193" s="319"/>
    </row>
    <row r="194" spans="2:27" ht="19.899999999999999" customHeight="1" x14ac:dyDescent="0.25">
      <c r="F194" s="318"/>
      <c r="G194" s="286"/>
      <c r="W194" s="292"/>
      <c r="X194" s="292"/>
      <c r="Y194" s="292"/>
      <c r="Z194" s="319"/>
    </row>
    <row r="195" spans="2:27" ht="19.899999999999999" customHeight="1" x14ac:dyDescent="0.25">
      <c r="F195" s="318"/>
      <c r="G195" s="286"/>
      <c r="W195" s="292"/>
      <c r="X195" s="292"/>
      <c r="Y195" s="292"/>
      <c r="Z195" s="319"/>
    </row>
    <row r="196" spans="2:27" ht="19.899999999999999" customHeight="1" x14ac:dyDescent="0.25">
      <c r="F196" s="318"/>
      <c r="G196" s="286"/>
      <c r="W196" s="292"/>
      <c r="X196" s="292"/>
      <c r="Y196" s="292"/>
      <c r="Z196" s="319"/>
    </row>
    <row r="197" spans="2:27" ht="19.899999999999999" customHeight="1" x14ac:dyDescent="0.25">
      <c r="F197" s="318"/>
      <c r="G197" s="286"/>
      <c r="W197" s="292"/>
      <c r="X197" s="292"/>
      <c r="Y197" s="292"/>
      <c r="Z197" s="319"/>
    </row>
    <row r="198" spans="2:27" ht="19.899999999999999" customHeight="1" x14ac:dyDescent="0.25">
      <c r="F198" s="318"/>
      <c r="G198" s="286"/>
      <c r="W198" s="292"/>
      <c r="X198" s="292"/>
      <c r="Y198" s="292"/>
      <c r="Z198" s="319"/>
    </row>
    <row r="199" spans="2:27" ht="19.899999999999999" customHeight="1" x14ac:dyDescent="0.25">
      <c r="F199" s="318"/>
      <c r="G199" s="286"/>
      <c r="W199" s="292"/>
      <c r="X199" s="292"/>
      <c r="Y199" s="292"/>
      <c r="Z199" s="319"/>
    </row>
    <row r="200" spans="2:27" ht="19.899999999999999" customHeight="1" x14ac:dyDescent="0.25">
      <c r="F200" s="318"/>
      <c r="G200" s="286"/>
      <c r="W200" s="292"/>
      <c r="X200" s="292"/>
      <c r="Y200" s="292"/>
      <c r="Z200" s="319"/>
    </row>
    <row r="201" spans="2:27" ht="19.899999999999999" customHeight="1" x14ac:dyDescent="0.25">
      <c r="F201" s="320"/>
      <c r="G201" s="286"/>
      <c r="W201" s="292"/>
      <c r="X201" s="292"/>
      <c r="Y201" s="292"/>
      <c r="Z201" s="319"/>
    </row>
    <row r="202" spans="2:27" ht="19.899999999999999" customHeight="1" x14ac:dyDescent="0.25">
      <c r="F202" s="321"/>
      <c r="G202" s="286"/>
      <c r="W202" s="292"/>
      <c r="X202" s="292"/>
      <c r="Y202" s="292"/>
      <c r="Z202" s="319"/>
    </row>
    <row r="203" spans="2:27" ht="19.899999999999999" customHeight="1" x14ac:dyDescent="0.25">
      <c r="F203" s="320"/>
      <c r="G203" s="286"/>
      <c r="W203" s="292"/>
      <c r="X203" s="292"/>
      <c r="Y203" s="292"/>
      <c r="Z203" s="319"/>
    </row>
    <row r="204" spans="2:27" ht="19.899999999999999" customHeight="1" x14ac:dyDescent="0.25">
      <c r="F204" s="321"/>
      <c r="G204" s="286"/>
      <c r="W204" s="292"/>
      <c r="X204" s="292"/>
      <c r="Y204" s="292"/>
      <c r="Z204" s="319"/>
    </row>
    <row r="205" spans="2:27" ht="19.899999999999999" customHeight="1" x14ac:dyDescent="0.25">
      <c r="F205" s="321"/>
      <c r="G205" s="286"/>
      <c r="W205" s="292"/>
      <c r="X205" s="292"/>
      <c r="Y205" s="292"/>
      <c r="Z205" s="319"/>
    </row>
    <row r="206" spans="2:27" ht="19.899999999999999" customHeight="1" x14ac:dyDescent="0.25">
      <c r="F206" s="320"/>
      <c r="G206" s="286"/>
      <c r="W206" s="292"/>
      <c r="X206" s="292"/>
      <c r="Y206" s="292"/>
      <c r="Z206" s="319"/>
    </row>
    <row r="207" spans="2:27" ht="19.899999999999999" customHeight="1" x14ac:dyDescent="0.25">
      <c r="F207" s="321"/>
      <c r="G207" s="286"/>
      <c r="W207" s="292"/>
      <c r="X207" s="292"/>
      <c r="Y207" s="292"/>
      <c r="Z207" s="319"/>
    </row>
    <row r="208" spans="2:27" x14ac:dyDescent="0.25">
      <c r="B208" s="301"/>
      <c r="C208" s="301"/>
      <c r="D208" s="301"/>
      <c r="E208" s="301"/>
      <c r="F208" s="322"/>
      <c r="G208" s="310"/>
      <c r="R208" s="301"/>
      <c r="S208" s="301"/>
      <c r="T208" s="323"/>
      <c r="W208" s="324"/>
      <c r="X208" s="324"/>
      <c r="Y208" s="324"/>
      <c r="Z208" s="322"/>
      <c r="AA208" s="301"/>
    </row>
    <row r="209" spans="2:27" x14ac:dyDescent="0.25">
      <c r="B209" s="301"/>
      <c r="C209" s="301"/>
      <c r="D209" s="301"/>
      <c r="E209" s="301"/>
      <c r="F209" s="322"/>
      <c r="G209" s="310"/>
      <c r="R209" s="301"/>
      <c r="S209" s="301"/>
      <c r="T209" s="323"/>
      <c r="W209" s="324"/>
      <c r="X209" s="324"/>
      <c r="Y209" s="324"/>
      <c r="Z209" s="322"/>
      <c r="AA209" s="301"/>
    </row>
    <row r="210" spans="2:27" x14ac:dyDescent="0.25">
      <c r="W210" s="292"/>
      <c r="X210" s="292"/>
      <c r="Y210" s="292"/>
      <c r="Z210" s="319"/>
    </row>
    <row r="211" spans="2:27" x14ac:dyDescent="0.25">
      <c r="W211" s="292"/>
      <c r="X211" s="292"/>
      <c r="Y211" s="292"/>
      <c r="Z211" s="319"/>
    </row>
    <row r="212" spans="2:27" x14ac:dyDescent="0.25">
      <c r="W212" s="292"/>
      <c r="X212" s="292"/>
      <c r="Y212" s="292"/>
      <c r="Z212" s="319"/>
    </row>
    <row r="213" spans="2:27" x14ac:dyDescent="0.25">
      <c r="W213" s="292"/>
      <c r="X213" s="292"/>
      <c r="Y213" s="292"/>
    </row>
    <row r="214" spans="2:27" x14ac:dyDescent="0.25">
      <c r="W214" s="292"/>
      <c r="X214" s="292"/>
      <c r="Y214" s="292"/>
    </row>
    <row r="215" spans="2:27" x14ac:dyDescent="0.25">
      <c r="W215" s="292"/>
    </row>
    <row r="216" spans="2:27" x14ac:dyDescent="0.25">
      <c r="W216" s="292"/>
    </row>
    <row r="217" spans="2:27" x14ac:dyDescent="0.25">
      <c r="W217" s="292"/>
    </row>
  </sheetData>
  <mergeCells count="3">
    <mergeCell ref="A1:B2"/>
    <mergeCell ref="T1:AA2"/>
    <mergeCell ref="C2:S2"/>
  </mergeCells>
  <hyperlinks>
    <hyperlink ref="A1" location="MAIN!A1" display="Back To Main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48"/>
  <sheetViews>
    <sheetView workbookViewId="0">
      <selection activeCell="A5" sqref="A5"/>
    </sheetView>
  </sheetViews>
  <sheetFormatPr defaultRowHeight="15" x14ac:dyDescent="0.25"/>
  <cols>
    <col min="1" max="1" width="76.140625" customWidth="1"/>
  </cols>
  <sheetData>
    <row r="1" spans="1:1" x14ac:dyDescent="0.25">
      <c r="A1" s="3" t="s">
        <v>48</v>
      </c>
    </row>
    <row r="2" spans="1:1" x14ac:dyDescent="0.25">
      <c r="A2" s="3" t="s">
        <v>51</v>
      </c>
    </row>
    <row r="3" spans="1:1" x14ac:dyDescent="0.25">
      <c r="A3" s="3" t="s">
        <v>67</v>
      </c>
    </row>
    <row r="4" spans="1:1" x14ac:dyDescent="0.25">
      <c r="A4" s="3" t="s">
        <v>65</v>
      </c>
    </row>
    <row r="5" spans="1:1" x14ac:dyDescent="0.25">
      <c r="A5" s="3" t="s">
        <v>66</v>
      </c>
    </row>
    <row r="6" spans="1:1" x14ac:dyDescent="0.25">
      <c r="A6" s="3" t="s">
        <v>68</v>
      </c>
    </row>
    <row r="7" spans="1:1" x14ac:dyDescent="0.25">
      <c r="A7" s="3" t="s">
        <v>69</v>
      </c>
    </row>
    <row r="8" spans="1:1" x14ac:dyDescent="0.25">
      <c r="A8" s="3" t="s">
        <v>52</v>
      </c>
    </row>
    <row r="9" spans="1:1" x14ac:dyDescent="0.25">
      <c r="A9" s="3" t="s">
        <v>52</v>
      </c>
    </row>
    <row r="10" spans="1:1" x14ac:dyDescent="0.25">
      <c r="A10" s="3" t="s">
        <v>53</v>
      </c>
    </row>
    <row r="11" spans="1:1" x14ac:dyDescent="0.25">
      <c r="A11" s="3" t="s">
        <v>71</v>
      </c>
    </row>
    <row r="12" spans="1:1" x14ac:dyDescent="0.25">
      <c r="A12" s="3" t="s">
        <v>80</v>
      </c>
    </row>
    <row r="13" spans="1:1" x14ac:dyDescent="0.25">
      <c r="A13" s="3" t="s">
        <v>72</v>
      </c>
    </row>
    <row r="14" spans="1:1" x14ac:dyDescent="0.25">
      <c r="A14" s="3" t="s">
        <v>73</v>
      </c>
    </row>
    <row r="15" spans="1:1" x14ac:dyDescent="0.25">
      <c r="A15" s="3" t="s">
        <v>54</v>
      </c>
    </row>
    <row r="16" spans="1:1" x14ac:dyDescent="0.25">
      <c r="A16" s="3" t="s">
        <v>55</v>
      </c>
    </row>
    <row r="17" spans="1:1" x14ac:dyDescent="0.25">
      <c r="A17" s="3" t="s">
        <v>74</v>
      </c>
    </row>
    <row r="18" spans="1:1" x14ac:dyDescent="0.25">
      <c r="A18" s="3" t="s">
        <v>75</v>
      </c>
    </row>
    <row r="19" spans="1:1" x14ac:dyDescent="0.25">
      <c r="A19" s="3" t="s">
        <v>76</v>
      </c>
    </row>
    <row r="20" spans="1:1" x14ac:dyDescent="0.25">
      <c r="A20" s="3" t="s">
        <v>77</v>
      </c>
    </row>
    <row r="21" spans="1:1" x14ac:dyDescent="0.25">
      <c r="A21" s="3" t="s">
        <v>78</v>
      </c>
    </row>
    <row r="22" spans="1:1" x14ac:dyDescent="0.25">
      <c r="A22" s="3" t="s">
        <v>70</v>
      </c>
    </row>
    <row r="23" spans="1:1" x14ac:dyDescent="0.25">
      <c r="A23" s="3" t="s">
        <v>57</v>
      </c>
    </row>
    <row r="24" spans="1:1" x14ac:dyDescent="0.25">
      <c r="A24" s="3" t="s">
        <v>79</v>
      </c>
    </row>
    <row r="25" spans="1:1" x14ac:dyDescent="0.25">
      <c r="A25" s="3" t="s">
        <v>56</v>
      </c>
    </row>
    <row r="26" spans="1:1" x14ac:dyDescent="0.25">
      <c r="A26" s="3" t="s">
        <v>22</v>
      </c>
    </row>
    <row r="27" spans="1:1" x14ac:dyDescent="0.25">
      <c r="A27" s="3" t="s">
        <v>25</v>
      </c>
    </row>
    <row r="28" spans="1:1" x14ac:dyDescent="0.25">
      <c r="A28" s="3" t="s">
        <v>81</v>
      </c>
    </row>
    <row r="29" spans="1:1" x14ac:dyDescent="0.25">
      <c r="A29" s="3" t="s">
        <v>82</v>
      </c>
    </row>
    <row r="30" spans="1:1" x14ac:dyDescent="0.25">
      <c r="A30" s="3" t="s">
        <v>83</v>
      </c>
    </row>
    <row r="31" spans="1:1" x14ac:dyDescent="0.25">
      <c r="A31" s="3" t="s">
        <v>23</v>
      </c>
    </row>
    <row r="32" spans="1:1" x14ac:dyDescent="0.25">
      <c r="A32" s="3" t="s">
        <v>24</v>
      </c>
    </row>
    <row r="33" spans="1:1" x14ac:dyDescent="0.25">
      <c r="A33" s="3" t="s">
        <v>84</v>
      </c>
    </row>
    <row r="34" spans="1:1" x14ac:dyDescent="0.25">
      <c r="A34" s="3" t="s">
        <v>85</v>
      </c>
    </row>
    <row r="35" spans="1:1" x14ac:dyDescent="0.25">
      <c r="A35" s="3" t="s">
        <v>58</v>
      </c>
    </row>
    <row r="36" spans="1:1" x14ac:dyDescent="0.25">
      <c r="A36" s="3" t="s">
        <v>59</v>
      </c>
    </row>
    <row r="37" spans="1:1" x14ac:dyDescent="0.25">
      <c r="A37" s="3" t="s">
        <v>86</v>
      </c>
    </row>
    <row r="38" spans="1:1" x14ac:dyDescent="0.25">
      <c r="A38" s="3" t="s">
        <v>87</v>
      </c>
    </row>
    <row r="39" spans="1:1" x14ac:dyDescent="0.25">
      <c r="A39" s="3" t="s">
        <v>61</v>
      </c>
    </row>
    <row r="40" spans="1:1" x14ac:dyDescent="0.25">
      <c r="A40" s="3" t="s">
        <v>60</v>
      </c>
    </row>
    <row r="41" spans="1:1" x14ac:dyDescent="0.25">
      <c r="A41" s="3" t="s">
        <v>88</v>
      </c>
    </row>
    <row r="42" spans="1:1" x14ac:dyDescent="0.25">
      <c r="A42" s="3" t="s">
        <v>62</v>
      </c>
    </row>
    <row r="43" spans="1:1" x14ac:dyDescent="0.25">
      <c r="A43" s="3" t="s">
        <v>63</v>
      </c>
    </row>
    <row r="44" spans="1:1" x14ac:dyDescent="0.25">
      <c r="A44" s="3" t="s">
        <v>89</v>
      </c>
    </row>
    <row r="45" spans="1:1" x14ac:dyDescent="0.25">
      <c r="A45" s="3" t="s">
        <v>90</v>
      </c>
    </row>
    <row r="46" spans="1:1" x14ac:dyDescent="0.25">
      <c r="A46" s="3" t="s">
        <v>26</v>
      </c>
    </row>
    <row r="47" spans="1:1" x14ac:dyDescent="0.25">
      <c r="A47" s="3" t="s">
        <v>91</v>
      </c>
    </row>
    <row r="48" spans="1:1" x14ac:dyDescent="0.25">
      <c r="A48" s="3" t="s">
        <v>64</v>
      </c>
    </row>
  </sheetData>
  <sortState ref="A2:A48">
    <sortCondition ref="A2:A48"/>
  </sortState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Outdoor Furniture</vt:lpstr>
      <vt:lpstr>Sheet1</vt:lpstr>
      <vt:lpstr>Park Site Furnishings</vt:lpstr>
      <vt:lpstr>Track and Field</vt:lpstr>
      <vt:lpstr>Value Added</vt:lpstr>
      <vt:lpstr>Typical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 David * EGS</dc:creator>
  <cp:lastModifiedBy>Kundid, David [DAS]</cp:lastModifiedBy>
  <cp:lastPrinted>2016-02-23T15:57:05Z</cp:lastPrinted>
  <dcterms:created xsi:type="dcterms:W3CDTF">2016-01-18T18:38:24Z</dcterms:created>
  <dcterms:modified xsi:type="dcterms:W3CDTF">2022-04-05T16:11:32Z</dcterms:modified>
</cp:coreProperties>
</file>