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amarks\Box\Amanda Marks\Non IT Temp Labor RFP\LAMP_Omnia\BAFO\"/>
    </mc:Choice>
  </mc:AlternateContent>
  <bookViews>
    <workbookView xWindow="0" yWindow="0" windowWidth="28800" windowHeight="12300" firstSheet="1" activeTab="1"/>
  </bookViews>
  <sheets>
    <sheet name="Instruction" sheetId="4" r:id="rId1"/>
    <sheet name="Geographical Coverage" sheetId="2" r:id="rId2"/>
    <sheet name="North" sheetId="5" r:id="rId3"/>
    <sheet name="Central Valley" sheetId="6" r:id="rId4"/>
    <sheet name="Central Coast" sheetId="7" r:id="rId5"/>
    <sheet name="South" sheetId="1" r:id="rId6"/>
    <sheet name="Mark-up Breakdown" sheetId="3" r:id="rId7"/>
  </sheets>
  <definedNames>
    <definedName name="_xlnm.Print_Area" localSheetId="4">'Central Coast'!$C$2:$L$100</definedName>
    <definedName name="_xlnm.Print_Area" localSheetId="3">'Central Valley'!$C$2:$L$100</definedName>
    <definedName name="_xlnm.Print_Area" localSheetId="1">'Geographical Coverage'!$C$2:$G$17</definedName>
    <definedName name="_xlnm.Print_Area" localSheetId="0">Instruction!$B$2:$C$12</definedName>
    <definedName name="_xlnm.Print_Area" localSheetId="6">'Mark-up Breakdown'!$C$2:$G$26</definedName>
    <definedName name="_xlnm.Print_Area" localSheetId="2">North!$C$2:$L$100</definedName>
    <definedName name="_xlnm.Print_Area" localSheetId="5">South!$C$2:$L$100</definedName>
    <definedName name="_xlnm.Print_Titles" localSheetId="4">'Central Coast'!$2:$5</definedName>
    <definedName name="_xlnm.Print_Titles" localSheetId="3">'Central Valley'!$2:$5</definedName>
    <definedName name="_xlnm.Print_Titles" localSheetId="2">North!$2:$5</definedName>
    <definedName name="_xlnm.Print_Titles" localSheetId="5">South!$2:$5</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00" i="7" l="1"/>
  <c r="K100" i="7"/>
  <c r="B100" i="7"/>
  <c r="L99" i="7"/>
  <c r="K99" i="7"/>
  <c r="B99" i="7"/>
  <c r="L98" i="7"/>
  <c r="K98" i="7"/>
  <c r="B98" i="7"/>
  <c r="L97" i="7"/>
  <c r="K97" i="7"/>
  <c r="B97" i="7"/>
  <c r="L96" i="7"/>
  <c r="K96" i="7"/>
  <c r="B96" i="7"/>
  <c r="L95" i="7"/>
  <c r="K95" i="7"/>
  <c r="B95" i="7"/>
  <c r="L94" i="7"/>
  <c r="K94" i="7"/>
  <c r="B94" i="7"/>
  <c r="L93" i="7"/>
  <c r="K93" i="7"/>
  <c r="B93" i="7"/>
  <c r="L92" i="7"/>
  <c r="K92" i="7"/>
  <c r="B92" i="7"/>
  <c r="L91" i="7"/>
  <c r="K91" i="7"/>
  <c r="B91" i="7"/>
  <c r="L90" i="7"/>
  <c r="K90" i="7"/>
  <c r="B90" i="7"/>
  <c r="L89" i="7"/>
  <c r="K89" i="7"/>
  <c r="B89" i="7"/>
  <c r="L88" i="7"/>
  <c r="K88" i="7"/>
  <c r="B88" i="7"/>
  <c r="L87" i="7"/>
  <c r="K87" i="7"/>
  <c r="B87" i="7"/>
  <c r="L86" i="7"/>
  <c r="K86" i="7"/>
  <c r="B86" i="7"/>
  <c r="L85" i="7"/>
  <c r="K85" i="7"/>
  <c r="B85" i="7"/>
  <c r="L84" i="7"/>
  <c r="K84" i="7"/>
  <c r="B84" i="7"/>
  <c r="L83" i="7"/>
  <c r="K83" i="7"/>
  <c r="B83" i="7"/>
  <c r="L82" i="7"/>
  <c r="K82" i="7"/>
  <c r="B82" i="7"/>
  <c r="L81" i="7"/>
  <c r="K81" i="7"/>
  <c r="B81" i="7"/>
  <c r="L80" i="7"/>
  <c r="K80" i="7"/>
  <c r="B80" i="7"/>
  <c r="L79" i="7"/>
  <c r="K79" i="7"/>
  <c r="B79" i="7"/>
  <c r="L78" i="7"/>
  <c r="K78" i="7"/>
  <c r="B78" i="7"/>
  <c r="L77" i="7"/>
  <c r="K77" i="7"/>
  <c r="B77" i="7"/>
  <c r="L76" i="7"/>
  <c r="K76" i="7"/>
  <c r="B76" i="7"/>
  <c r="L75" i="7"/>
  <c r="K75" i="7"/>
  <c r="B75" i="7"/>
  <c r="L74" i="7"/>
  <c r="K74" i="7"/>
  <c r="B74" i="7"/>
  <c r="L73" i="7"/>
  <c r="K73" i="7"/>
  <c r="B73" i="7"/>
  <c r="L72" i="7"/>
  <c r="K72" i="7"/>
  <c r="B72" i="7"/>
  <c r="L71" i="7"/>
  <c r="K71" i="7"/>
  <c r="B71" i="7"/>
  <c r="L70" i="7"/>
  <c r="K70" i="7"/>
  <c r="B70" i="7"/>
  <c r="L69" i="7"/>
  <c r="K69" i="7"/>
  <c r="B69" i="7"/>
  <c r="L68" i="7"/>
  <c r="K68" i="7"/>
  <c r="B68" i="7"/>
  <c r="L67" i="7"/>
  <c r="K67" i="7"/>
  <c r="B67" i="7"/>
  <c r="L66" i="7"/>
  <c r="K66" i="7"/>
  <c r="B66" i="7"/>
  <c r="L65" i="7"/>
  <c r="K65" i="7"/>
  <c r="B65" i="7"/>
  <c r="L64" i="7"/>
  <c r="K64" i="7"/>
  <c r="B64" i="7"/>
  <c r="L63" i="7"/>
  <c r="K63" i="7"/>
  <c r="B63" i="7"/>
  <c r="L62" i="7"/>
  <c r="K62" i="7"/>
  <c r="B62" i="7"/>
  <c r="L61" i="7"/>
  <c r="K61" i="7"/>
  <c r="B61" i="7"/>
  <c r="L60" i="7"/>
  <c r="K60" i="7"/>
  <c r="B60" i="7"/>
  <c r="L59" i="7"/>
  <c r="K59" i="7"/>
  <c r="B59" i="7"/>
  <c r="L58" i="7"/>
  <c r="K58" i="7"/>
  <c r="B58" i="7"/>
  <c r="L57" i="7"/>
  <c r="K57" i="7"/>
  <c r="B57" i="7"/>
  <c r="L56" i="7"/>
  <c r="K56" i="7"/>
  <c r="B56" i="7"/>
  <c r="L55" i="7"/>
  <c r="K55" i="7"/>
  <c r="B55" i="7"/>
  <c r="L54" i="7"/>
  <c r="K54" i="7"/>
  <c r="B54" i="7"/>
  <c r="L53" i="7"/>
  <c r="K53" i="7"/>
  <c r="B53" i="7"/>
  <c r="L52" i="7"/>
  <c r="K52" i="7"/>
  <c r="B52" i="7"/>
  <c r="L51" i="7"/>
  <c r="K51" i="7"/>
  <c r="B51" i="7"/>
  <c r="L50" i="7"/>
  <c r="K50" i="7"/>
  <c r="B50" i="7"/>
  <c r="L49" i="7"/>
  <c r="K49" i="7"/>
  <c r="B49" i="7"/>
  <c r="L48" i="7"/>
  <c r="K48" i="7"/>
  <c r="B48" i="7"/>
  <c r="L47" i="7"/>
  <c r="K47" i="7"/>
  <c r="B47" i="7"/>
  <c r="L46" i="7"/>
  <c r="K46" i="7"/>
  <c r="B46" i="7"/>
  <c r="L45" i="7"/>
  <c r="K45" i="7"/>
  <c r="B45" i="7"/>
  <c r="L44" i="7"/>
  <c r="K44" i="7"/>
  <c r="B44" i="7"/>
  <c r="L43" i="7"/>
  <c r="K43" i="7"/>
  <c r="B43" i="7"/>
  <c r="L42" i="7"/>
  <c r="K42" i="7"/>
  <c r="B42" i="7"/>
  <c r="L41" i="7"/>
  <c r="K41" i="7"/>
  <c r="B41" i="7"/>
  <c r="L40" i="7"/>
  <c r="K40" i="7"/>
  <c r="B40" i="7"/>
  <c r="L39" i="7"/>
  <c r="K39" i="7"/>
  <c r="B39" i="7"/>
  <c r="L38" i="7"/>
  <c r="K38" i="7"/>
  <c r="B38" i="7"/>
  <c r="L37" i="7"/>
  <c r="K37" i="7"/>
  <c r="B37" i="7"/>
  <c r="L36" i="7"/>
  <c r="K36" i="7"/>
  <c r="B36" i="7"/>
  <c r="L35" i="7"/>
  <c r="K35" i="7"/>
  <c r="B35" i="7"/>
  <c r="L34" i="7"/>
  <c r="K34" i="7"/>
  <c r="B34" i="7"/>
  <c r="L33" i="7"/>
  <c r="K33" i="7"/>
  <c r="B33" i="7"/>
  <c r="L32" i="7"/>
  <c r="K32" i="7"/>
  <c r="B32" i="7"/>
  <c r="L31" i="7"/>
  <c r="K31" i="7"/>
  <c r="B31" i="7"/>
  <c r="L30" i="7"/>
  <c r="K30" i="7"/>
  <c r="B30" i="7"/>
  <c r="L29" i="7"/>
  <c r="K29" i="7"/>
  <c r="B29" i="7"/>
  <c r="L28" i="7"/>
  <c r="K28" i="7"/>
  <c r="B28" i="7"/>
  <c r="L27" i="7"/>
  <c r="K27" i="7"/>
  <c r="B27" i="7"/>
  <c r="L26" i="7"/>
  <c r="K26" i="7"/>
  <c r="B26" i="7"/>
  <c r="L25" i="7"/>
  <c r="K25" i="7"/>
  <c r="B25" i="7"/>
  <c r="L24" i="7"/>
  <c r="K24" i="7"/>
  <c r="B24" i="7"/>
  <c r="L23" i="7"/>
  <c r="K23" i="7"/>
  <c r="B23" i="7"/>
  <c r="L22" i="7"/>
  <c r="K22" i="7"/>
  <c r="B22" i="7"/>
  <c r="L21" i="7"/>
  <c r="K21" i="7"/>
  <c r="B21" i="7"/>
  <c r="L20" i="7"/>
  <c r="K20" i="7"/>
  <c r="B20" i="7"/>
  <c r="L19" i="7"/>
  <c r="K19" i="7"/>
  <c r="B19" i="7"/>
  <c r="L18" i="7"/>
  <c r="K18" i="7"/>
  <c r="B18" i="7"/>
  <c r="L17" i="7"/>
  <c r="K17" i="7"/>
  <c r="B17" i="7"/>
  <c r="L16" i="7"/>
  <c r="K16" i="7"/>
  <c r="B16" i="7"/>
  <c r="L15" i="7"/>
  <c r="K15" i="7"/>
  <c r="B15" i="7"/>
  <c r="L14" i="7"/>
  <c r="K14" i="7"/>
  <c r="B14" i="7"/>
  <c r="L13" i="7"/>
  <c r="K13" i="7"/>
  <c r="B13" i="7"/>
  <c r="L12" i="7"/>
  <c r="K12" i="7"/>
  <c r="B12" i="7"/>
  <c r="L11" i="7"/>
  <c r="K11" i="7"/>
  <c r="B11" i="7"/>
  <c r="L10" i="7"/>
  <c r="K10" i="7"/>
  <c r="B10" i="7"/>
  <c r="L9" i="7"/>
  <c r="K9" i="7"/>
  <c r="B9" i="7"/>
  <c r="L8" i="7"/>
  <c r="K8" i="7"/>
  <c r="B8" i="7"/>
  <c r="L7" i="7"/>
  <c r="K7" i="7"/>
  <c r="B7" i="7"/>
  <c r="L6" i="7"/>
  <c r="K6" i="7"/>
  <c r="B6" i="7"/>
  <c r="L100" i="6"/>
  <c r="K100" i="6"/>
  <c r="B100" i="6"/>
  <c r="L99" i="6"/>
  <c r="K99" i="6"/>
  <c r="B99" i="6"/>
  <c r="L98" i="6"/>
  <c r="K98" i="6"/>
  <c r="B98" i="6"/>
  <c r="L97" i="6"/>
  <c r="K97" i="6"/>
  <c r="B97" i="6"/>
  <c r="L96" i="6"/>
  <c r="K96" i="6"/>
  <c r="B96" i="6"/>
  <c r="L95" i="6"/>
  <c r="K95" i="6"/>
  <c r="B95" i="6"/>
  <c r="L94" i="6"/>
  <c r="K94" i="6"/>
  <c r="B94" i="6"/>
  <c r="L93" i="6"/>
  <c r="K93" i="6"/>
  <c r="B93" i="6"/>
  <c r="L92" i="6"/>
  <c r="K92" i="6"/>
  <c r="B92" i="6"/>
  <c r="L91" i="6"/>
  <c r="K91" i="6"/>
  <c r="B91" i="6"/>
  <c r="L90" i="6"/>
  <c r="K90" i="6"/>
  <c r="B90" i="6"/>
  <c r="L89" i="6"/>
  <c r="K89" i="6"/>
  <c r="B89" i="6"/>
  <c r="L88" i="6"/>
  <c r="K88" i="6"/>
  <c r="B88" i="6"/>
  <c r="L87" i="6"/>
  <c r="K87" i="6"/>
  <c r="B87" i="6"/>
  <c r="L86" i="6"/>
  <c r="K86" i="6"/>
  <c r="B86" i="6"/>
  <c r="L85" i="6"/>
  <c r="K85" i="6"/>
  <c r="B85" i="6"/>
  <c r="L84" i="6"/>
  <c r="K84" i="6"/>
  <c r="B84" i="6"/>
  <c r="L83" i="6"/>
  <c r="K83" i="6"/>
  <c r="B83" i="6"/>
  <c r="L82" i="6"/>
  <c r="K82" i="6"/>
  <c r="B82" i="6"/>
  <c r="L81" i="6"/>
  <c r="K81" i="6"/>
  <c r="B81" i="6"/>
  <c r="L80" i="6"/>
  <c r="K80" i="6"/>
  <c r="B80" i="6"/>
  <c r="L79" i="6"/>
  <c r="K79" i="6"/>
  <c r="B79" i="6"/>
  <c r="L78" i="6"/>
  <c r="K78" i="6"/>
  <c r="B78" i="6"/>
  <c r="L77" i="6"/>
  <c r="K77" i="6"/>
  <c r="B77" i="6"/>
  <c r="L76" i="6"/>
  <c r="K76" i="6"/>
  <c r="B76" i="6"/>
  <c r="L75" i="6"/>
  <c r="K75" i="6"/>
  <c r="B75" i="6"/>
  <c r="L74" i="6"/>
  <c r="K74" i="6"/>
  <c r="B74" i="6"/>
  <c r="L73" i="6"/>
  <c r="K73" i="6"/>
  <c r="B73" i="6"/>
  <c r="L72" i="6"/>
  <c r="K72" i="6"/>
  <c r="B72" i="6"/>
  <c r="L71" i="6"/>
  <c r="K71" i="6"/>
  <c r="B71" i="6"/>
  <c r="L70" i="6"/>
  <c r="K70" i="6"/>
  <c r="B70" i="6"/>
  <c r="L69" i="6"/>
  <c r="K69" i="6"/>
  <c r="B69" i="6"/>
  <c r="L68" i="6"/>
  <c r="K68" i="6"/>
  <c r="B68" i="6"/>
  <c r="L67" i="6"/>
  <c r="K67" i="6"/>
  <c r="B67" i="6"/>
  <c r="L66" i="6"/>
  <c r="K66" i="6"/>
  <c r="B66" i="6"/>
  <c r="L65" i="6"/>
  <c r="K65" i="6"/>
  <c r="B65" i="6"/>
  <c r="L64" i="6"/>
  <c r="K64" i="6"/>
  <c r="B64" i="6"/>
  <c r="L63" i="6"/>
  <c r="K63" i="6"/>
  <c r="B63" i="6"/>
  <c r="L62" i="6"/>
  <c r="K62" i="6"/>
  <c r="B62" i="6"/>
  <c r="L61" i="6"/>
  <c r="K61" i="6"/>
  <c r="B61" i="6"/>
  <c r="L60" i="6"/>
  <c r="K60" i="6"/>
  <c r="B60" i="6"/>
  <c r="L59" i="6"/>
  <c r="K59" i="6"/>
  <c r="B59" i="6"/>
  <c r="L58" i="6"/>
  <c r="K58" i="6"/>
  <c r="B58" i="6"/>
  <c r="L57" i="6"/>
  <c r="K57" i="6"/>
  <c r="B57" i="6"/>
  <c r="L56" i="6"/>
  <c r="K56" i="6"/>
  <c r="B56" i="6"/>
  <c r="L55" i="6"/>
  <c r="K55" i="6"/>
  <c r="B55" i="6"/>
  <c r="L54" i="6"/>
  <c r="K54" i="6"/>
  <c r="B54" i="6"/>
  <c r="L53" i="6"/>
  <c r="K53" i="6"/>
  <c r="B53" i="6"/>
  <c r="L52" i="6"/>
  <c r="K52" i="6"/>
  <c r="B52" i="6"/>
  <c r="L51" i="6"/>
  <c r="K51" i="6"/>
  <c r="B51" i="6"/>
  <c r="L50" i="6"/>
  <c r="K50" i="6"/>
  <c r="B50" i="6"/>
  <c r="L49" i="6"/>
  <c r="K49" i="6"/>
  <c r="B49" i="6"/>
  <c r="L48" i="6"/>
  <c r="K48" i="6"/>
  <c r="B48" i="6"/>
  <c r="L47" i="6"/>
  <c r="K47" i="6"/>
  <c r="B47" i="6"/>
  <c r="L46" i="6"/>
  <c r="K46" i="6"/>
  <c r="B46" i="6"/>
  <c r="L45" i="6"/>
  <c r="K45" i="6"/>
  <c r="B45" i="6"/>
  <c r="L44" i="6"/>
  <c r="K44" i="6"/>
  <c r="B44" i="6"/>
  <c r="L43" i="6"/>
  <c r="K43" i="6"/>
  <c r="B43" i="6"/>
  <c r="L42" i="6"/>
  <c r="K42" i="6"/>
  <c r="B42" i="6"/>
  <c r="L41" i="6"/>
  <c r="K41" i="6"/>
  <c r="B41" i="6"/>
  <c r="L40" i="6"/>
  <c r="K40" i="6"/>
  <c r="B40" i="6"/>
  <c r="L39" i="6"/>
  <c r="K39" i="6"/>
  <c r="B39" i="6"/>
  <c r="L38" i="6"/>
  <c r="K38" i="6"/>
  <c r="B38" i="6"/>
  <c r="L37" i="6"/>
  <c r="K37" i="6"/>
  <c r="B37" i="6"/>
  <c r="L36" i="6"/>
  <c r="K36" i="6"/>
  <c r="B36" i="6"/>
  <c r="L35" i="6"/>
  <c r="K35" i="6"/>
  <c r="B35" i="6"/>
  <c r="L34" i="6"/>
  <c r="K34" i="6"/>
  <c r="B34" i="6"/>
  <c r="L33" i="6"/>
  <c r="K33" i="6"/>
  <c r="B33" i="6"/>
  <c r="L32" i="6"/>
  <c r="K32" i="6"/>
  <c r="B32" i="6"/>
  <c r="L31" i="6"/>
  <c r="K31" i="6"/>
  <c r="B31" i="6"/>
  <c r="L30" i="6"/>
  <c r="K30" i="6"/>
  <c r="B30" i="6"/>
  <c r="L29" i="6"/>
  <c r="K29" i="6"/>
  <c r="B29" i="6"/>
  <c r="L28" i="6"/>
  <c r="K28" i="6"/>
  <c r="B28" i="6"/>
  <c r="L27" i="6"/>
  <c r="K27" i="6"/>
  <c r="B27" i="6"/>
  <c r="L26" i="6"/>
  <c r="K26" i="6"/>
  <c r="B26" i="6"/>
  <c r="L25" i="6"/>
  <c r="K25" i="6"/>
  <c r="B25" i="6"/>
  <c r="L24" i="6"/>
  <c r="K24" i="6"/>
  <c r="B24" i="6"/>
  <c r="L23" i="6"/>
  <c r="K23" i="6"/>
  <c r="B23" i="6"/>
  <c r="L22" i="6"/>
  <c r="K22" i="6"/>
  <c r="B22" i="6"/>
  <c r="L21" i="6"/>
  <c r="K21" i="6"/>
  <c r="B21" i="6"/>
  <c r="L20" i="6"/>
  <c r="K20" i="6"/>
  <c r="B20" i="6"/>
  <c r="L19" i="6"/>
  <c r="K19" i="6"/>
  <c r="B19" i="6"/>
  <c r="L18" i="6"/>
  <c r="K18" i="6"/>
  <c r="B18" i="6"/>
  <c r="L17" i="6"/>
  <c r="K17" i="6"/>
  <c r="B17" i="6"/>
  <c r="L16" i="6"/>
  <c r="K16" i="6"/>
  <c r="B16" i="6"/>
  <c r="L15" i="6"/>
  <c r="K15" i="6"/>
  <c r="B15" i="6"/>
  <c r="L14" i="6"/>
  <c r="K14" i="6"/>
  <c r="B14" i="6"/>
  <c r="L13" i="6"/>
  <c r="K13" i="6"/>
  <c r="B13" i="6"/>
  <c r="L12" i="6"/>
  <c r="K12" i="6"/>
  <c r="B12" i="6"/>
  <c r="L11" i="6"/>
  <c r="K11" i="6"/>
  <c r="B11" i="6"/>
  <c r="L10" i="6"/>
  <c r="K10" i="6"/>
  <c r="B10" i="6"/>
  <c r="L9" i="6"/>
  <c r="K9" i="6"/>
  <c r="B9" i="6"/>
  <c r="L8" i="6"/>
  <c r="K8" i="6"/>
  <c r="B8" i="6"/>
  <c r="L7" i="6"/>
  <c r="K7" i="6"/>
  <c r="B7" i="6"/>
  <c r="L6" i="6"/>
  <c r="K6" i="6"/>
  <c r="B6" i="6"/>
  <c r="L100" i="1" l="1"/>
  <c r="K100" i="1"/>
  <c r="B100" i="1"/>
  <c r="L99" i="1"/>
  <c r="K99" i="1"/>
  <c r="B99" i="1"/>
  <c r="L98" i="1"/>
  <c r="K98" i="1"/>
  <c r="B98" i="1"/>
  <c r="L97" i="1"/>
  <c r="K97" i="1"/>
  <c r="B97" i="1"/>
  <c r="L96" i="1"/>
  <c r="K96" i="1"/>
  <c r="B96" i="1"/>
  <c r="L95" i="1"/>
  <c r="K95" i="1"/>
  <c r="B95" i="1"/>
  <c r="L94" i="1"/>
  <c r="K94" i="1"/>
  <c r="B94" i="1"/>
  <c r="L93" i="1"/>
  <c r="K93" i="1"/>
  <c r="B93" i="1"/>
  <c r="L92" i="1"/>
  <c r="K92" i="1"/>
  <c r="B92" i="1"/>
  <c r="L91" i="1"/>
  <c r="K91" i="1"/>
  <c r="B91" i="1"/>
  <c r="L90" i="1"/>
  <c r="K90" i="1"/>
  <c r="B90" i="1"/>
  <c r="L89" i="1"/>
  <c r="K89" i="1"/>
  <c r="B89" i="1"/>
  <c r="L88" i="1"/>
  <c r="K88" i="1"/>
  <c r="B88" i="1"/>
  <c r="L87" i="1"/>
  <c r="K87" i="1"/>
  <c r="B87" i="1"/>
  <c r="L86" i="1"/>
  <c r="K86" i="1"/>
  <c r="B86" i="1"/>
  <c r="L85" i="1"/>
  <c r="K85" i="1"/>
  <c r="B85" i="1"/>
  <c r="L84" i="1"/>
  <c r="K84" i="1"/>
  <c r="B84" i="1"/>
  <c r="L83" i="1"/>
  <c r="K83" i="1"/>
  <c r="B83" i="1"/>
  <c r="L82" i="1"/>
  <c r="K82" i="1"/>
  <c r="B82" i="1"/>
  <c r="L81" i="1"/>
  <c r="K81" i="1"/>
  <c r="B81" i="1"/>
  <c r="L80" i="1"/>
  <c r="K80" i="1"/>
  <c r="B80" i="1"/>
  <c r="L79" i="1"/>
  <c r="K79" i="1"/>
  <c r="B79" i="1"/>
  <c r="L78" i="1"/>
  <c r="K78" i="1"/>
  <c r="B78" i="1"/>
  <c r="L77" i="1"/>
  <c r="K77" i="1"/>
  <c r="B77" i="1"/>
  <c r="L76" i="1"/>
  <c r="K76" i="1"/>
  <c r="B76" i="1"/>
  <c r="L75" i="1"/>
  <c r="K75" i="1"/>
  <c r="B75" i="1"/>
  <c r="L74" i="1"/>
  <c r="K74" i="1"/>
  <c r="B74" i="1"/>
  <c r="L73" i="1"/>
  <c r="K73" i="1"/>
  <c r="B73" i="1"/>
  <c r="L72" i="1"/>
  <c r="K72" i="1"/>
  <c r="B72" i="1"/>
  <c r="L71" i="1"/>
  <c r="K71" i="1"/>
  <c r="B71" i="1"/>
  <c r="L70" i="1"/>
  <c r="K70" i="1"/>
  <c r="B70" i="1"/>
  <c r="L69" i="1"/>
  <c r="K69" i="1"/>
  <c r="B69" i="1"/>
  <c r="L68" i="1"/>
  <c r="K68" i="1"/>
  <c r="B68" i="1"/>
  <c r="L67" i="1"/>
  <c r="K67" i="1"/>
  <c r="B67" i="1"/>
  <c r="L66" i="1"/>
  <c r="K66" i="1"/>
  <c r="B66" i="1"/>
  <c r="L65" i="1"/>
  <c r="K65" i="1"/>
  <c r="B65" i="1"/>
  <c r="L64" i="1"/>
  <c r="K64" i="1"/>
  <c r="B64" i="1"/>
  <c r="L63" i="1"/>
  <c r="K63" i="1"/>
  <c r="B63" i="1"/>
  <c r="L62" i="1"/>
  <c r="K62" i="1"/>
  <c r="B62" i="1"/>
  <c r="L61" i="1"/>
  <c r="K61" i="1"/>
  <c r="B61" i="1"/>
  <c r="L60" i="1"/>
  <c r="K60" i="1"/>
  <c r="B60" i="1"/>
  <c r="L59" i="1"/>
  <c r="K59" i="1"/>
  <c r="B59" i="1"/>
  <c r="L58" i="1"/>
  <c r="K58" i="1"/>
  <c r="B58" i="1"/>
  <c r="L57" i="1"/>
  <c r="K57" i="1"/>
  <c r="B57" i="1"/>
  <c r="L56" i="1"/>
  <c r="K56" i="1"/>
  <c r="B56" i="1"/>
  <c r="L55" i="1"/>
  <c r="K55" i="1"/>
  <c r="B55" i="1"/>
  <c r="L54" i="1"/>
  <c r="K54" i="1"/>
  <c r="B54" i="1"/>
  <c r="L53" i="1"/>
  <c r="K53" i="1"/>
  <c r="B53" i="1"/>
  <c r="L52" i="1"/>
  <c r="K52" i="1"/>
  <c r="B52" i="1"/>
  <c r="L51" i="1"/>
  <c r="K51" i="1"/>
  <c r="B51" i="1"/>
  <c r="L50" i="1"/>
  <c r="K50" i="1"/>
  <c r="B50" i="1"/>
  <c r="L49" i="1"/>
  <c r="K49" i="1"/>
  <c r="B49" i="1"/>
  <c r="L48" i="1"/>
  <c r="K48" i="1"/>
  <c r="B48" i="1"/>
  <c r="L47" i="1"/>
  <c r="K47" i="1"/>
  <c r="B47" i="1"/>
  <c r="L46" i="1"/>
  <c r="K46" i="1"/>
  <c r="B46" i="1"/>
  <c r="L45" i="1"/>
  <c r="K45" i="1"/>
  <c r="B45" i="1"/>
  <c r="L44" i="1"/>
  <c r="K44" i="1"/>
  <c r="B44" i="1"/>
  <c r="L43" i="1"/>
  <c r="K43" i="1"/>
  <c r="B43" i="1"/>
  <c r="L42" i="1"/>
  <c r="K42" i="1"/>
  <c r="B42" i="1"/>
  <c r="L41" i="1"/>
  <c r="K41" i="1"/>
  <c r="B41" i="1"/>
  <c r="L40" i="1"/>
  <c r="K40" i="1"/>
  <c r="B40" i="1"/>
  <c r="L39" i="1"/>
  <c r="K39" i="1"/>
  <c r="B39" i="1"/>
  <c r="L38" i="1"/>
  <c r="K38" i="1"/>
  <c r="B38" i="1"/>
  <c r="L37" i="1"/>
  <c r="K37" i="1"/>
  <c r="B37" i="1"/>
  <c r="L36" i="1"/>
  <c r="K36" i="1"/>
  <c r="B36" i="1"/>
  <c r="L35" i="1"/>
  <c r="K35" i="1"/>
  <c r="B35" i="1"/>
  <c r="L34" i="1"/>
  <c r="K34" i="1"/>
  <c r="B34" i="1"/>
  <c r="L33" i="1"/>
  <c r="K33" i="1"/>
  <c r="B33" i="1"/>
  <c r="L32" i="1"/>
  <c r="K32" i="1"/>
  <c r="B32" i="1"/>
  <c r="L31" i="1"/>
  <c r="K31" i="1"/>
  <c r="B31" i="1"/>
  <c r="L30" i="1"/>
  <c r="K30" i="1"/>
  <c r="B30" i="1"/>
  <c r="L29" i="1"/>
  <c r="K29" i="1"/>
  <c r="B29" i="1"/>
  <c r="L28" i="1"/>
  <c r="K28" i="1"/>
  <c r="B28" i="1"/>
  <c r="L27" i="1"/>
  <c r="K27" i="1"/>
  <c r="B27" i="1"/>
  <c r="L26" i="1"/>
  <c r="K26" i="1"/>
  <c r="B26" i="1"/>
  <c r="L25" i="1"/>
  <c r="K25" i="1"/>
  <c r="B25" i="1"/>
  <c r="L24" i="1"/>
  <c r="K24" i="1"/>
  <c r="B24" i="1"/>
  <c r="L23" i="1"/>
  <c r="K23" i="1"/>
  <c r="B23" i="1"/>
  <c r="L22" i="1"/>
  <c r="K22" i="1"/>
  <c r="B22" i="1"/>
  <c r="L21" i="1"/>
  <c r="K21" i="1"/>
  <c r="B21" i="1"/>
  <c r="L20" i="1"/>
  <c r="K20" i="1"/>
  <c r="B20" i="1"/>
  <c r="L19" i="1"/>
  <c r="K19" i="1"/>
  <c r="B19" i="1"/>
  <c r="L18" i="1"/>
  <c r="K18" i="1"/>
  <c r="B18" i="1"/>
  <c r="L17" i="1"/>
  <c r="K17" i="1"/>
  <c r="B17" i="1"/>
  <c r="L16" i="1"/>
  <c r="K16" i="1"/>
  <c r="B16" i="1"/>
  <c r="L15" i="1"/>
  <c r="K15" i="1"/>
  <c r="B15" i="1"/>
  <c r="L14" i="1"/>
  <c r="K14" i="1"/>
  <c r="B14" i="1"/>
  <c r="L13" i="1"/>
  <c r="K13" i="1"/>
  <c r="B13" i="1"/>
  <c r="L12" i="1"/>
  <c r="K12" i="1"/>
  <c r="B12" i="1"/>
  <c r="L11" i="1"/>
  <c r="K11" i="1"/>
  <c r="B11" i="1"/>
  <c r="L10" i="1"/>
  <c r="K10" i="1"/>
  <c r="B10" i="1"/>
  <c r="L9" i="1"/>
  <c r="K9" i="1"/>
  <c r="B9" i="1"/>
  <c r="L8" i="1"/>
  <c r="K8" i="1"/>
  <c r="B8" i="1"/>
  <c r="L7" i="1"/>
  <c r="K7" i="1"/>
  <c r="B7" i="1"/>
  <c r="L6" i="1"/>
  <c r="K6" i="1"/>
  <c r="B6" i="1"/>
  <c r="K7" i="5"/>
  <c r="L7" i="5"/>
  <c r="K8" i="5"/>
  <c r="L8" i="5"/>
  <c r="K9" i="5"/>
  <c r="L9" i="5"/>
  <c r="K10" i="5"/>
  <c r="L10" i="5"/>
  <c r="K11" i="5"/>
  <c r="L11" i="5"/>
  <c r="K12" i="5"/>
  <c r="L12" i="5"/>
  <c r="K13" i="5"/>
  <c r="L13" i="5"/>
  <c r="K14" i="5"/>
  <c r="L14" i="5"/>
  <c r="K15" i="5"/>
  <c r="L15" i="5"/>
  <c r="K16" i="5"/>
  <c r="L16" i="5"/>
  <c r="K17" i="5"/>
  <c r="L17" i="5"/>
  <c r="K18" i="5"/>
  <c r="L18" i="5"/>
  <c r="K19" i="5"/>
  <c r="L19" i="5"/>
  <c r="K20" i="5"/>
  <c r="L20" i="5"/>
  <c r="K21" i="5"/>
  <c r="L21" i="5"/>
  <c r="K22" i="5"/>
  <c r="L22" i="5"/>
  <c r="K23" i="5"/>
  <c r="L23" i="5"/>
  <c r="K24" i="5"/>
  <c r="L24" i="5"/>
  <c r="K25" i="5"/>
  <c r="L25" i="5"/>
  <c r="K26" i="5"/>
  <c r="L26" i="5"/>
  <c r="K27" i="5"/>
  <c r="L27" i="5"/>
  <c r="K28" i="5"/>
  <c r="L28" i="5"/>
  <c r="K29" i="5"/>
  <c r="L29" i="5"/>
  <c r="K30" i="5"/>
  <c r="L30" i="5"/>
  <c r="K31" i="5"/>
  <c r="L31" i="5"/>
  <c r="K32" i="5"/>
  <c r="L32" i="5"/>
  <c r="K33" i="5"/>
  <c r="L33" i="5"/>
  <c r="K34" i="5"/>
  <c r="L34" i="5"/>
  <c r="K35" i="5"/>
  <c r="L35" i="5"/>
  <c r="K36" i="5"/>
  <c r="L36" i="5"/>
  <c r="K37" i="5"/>
  <c r="L37" i="5"/>
  <c r="K38" i="5"/>
  <c r="L38" i="5"/>
  <c r="K39" i="5"/>
  <c r="L39" i="5"/>
  <c r="K40" i="5"/>
  <c r="L40" i="5"/>
  <c r="K41" i="5"/>
  <c r="L41" i="5"/>
  <c r="K42" i="5"/>
  <c r="L42" i="5"/>
  <c r="K43" i="5"/>
  <c r="L43" i="5"/>
  <c r="K44" i="5"/>
  <c r="L44" i="5"/>
  <c r="K45" i="5"/>
  <c r="L45" i="5"/>
  <c r="K46" i="5"/>
  <c r="L46" i="5"/>
  <c r="K47" i="5"/>
  <c r="L47" i="5"/>
  <c r="K48" i="5"/>
  <c r="L48" i="5"/>
  <c r="K49" i="5"/>
  <c r="L49" i="5"/>
  <c r="K50" i="5"/>
  <c r="L50" i="5"/>
  <c r="K51" i="5"/>
  <c r="L51" i="5"/>
  <c r="K52" i="5"/>
  <c r="L52" i="5"/>
  <c r="K53" i="5"/>
  <c r="L53" i="5"/>
  <c r="K54" i="5"/>
  <c r="L54" i="5"/>
  <c r="K55" i="5"/>
  <c r="L55" i="5"/>
  <c r="K56" i="5"/>
  <c r="L56" i="5"/>
  <c r="K57" i="5"/>
  <c r="L57" i="5"/>
  <c r="K58" i="5"/>
  <c r="L58" i="5"/>
  <c r="K59" i="5"/>
  <c r="L59" i="5"/>
  <c r="K60" i="5"/>
  <c r="L60" i="5"/>
  <c r="K61" i="5"/>
  <c r="L61" i="5"/>
  <c r="K62" i="5"/>
  <c r="L62" i="5"/>
  <c r="K63" i="5"/>
  <c r="L63" i="5"/>
  <c r="K64" i="5"/>
  <c r="L64" i="5"/>
  <c r="K65" i="5"/>
  <c r="L65" i="5"/>
  <c r="K66" i="5"/>
  <c r="L66" i="5"/>
  <c r="K67" i="5"/>
  <c r="L67" i="5"/>
  <c r="K68" i="5"/>
  <c r="L68" i="5"/>
  <c r="K69" i="5"/>
  <c r="L69" i="5"/>
  <c r="K70" i="5"/>
  <c r="L70" i="5"/>
  <c r="K71" i="5"/>
  <c r="L71" i="5"/>
  <c r="K72" i="5"/>
  <c r="L72" i="5"/>
  <c r="K73" i="5"/>
  <c r="L73" i="5"/>
  <c r="K74" i="5"/>
  <c r="L74" i="5"/>
  <c r="K75" i="5"/>
  <c r="L75" i="5"/>
  <c r="K76" i="5"/>
  <c r="L76" i="5"/>
  <c r="K77" i="5"/>
  <c r="L77" i="5"/>
  <c r="K78" i="5"/>
  <c r="L78" i="5"/>
  <c r="K79" i="5"/>
  <c r="L79" i="5"/>
  <c r="K80" i="5"/>
  <c r="L80" i="5"/>
  <c r="K81" i="5"/>
  <c r="L81" i="5"/>
  <c r="K82" i="5"/>
  <c r="L82" i="5"/>
  <c r="K83" i="5"/>
  <c r="L83" i="5"/>
  <c r="K84" i="5"/>
  <c r="L84" i="5"/>
  <c r="K85" i="5"/>
  <c r="L85" i="5"/>
  <c r="K86" i="5"/>
  <c r="L86" i="5"/>
  <c r="K87" i="5"/>
  <c r="L87" i="5"/>
  <c r="K88" i="5"/>
  <c r="L88" i="5"/>
  <c r="K89" i="5"/>
  <c r="L89" i="5"/>
  <c r="K90" i="5"/>
  <c r="L90" i="5"/>
  <c r="K91" i="5"/>
  <c r="L91" i="5"/>
  <c r="K92" i="5"/>
  <c r="L92" i="5"/>
  <c r="K93" i="5"/>
  <c r="L93" i="5"/>
  <c r="K94" i="5"/>
  <c r="L94" i="5"/>
  <c r="K95" i="5"/>
  <c r="L95" i="5"/>
  <c r="K96" i="5"/>
  <c r="L96" i="5"/>
  <c r="K97" i="5"/>
  <c r="L97" i="5"/>
  <c r="K98" i="5"/>
  <c r="L98" i="5"/>
  <c r="K99" i="5"/>
  <c r="L99" i="5"/>
  <c r="B85" i="5"/>
  <c r="B86" i="5"/>
  <c r="B87" i="5"/>
  <c r="B88" i="5"/>
  <c r="B89" i="5"/>
  <c r="B90" i="5"/>
  <c r="B91" i="5"/>
  <c r="B92" i="5"/>
  <c r="B93" i="5"/>
  <c r="B94" i="5"/>
  <c r="B95" i="5"/>
  <c r="B96" i="5"/>
  <c r="B97" i="5"/>
  <c r="B98" i="5"/>
  <c r="B99" i="5"/>
  <c r="B83" i="5"/>
  <c r="B56" i="5"/>
  <c r="B57" i="5"/>
  <c r="B58" i="5"/>
  <c r="B59" i="5"/>
  <c r="B60" i="5"/>
  <c r="B61" i="5"/>
  <c r="B62" i="5"/>
  <c r="B63" i="5"/>
  <c r="B64" i="5"/>
  <c r="B65" i="5"/>
  <c r="B6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7" i="5"/>
  <c r="B8" i="5"/>
  <c r="B9" i="5"/>
  <c r="B10" i="5"/>
  <c r="B11" i="5"/>
  <c r="B12" i="5"/>
  <c r="B13" i="5"/>
  <c r="B14" i="5"/>
  <c r="B15" i="5"/>
  <c r="B16" i="5"/>
  <c r="B17" i="5"/>
  <c r="B18" i="5"/>
  <c r="B19" i="5"/>
  <c r="B20" i="5"/>
  <c r="L100" i="5" l="1"/>
  <c r="K100" i="5"/>
  <c r="B100" i="5"/>
  <c r="B84" i="5"/>
  <c r="B82" i="5"/>
  <c r="B81" i="5"/>
  <c r="B80" i="5"/>
  <c r="B79" i="5"/>
  <c r="B78" i="5"/>
  <c r="B77" i="5"/>
  <c r="B76" i="5"/>
  <c r="B75" i="5"/>
  <c r="B74" i="5"/>
  <c r="B73" i="5"/>
  <c r="B72" i="5"/>
  <c r="B71" i="5"/>
  <c r="B70" i="5"/>
  <c r="B69" i="5"/>
  <c r="B68" i="5"/>
  <c r="B67" i="5"/>
  <c r="B55" i="5"/>
  <c r="B26" i="5"/>
  <c r="B25" i="5"/>
  <c r="B24" i="5"/>
  <c r="B23" i="5"/>
  <c r="B22" i="5"/>
  <c r="B21" i="5"/>
  <c r="L6" i="5"/>
  <c r="K6" i="5"/>
  <c r="B6" i="5"/>
  <c r="B7" i="3"/>
  <c r="B8" i="3"/>
  <c r="B9" i="3"/>
  <c r="B10" i="3"/>
  <c r="B11" i="3"/>
  <c r="B12" i="3"/>
  <c r="B13" i="3"/>
  <c r="B14" i="3"/>
  <c r="B15" i="3"/>
  <c r="B16" i="3"/>
  <c r="B17" i="3"/>
  <c r="B18" i="3"/>
  <c r="B19" i="3"/>
  <c r="B20" i="3"/>
  <c r="B21" i="3"/>
  <c r="B22" i="3"/>
  <c r="B23" i="3"/>
  <c r="B24" i="3"/>
  <c r="B25" i="3"/>
  <c r="B6" i="3"/>
  <c r="B6" i="2"/>
  <c r="B7" i="2"/>
  <c r="B8" i="2"/>
  <c r="B9" i="2"/>
  <c r="B10" i="2"/>
  <c r="B11" i="2"/>
  <c r="B12" i="2"/>
  <c r="B13" i="2"/>
  <c r="B14" i="2"/>
  <c r="B15" i="2"/>
  <c r="B16" i="2"/>
  <c r="B17" i="2"/>
  <c r="B5" i="2"/>
  <c r="F26" i="3" l="1"/>
  <c r="E26" i="3"/>
</calcChain>
</file>

<file path=xl/sharedStrings.xml><?xml version="1.0" encoding="utf-8"?>
<sst xmlns="http://schemas.openxmlformats.org/spreadsheetml/2006/main" count="1268" uniqueCount="170">
  <si>
    <t>UC Region</t>
  </si>
  <si>
    <t>South</t>
  </si>
  <si>
    <t>UCB</t>
  </si>
  <si>
    <t>North</t>
  </si>
  <si>
    <t>UCOP</t>
  </si>
  <si>
    <t>UCSF</t>
  </si>
  <si>
    <t>UCD</t>
  </si>
  <si>
    <t>UCSC</t>
  </si>
  <si>
    <t>UCM</t>
  </si>
  <si>
    <t>LBNL</t>
  </si>
  <si>
    <t>UCI</t>
  </si>
  <si>
    <t>UCLA</t>
  </si>
  <si>
    <t>UCSD</t>
  </si>
  <si>
    <t>UCR</t>
  </si>
  <si>
    <t>UCSB</t>
  </si>
  <si>
    <t>UC Locations</t>
  </si>
  <si>
    <t>UC Berkeley</t>
  </si>
  <si>
    <t>UC Davis</t>
  </si>
  <si>
    <t>UC Office of the President</t>
  </si>
  <si>
    <t>UC San Francisco</t>
  </si>
  <si>
    <t>UC Santa Cruz</t>
  </si>
  <si>
    <t>UC Merced</t>
  </si>
  <si>
    <t>UC Irvine</t>
  </si>
  <si>
    <t>UC Riverside</t>
  </si>
  <si>
    <t>UC Santa Barbara</t>
  </si>
  <si>
    <t>UC San Diego</t>
  </si>
  <si>
    <t>Lawrence Berkeley National Lab</t>
  </si>
  <si>
    <t>LLNL</t>
  </si>
  <si>
    <t>Lawrence Livermore National Lab</t>
  </si>
  <si>
    <t>Rate ($)</t>
  </si>
  <si>
    <t>Comments</t>
  </si>
  <si>
    <t>Supplier</t>
  </si>
  <si>
    <t xml:space="preserve">Supplier Name: </t>
  </si>
  <si>
    <t>Clerk</t>
  </si>
  <si>
    <t>Executive Secretary</t>
  </si>
  <si>
    <t>Food Service</t>
  </si>
  <si>
    <t>Food Service Supervisor</t>
  </si>
  <si>
    <t>Dishwasher</t>
  </si>
  <si>
    <t>Senior Clerk/Assistant I</t>
  </si>
  <si>
    <t>Assistant III</t>
  </si>
  <si>
    <t>Administrative Specialist</t>
  </si>
  <si>
    <t>Administrative Analyst</t>
  </si>
  <si>
    <t>Light Industrial/Laborer</t>
  </si>
  <si>
    <t>Custodian</t>
  </si>
  <si>
    <t>Senior Custodian</t>
  </si>
  <si>
    <t>Lead Groundskeeper/Gardner</t>
  </si>
  <si>
    <t>Electrician</t>
  </si>
  <si>
    <t>Lead Electrician</t>
  </si>
  <si>
    <t>Refrigeration Technician</t>
  </si>
  <si>
    <t>Carpenter</t>
  </si>
  <si>
    <t>Plumber</t>
  </si>
  <si>
    <t>Painter</t>
  </si>
  <si>
    <t>Food Service Worker</t>
  </si>
  <si>
    <t>Lead Food Service Worker</t>
  </si>
  <si>
    <t>Assistant II</t>
  </si>
  <si>
    <t>Accountant I</t>
  </si>
  <si>
    <t>Accountant II</t>
  </si>
  <si>
    <t>Accountant III</t>
  </si>
  <si>
    <t>Accountant IV</t>
  </si>
  <si>
    <t>Finance Manager</t>
  </si>
  <si>
    <t>Senior Finance Manager</t>
  </si>
  <si>
    <t>Waitperson/Server</t>
  </si>
  <si>
    <t>Cook</t>
  </si>
  <si>
    <t>Sous Chef</t>
  </si>
  <si>
    <t>Captain</t>
  </si>
  <si>
    <t>Cashier</t>
  </si>
  <si>
    <t>Bartender</t>
  </si>
  <si>
    <t>Lab Technician</t>
  </si>
  <si>
    <t>Laboratory Manager</t>
  </si>
  <si>
    <t>Laboratory Assistant</t>
  </si>
  <si>
    <t>Copywriter</t>
  </si>
  <si>
    <t>Marketing Coordinator/Advertising Assistant</t>
  </si>
  <si>
    <t>Marketing/Communications Manager</t>
  </si>
  <si>
    <t>Social Media Specialist</t>
  </si>
  <si>
    <t>Content Manager</t>
  </si>
  <si>
    <t>Event/Field Marketing Specialist</t>
  </si>
  <si>
    <t>Pay Rate ($/Hr)</t>
  </si>
  <si>
    <t>Bill Rate ($/Hr)</t>
  </si>
  <si>
    <t xml:space="preserve">Minimum </t>
  </si>
  <si>
    <t xml:space="preserve">Maximum </t>
  </si>
  <si>
    <t>Minimum</t>
  </si>
  <si>
    <t>Maximum</t>
  </si>
  <si>
    <t>Ability to Service (Yes/No)</t>
  </si>
  <si>
    <t>Example: Military Check</t>
  </si>
  <si>
    <t>Percentage of Mark-Up</t>
  </si>
  <si>
    <t>Total Mark-Up</t>
  </si>
  <si>
    <t>Mark-Up %</t>
  </si>
  <si>
    <t>Components of Mark-Up</t>
  </si>
  <si>
    <r>
      <rPr>
        <b/>
        <sz val="11"/>
        <color theme="1"/>
        <rFont val="Calibri"/>
        <family val="2"/>
        <scheme val="minor"/>
      </rPr>
      <t xml:space="preserve">Instruction: </t>
    </r>
    <r>
      <rPr>
        <sz val="11"/>
        <color theme="1"/>
        <rFont val="Calibri"/>
        <family val="2"/>
        <scheme val="minor"/>
      </rPr>
      <t xml:space="preserve">
List all components that contribute to your Pay Rate Mark-Up in the table below. Provide corresponding fee and percentage of mark-up for each component listed. </t>
    </r>
  </si>
  <si>
    <t xml:space="preserve">Instruction: </t>
  </si>
  <si>
    <t>1. Enter your company name in the yellow cell above.</t>
  </si>
  <si>
    <t>Percentage of Current Candidate Pool Living Within 30 Miles to UC Locations</t>
  </si>
  <si>
    <t>Accounting/Finance</t>
  </si>
  <si>
    <t>Administrative/Clerical</t>
  </si>
  <si>
    <t>Laboratory Science Support</t>
  </si>
  <si>
    <t>Media and Content Creation Services</t>
  </si>
  <si>
    <t>Financial Analyst</t>
  </si>
  <si>
    <t>Senior Financial Analyst</t>
  </si>
  <si>
    <t>Clerical Assistant</t>
  </si>
  <si>
    <t>Medical Front Desk</t>
  </si>
  <si>
    <t>Executive Assistant</t>
  </si>
  <si>
    <t>Administrative and Job Placement Assistant</t>
  </si>
  <si>
    <t>Administrative and Marketing Assistant</t>
  </si>
  <si>
    <t>Administrative Assistant – Bilingual Spanish</t>
  </si>
  <si>
    <t>Administrative Assistant – Finance</t>
  </si>
  <si>
    <t>Administrative Officer II</t>
  </si>
  <si>
    <t>File Clerk</t>
  </si>
  <si>
    <t>Office Administrator</t>
  </si>
  <si>
    <t>Office Assistant</t>
  </si>
  <si>
    <t>Office Manager</t>
  </si>
  <si>
    <t xml:space="preserve">Receptionist </t>
  </si>
  <si>
    <t>Accounts Payable Specialist</t>
  </si>
  <si>
    <t>Accounts Payable Clerk</t>
  </si>
  <si>
    <t>Accounts Payable Coordinator</t>
  </si>
  <si>
    <t>Accounts Receivable Assistant</t>
  </si>
  <si>
    <t>Accounts Receivable Specialist</t>
  </si>
  <si>
    <t>Accounts Receivable Administrator</t>
  </si>
  <si>
    <t>Accounting Assistant I</t>
  </si>
  <si>
    <t>Accounting Assistant II</t>
  </si>
  <si>
    <t>Accounting Assistant III</t>
  </si>
  <si>
    <t>Accounting Clerk</t>
  </si>
  <si>
    <t>Accounting Coordinator</t>
  </si>
  <si>
    <t>Senior Accountant</t>
  </si>
  <si>
    <t>Staff Accountant</t>
  </si>
  <si>
    <t>Assistant Accountant</t>
  </si>
  <si>
    <t>Assistant Budget Analyst</t>
  </si>
  <si>
    <t>Bookkeeper</t>
  </si>
  <si>
    <t>Bookkeeper Clerk</t>
  </si>
  <si>
    <t>Budget Analyst</t>
  </si>
  <si>
    <t>Financial Analyst – Fund Accounting</t>
  </si>
  <si>
    <t>Payroll Accountant</t>
  </si>
  <si>
    <t>Tax Assistant</t>
  </si>
  <si>
    <t>Custodial Supervisor</t>
  </si>
  <si>
    <t>Groundskeeper</t>
  </si>
  <si>
    <t>HVAC Technician</t>
  </si>
  <si>
    <t>Shipping and Receiving Clerk</t>
  </si>
  <si>
    <t>Shipping and Receiving Laborer</t>
  </si>
  <si>
    <t>Animal Care Technician</t>
  </si>
  <si>
    <t xml:space="preserve">Junior Designer </t>
  </si>
  <si>
    <t>Mid-level Designer</t>
  </si>
  <si>
    <t>Senior Designer</t>
  </si>
  <si>
    <t>Marketing and Communication Assistant</t>
  </si>
  <si>
    <t>Trade Show Coordinator</t>
  </si>
  <si>
    <t>Sales Administrator Assistant</t>
  </si>
  <si>
    <t>Sales Coordinator</t>
  </si>
  <si>
    <t>Sales Operations Administrator</t>
  </si>
  <si>
    <t>Sales Support</t>
  </si>
  <si>
    <t>Project and Communications Specialist</t>
  </si>
  <si>
    <t>Donation Marketing Specialist</t>
  </si>
  <si>
    <t>Central Valley</t>
  </si>
  <si>
    <t>Central Coast</t>
  </si>
  <si>
    <t>2. Provide pricing related information on each of the following 6 tabs: Geographical Coverage, North, Central Valley, Central Coast, South, and Mark-up Breakdown.</t>
  </si>
  <si>
    <r>
      <t xml:space="preserve">UC Temporary Labor Service RFP - Pricing Template
</t>
    </r>
    <r>
      <rPr>
        <b/>
        <i/>
        <sz val="16"/>
        <color theme="0"/>
        <rFont val="Calibri"/>
        <family val="2"/>
        <scheme val="minor"/>
      </rPr>
      <t>AM-2019-1-TEMP</t>
    </r>
  </si>
  <si>
    <r>
      <rPr>
        <b/>
        <sz val="11"/>
        <color theme="1"/>
        <rFont val="Calibri"/>
        <family val="2"/>
        <scheme val="minor"/>
      </rPr>
      <t>Instruction:</t>
    </r>
    <r>
      <rPr>
        <sz val="11"/>
        <color theme="1"/>
        <rFont val="Calibri"/>
        <family val="2"/>
        <scheme val="minor"/>
      </rPr>
      <t xml:space="preserve">
Provide your range of hourly rates (minimum to maximum) for each job title listed in the table to serve UC locations in the UC South Region.
</t>
    </r>
    <r>
      <rPr>
        <b/>
        <sz val="11"/>
        <color theme="1"/>
        <rFont val="Calibri"/>
        <family val="2"/>
        <scheme val="minor"/>
      </rPr>
      <t xml:space="preserve">Supplier must be able to provide temporary staffing services </t>
    </r>
    <r>
      <rPr>
        <b/>
        <sz val="11"/>
        <color rgb="FFFF0000"/>
        <rFont val="Calibri"/>
        <family val="2"/>
        <scheme val="minor"/>
      </rPr>
      <t>for all job positions listed under a labor area classification</t>
    </r>
    <r>
      <rPr>
        <b/>
        <sz val="11"/>
        <color theme="1"/>
        <rFont val="Calibri"/>
        <family val="2"/>
        <scheme val="minor"/>
      </rPr>
      <t>.</t>
    </r>
    <r>
      <rPr>
        <sz val="11"/>
        <color theme="1"/>
        <rFont val="Calibri"/>
        <family val="2"/>
        <scheme val="minor"/>
      </rPr>
      <t xml:space="preserve"> For example, if a Supplier offers Admin/Clerical temporary staffing services, pricing for all job positions listed under that labor area classification must be provided to be considered for evaluation.</t>
    </r>
  </si>
  <si>
    <r>
      <rPr>
        <b/>
        <sz val="11"/>
        <color theme="1"/>
        <rFont val="Calibri"/>
        <family val="2"/>
        <scheme val="minor"/>
      </rPr>
      <t>Instruction:</t>
    </r>
    <r>
      <rPr>
        <sz val="11"/>
        <color theme="1"/>
        <rFont val="Calibri"/>
        <family val="2"/>
        <scheme val="minor"/>
      </rPr>
      <t xml:space="preserve">
Provide your range of hourly rates (minimum to maximum) for each job title listed in the table to serve UC locations in the UC Central Coast Region.
</t>
    </r>
    <r>
      <rPr>
        <b/>
        <sz val="11"/>
        <color theme="1"/>
        <rFont val="Calibri"/>
        <family val="2"/>
        <scheme val="minor"/>
      </rPr>
      <t xml:space="preserve">Supplier must be able to provide temporary staffing services </t>
    </r>
    <r>
      <rPr>
        <b/>
        <sz val="11"/>
        <color rgb="FFFF0000"/>
        <rFont val="Calibri"/>
        <family val="2"/>
        <scheme val="minor"/>
      </rPr>
      <t>for all job positions listed under a labor area classification</t>
    </r>
    <r>
      <rPr>
        <b/>
        <sz val="11"/>
        <color theme="1"/>
        <rFont val="Calibri"/>
        <family val="2"/>
        <scheme val="minor"/>
      </rPr>
      <t>.</t>
    </r>
    <r>
      <rPr>
        <sz val="11"/>
        <color theme="1"/>
        <rFont val="Calibri"/>
        <family val="2"/>
        <scheme val="minor"/>
      </rPr>
      <t xml:space="preserve"> For example, if a Supplier offers Admin/Clerical temporary staffing services, pricing for all job positions listed under that labor area classification must be provided to be considered for evaluation.</t>
    </r>
  </si>
  <si>
    <r>
      <rPr>
        <b/>
        <sz val="11"/>
        <color theme="1"/>
        <rFont val="Calibri"/>
        <family val="2"/>
        <scheme val="minor"/>
      </rPr>
      <t>Instruction:</t>
    </r>
    <r>
      <rPr>
        <sz val="11"/>
        <color theme="1"/>
        <rFont val="Calibri"/>
        <family val="2"/>
        <scheme val="minor"/>
      </rPr>
      <t xml:space="preserve">
Provide your range of hourly rates (minimum to maximum) for each job title listed in the table to serve UC locations in the UC Central Valley Region.
</t>
    </r>
    <r>
      <rPr>
        <b/>
        <sz val="11"/>
        <color theme="1"/>
        <rFont val="Calibri"/>
        <family val="2"/>
        <scheme val="minor"/>
      </rPr>
      <t xml:space="preserve">Supplier must be able to provide temporary staffing services </t>
    </r>
    <r>
      <rPr>
        <b/>
        <sz val="11"/>
        <color rgb="FFFF0000"/>
        <rFont val="Calibri"/>
        <family val="2"/>
        <scheme val="minor"/>
      </rPr>
      <t>for all job positions listed under a labor area classification</t>
    </r>
    <r>
      <rPr>
        <b/>
        <sz val="11"/>
        <color theme="1"/>
        <rFont val="Calibri"/>
        <family val="2"/>
        <scheme val="minor"/>
      </rPr>
      <t>.</t>
    </r>
    <r>
      <rPr>
        <sz val="11"/>
        <color theme="1"/>
        <rFont val="Calibri"/>
        <family val="2"/>
        <scheme val="minor"/>
      </rPr>
      <t xml:space="preserve"> For example, if a Supplier offers Admin/Clerical temporary staffing services, pricing for all job positions listed under that labor area classification must be provided to be considered for evaluation.</t>
    </r>
  </si>
  <si>
    <r>
      <rPr>
        <b/>
        <sz val="11"/>
        <color theme="1"/>
        <rFont val="Calibri"/>
        <family val="2"/>
        <scheme val="minor"/>
      </rPr>
      <t>Instruction:</t>
    </r>
    <r>
      <rPr>
        <sz val="11"/>
        <color theme="1"/>
        <rFont val="Calibri"/>
        <family val="2"/>
        <scheme val="minor"/>
      </rPr>
      <t xml:space="preserve">
Provide your range of hourly rates (minimum to maximum) for each job title listed in the table to serve UC locations in the UC North Region.
</t>
    </r>
    <r>
      <rPr>
        <b/>
        <sz val="11"/>
        <color theme="1"/>
        <rFont val="Calibri"/>
        <family val="2"/>
        <scheme val="minor"/>
      </rPr>
      <t xml:space="preserve">Supplier must be able to provide temporary staffing services </t>
    </r>
    <r>
      <rPr>
        <b/>
        <sz val="11"/>
        <color rgb="FFFF0000"/>
        <rFont val="Calibri"/>
        <family val="2"/>
        <scheme val="minor"/>
      </rPr>
      <t>for all job positions listed under a labor area classification</t>
    </r>
    <r>
      <rPr>
        <b/>
        <sz val="11"/>
        <color theme="1"/>
        <rFont val="Calibri"/>
        <family val="2"/>
        <scheme val="minor"/>
      </rPr>
      <t>.</t>
    </r>
    <r>
      <rPr>
        <sz val="11"/>
        <color theme="1"/>
        <rFont val="Calibri"/>
        <family val="2"/>
        <scheme val="minor"/>
      </rPr>
      <t xml:space="preserve"> For example, if a Supplier offers Admin/Clerical temporary staffing services, pricing for all job positions listed under that labor area classification must be provided to be considered for evaluation.</t>
    </r>
  </si>
  <si>
    <t>UC Job Position</t>
  </si>
  <si>
    <t>Supplier Job Position
(If different from UC's Job Position)</t>
  </si>
  <si>
    <t xml:space="preserve">UC Labor Area Classification </t>
  </si>
  <si>
    <r>
      <rPr>
        <b/>
        <sz val="11"/>
        <color theme="1"/>
        <rFont val="Calibri"/>
        <family val="2"/>
        <scheme val="minor"/>
      </rPr>
      <t xml:space="preserve">Instruction: 
</t>
    </r>
    <r>
      <rPr>
        <sz val="11"/>
        <color theme="1"/>
        <rFont val="Calibri"/>
        <family val="2"/>
        <scheme val="minor"/>
      </rPr>
      <t xml:space="preserve">1. In column F, select from drop-down list to indicate your ability to serve various UC Regions.
2. In column G, provide percentage of your current candidate pool living within 30 miles to corresponding UC location where you are able to serve.
</t>
    </r>
    <r>
      <rPr>
        <b/>
        <sz val="11"/>
        <color theme="1"/>
        <rFont val="Calibri"/>
        <family val="2"/>
        <scheme val="minor"/>
      </rPr>
      <t xml:space="preserve">Supplier must have the ability to respond to UC’s needs in the placement of temporary staff at UC locations. </t>
    </r>
    <r>
      <rPr>
        <b/>
        <sz val="11"/>
        <color rgb="FFFF0000"/>
        <rFont val="Calibri"/>
        <family val="2"/>
        <scheme val="minor"/>
      </rPr>
      <t>Supplier's proposal must meet geographical coverage requirements in one of the two ways, otherwise the proposal will be deemed as disqualified:
      a. For system-wide – ability to service all four (4) UC regions or;
      b. Limit proposal to one (1) region – ability to service UC locations in only one (1) region – North region, Central Valley region, Central Coast region or South region.</t>
    </r>
    <r>
      <rPr>
        <b/>
        <sz val="11"/>
        <color theme="1"/>
        <rFont val="Calibri"/>
        <family val="2"/>
        <scheme val="minor"/>
      </rPr>
      <t xml:space="preserve">
</t>
    </r>
  </si>
  <si>
    <t xml:space="preserve">Light Industrial </t>
  </si>
  <si>
    <t xml:space="preserve">Skilled Labor </t>
  </si>
  <si>
    <r>
      <t xml:space="preserve">3. </t>
    </r>
    <r>
      <rPr>
        <b/>
        <sz val="11"/>
        <rFont val="Calibri"/>
        <family val="2"/>
        <scheme val="minor"/>
      </rPr>
      <t>Any and all</t>
    </r>
    <r>
      <rPr>
        <sz val="11"/>
        <rFont val="Calibri"/>
        <family val="2"/>
        <scheme val="minor"/>
      </rPr>
      <t xml:space="preserve"> associated costs with the requested services must be included in the pricing proposal in this workbook. </t>
    </r>
    <r>
      <rPr>
        <b/>
        <sz val="11"/>
        <color rgb="FFFF0000"/>
        <rFont val="Calibri"/>
        <family val="2"/>
        <scheme val="minor"/>
      </rPr>
      <t xml:space="preserve">UC is not responsible for any additional cost outside of labor cost, such as travel/transportation, parking, background checks, training, finger printing, interagency fees, conversion fees, etc. </t>
    </r>
  </si>
  <si>
    <t>22nd Century Technologies, Inc.</t>
  </si>
  <si>
    <t>Yes</t>
  </si>
  <si>
    <t>Fringe Rate</t>
  </si>
  <si>
    <t>Overhead</t>
  </si>
  <si>
    <t>G&amp;A</t>
  </si>
  <si>
    <t>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</si>
</sst>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164" formatCode="0.000%"/>
    <numFmt numFmtId="165" formatCode="&quot;$&quot;#,##0.0000_);[Red]\(&quot;$&quot;#,##0.0000\)"/>
  </numFmts>
  <fonts count="13"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1"/>
      <name val="Calibri"/>
      <family val="2"/>
      <scheme val="minor"/>
    </font>
    <font>
      <i/>
      <sz val="11"/>
      <color theme="1"/>
      <name val="Calibri"/>
      <family val="2"/>
      <scheme val="minor"/>
    </font>
    <font>
      <b/>
      <sz val="14"/>
      <color theme="1"/>
      <name val="Calibri"/>
      <family val="2"/>
      <scheme val="minor"/>
    </font>
    <font>
      <b/>
      <sz val="16"/>
      <color rgb="FFFF0000"/>
      <name val="Calibri"/>
      <family val="2"/>
      <scheme val="minor"/>
    </font>
    <font>
      <b/>
      <sz val="16"/>
      <color theme="0"/>
      <name val="Calibri"/>
      <family val="2"/>
      <scheme val="minor"/>
    </font>
    <font>
      <b/>
      <i/>
      <sz val="16"/>
      <color theme="0"/>
      <name val="Calibri"/>
      <family val="2"/>
      <scheme val="minor"/>
    </font>
    <font>
      <b/>
      <sz val="11"/>
      <color rgb="FFFF0000"/>
      <name val="Calibri"/>
      <family val="2"/>
      <scheme val="minor"/>
    </font>
    <font>
      <sz val="11"/>
      <name val="Calibri"/>
      <family val="2"/>
      <scheme val="minor"/>
    </font>
  </fonts>
  <fills count="17">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rgb="FFFFFFCC"/>
        <bgColor indexed="64"/>
      </patternFill>
    </fill>
    <fill>
      <patternFill patternType="solid">
        <fgColor theme="5"/>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rgb="FF00B050"/>
        <bgColor indexed="64"/>
      </patternFill>
    </fill>
    <fill>
      <patternFill patternType="solid">
        <fgColor theme="9" tint="0.79998168889431442"/>
        <bgColor indexed="64"/>
      </patternFill>
    </fill>
    <fill>
      <patternFill patternType="solid">
        <fgColor theme="7"/>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91">
    <xf numFmtId="0" fontId="0" fillId="0" borderId="0" xfId="0"/>
    <xf numFmtId="0" fontId="2" fillId="4"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xf numFmtId="0" fontId="0" fillId="0" borderId="0" xfId="0" applyFont="1"/>
    <xf numFmtId="0" fontId="0" fillId="0" borderId="0" xfId="0" applyFont="1" applyAlignment="1">
      <alignment horizontal="center" vertical="center"/>
    </xf>
    <xf numFmtId="0" fontId="0" fillId="3" borderId="1" xfId="0" applyFont="1" applyFill="1" applyBorder="1" applyAlignment="1">
      <alignment horizontal="center" vertical="center"/>
    </xf>
    <xf numFmtId="10" fontId="0" fillId="5" borderId="1" xfId="1" applyNumberFormat="1" applyFont="1" applyFill="1" applyBorder="1"/>
    <xf numFmtId="0" fontId="0" fillId="0" borderId="1" xfId="0" applyFont="1" applyFill="1" applyBorder="1"/>
    <xf numFmtId="0" fontId="0" fillId="0" borderId="0" xfId="0" applyFont="1" applyAlignment="1">
      <alignment vertical="center"/>
    </xf>
    <xf numFmtId="0" fontId="5"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0" fillId="0" borderId="0" xfId="0" applyFont="1" applyBorder="1"/>
    <xf numFmtId="0" fontId="0" fillId="0" borderId="1" xfId="0" applyFont="1" applyBorder="1" applyProtection="1">
      <protection locked="0"/>
    </xf>
    <xf numFmtId="8" fontId="0" fillId="0" borderId="1" xfId="0" applyNumberFormat="1" applyFont="1" applyBorder="1" applyProtection="1">
      <protection locked="0"/>
    </xf>
    <xf numFmtId="164" fontId="0" fillId="0" borderId="1" xfId="1" applyNumberFormat="1" applyFont="1" applyBorder="1" applyAlignment="1" applyProtection="1">
      <alignment horizontal="center" vertical="center"/>
      <protection locked="0"/>
    </xf>
    <xf numFmtId="0" fontId="5" fillId="5" borderId="3" xfId="0" applyFont="1" applyFill="1" applyBorder="1" applyAlignment="1">
      <alignment horizontal="center" vertical="center"/>
    </xf>
    <xf numFmtId="0" fontId="0" fillId="0" borderId="9" xfId="0" applyFont="1" applyBorder="1"/>
    <xf numFmtId="0" fontId="0" fillId="0" borderId="11" xfId="0" applyFont="1" applyBorder="1" applyProtection="1">
      <protection locked="0"/>
    </xf>
    <xf numFmtId="0" fontId="0" fillId="0" borderId="3" xfId="0" applyFont="1" applyBorder="1" applyAlignment="1">
      <alignment horizontal="center" vertical="center"/>
    </xf>
    <xf numFmtId="0" fontId="0" fillId="3" borderId="3" xfId="0" applyFont="1" applyFill="1" applyBorder="1" applyAlignment="1">
      <alignment horizontal="center" vertical="center"/>
    </xf>
    <xf numFmtId="0" fontId="0" fillId="0" borderId="8" xfId="0" applyFont="1" applyBorder="1"/>
    <xf numFmtId="0" fontId="2" fillId="4" borderId="10" xfId="0" applyFont="1" applyFill="1" applyBorder="1" applyAlignment="1">
      <alignment horizontal="center" vertical="center"/>
    </xf>
    <xf numFmtId="0" fontId="0" fillId="0" borderId="8" xfId="0" applyFont="1" applyBorder="1" applyAlignment="1">
      <alignment vertical="center"/>
    </xf>
    <xf numFmtId="0" fontId="0" fillId="0" borderId="0" xfId="0" applyFont="1" applyBorder="1" applyAlignment="1">
      <alignment vertical="center"/>
    </xf>
    <xf numFmtId="0" fontId="5" fillId="5" borderId="11" xfId="0" applyFont="1" applyFill="1" applyBorder="1" applyAlignment="1">
      <alignment horizontal="center" vertical="center" wrapText="1"/>
    </xf>
    <xf numFmtId="0" fontId="0" fillId="0" borderId="10" xfId="0" applyFont="1" applyBorder="1"/>
    <xf numFmtId="10" fontId="0" fillId="5" borderId="11" xfId="1" applyNumberFormat="1" applyFont="1" applyFill="1" applyBorder="1"/>
    <xf numFmtId="0" fontId="0" fillId="3" borderId="10" xfId="0" applyFont="1" applyFill="1" applyBorder="1"/>
    <xf numFmtId="0" fontId="7" fillId="0" borderId="0" xfId="0" applyFont="1" applyAlignment="1">
      <alignment horizontal="right" vertical="center"/>
    </xf>
    <xf numFmtId="0" fontId="0" fillId="0" borderId="9" xfId="0" applyBorder="1"/>
    <xf numFmtId="0" fontId="4" fillId="0" borderId="8" xfId="0" applyFont="1" applyBorder="1"/>
    <xf numFmtId="0" fontId="4" fillId="0" borderId="17" xfId="0" applyFont="1" applyBorder="1"/>
    <xf numFmtId="0" fontId="0" fillId="0" borderId="18" xfId="0" applyBorder="1"/>
    <xf numFmtId="0" fontId="0" fillId="3" borderId="24" xfId="0" applyFont="1" applyFill="1" applyBorder="1" applyAlignment="1">
      <alignment horizontal="center" vertical="center"/>
    </xf>
    <xf numFmtId="0" fontId="12" fillId="3" borderId="1" xfId="0" applyFont="1" applyFill="1" applyBorder="1"/>
    <xf numFmtId="0" fontId="2" fillId="4" borderId="1" xfId="0" applyFont="1" applyFill="1" applyBorder="1" applyAlignment="1">
      <alignment horizontal="center" vertical="center"/>
    </xf>
    <xf numFmtId="10" fontId="0" fillId="3" borderId="1" xfId="1" applyNumberFormat="1" applyFont="1" applyFill="1" applyBorder="1"/>
    <xf numFmtId="10" fontId="0" fillId="3" borderId="11" xfId="1" applyNumberFormat="1" applyFont="1" applyFill="1" applyBorder="1"/>
    <xf numFmtId="49" fontId="8" fillId="7" borderId="4" xfId="0" applyNumberFormat="1" applyFont="1" applyFill="1" applyBorder="1" applyAlignment="1" applyProtection="1">
      <alignment horizontal="center" vertical="center"/>
      <protection locked="0"/>
    </xf>
    <xf numFmtId="0" fontId="0" fillId="0" borderId="0" xfId="0" applyFont="1" applyProtection="1"/>
    <xf numFmtId="0" fontId="0" fillId="0" borderId="8" xfId="0" applyFont="1" applyBorder="1" applyProtection="1"/>
    <xf numFmtId="0" fontId="0" fillId="0" borderId="0" xfId="0" applyFont="1" applyBorder="1" applyProtection="1"/>
    <xf numFmtId="0" fontId="0" fillId="0" borderId="9" xfId="0" applyFont="1" applyBorder="1" applyProtection="1"/>
    <xf numFmtId="0" fontId="5" fillId="5" borderId="1" xfId="0" applyFont="1" applyFill="1" applyBorder="1" applyAlignment="1" applyProtection="1">
      <alignment horizontal="center" vertical="center"/>
    </xf>
    <xf numFmtId="0" fontId="5" fillId="5" borderId="3" xfId="0" applyFont="1" applyFill="1" applyBorder="1" applyAlignment="1" applyProtection="1">
      <alignment horizontal="center" vertical="center"/>
    </xf>
    <xf numFmtId="0" fontId="2" fillId="4" borderId="10" xfId="0"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2" fillId="4" borderId="11" xfId="0" applyFont="1" applyFill="1" applyBorder="1" applyAlignment="1" applyProtection="1">
      <alignment horizontal="center" vertical="center" wrapText="1"/>
    </xf>
    <xf numFmtId="0" fontId="0" fillId="0" borderId="1"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10"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 xfId="0" applyFont="1" applyBorder="1" applyAlignment="1" applyProtection="1">
      <alignment horizontal="left" vertical="center"/>
    </xf>
    <xf numFmtId="0" fontId="3" fillId="0" borderId="0" xfId="0" applyFont="1" applyProtection="1"/>
    <xf numFmtId="0" fontId="0" fillId="0" borderId="0" xfId="0" applyFont="1" applyAlignment="1" applyProtection="1">
      <alignment vertical="center"/>
    </xf>
    <xf numFmtId="0" fontId="0" fillId="0" borderId="8" xfId="0" applyFont="1" applyBorder="1" applyAlignment="1" applyProtection="1">
      <alignment vertical="center"/>
    </xf>
    <xf numFmtId="0" fontId="0" fillId="0" borderId="0" xfId="0" applyFont="1" applyBorder="1" applyAlignment="1" applyProtection="1">
      <alignment vertical="center"/>
    </xf>
    <xf numFmtId="0" fontId="2" fillId="8" borderId="10" xfId="0" applyFont="1" applyFill="1" applyBorder="1" applyAlignment="1" applyProtection="1">
      <alignment horizontal="center" vertical="center"/>
    </xf>
    <xf numFmtId="0" fontId="2" fillId="8" borderId="1" xfId="0" applyFont="1" applyFill="1" applyBorder="1" applyAlignment="1" applyProtection="1">
      <alignment horizontal="center" vertical="center" wrapText="1"/>
    </xf>
    <xf numFmtId="0" fontId="2" fillId="9" borderId="1" xfId="0" applyFont="1" applyFill="1" applyBorder="1" applyAlignment="1" applyProtection="1">
      <alignment horizontal="center" vertical="center" wrapText="1"/>
    </xf>
    <xf numFmtId="0" fontId="5" fillId="5" borderId="1" xfId="0" applyFont="1" applyFill="1" applyBorder="1" applyAlignment="1" applyProtection="1">
      <alignment horizontal="center" vertical="center" wrapText="1"/>
    </xf>
    <xf numFmtId="0" fontId="5" fillId="5" borderId="11" xfId="0" applyFont="1" applyFill="1" applyBorder="1" applyAlignment="1" applyProtection="1">
      <alignment horizontal="center" vertical="center" wrapText="1"/>
    </xf>
    <xf numFmtId="0" fontId="0" fillId="0" borderId="0" xfId="0" applyFont="1" applyAlignment="1" applyProtection="1">
      <alignment horizontal="center" vertical="center"/>
    </xf>
    <xf numFmtId="0" fontId="0" fillId="0" borderId="10" xfId="0" applyFont="1" applyBorder="1" applyProtection="1"/>
    <xf numFmtId="0" fontId="0" fillId="0" borderId="1" xfId="0" applyFont="1" applyBorder="1" applyProtection="1"/>
    <xf numFmtId="10" fontId="0" fillId="5" borderId="1" xfId="1" applyNumberFormat="1" applyFont="1" applyFill="1" applyBorder="1" applyProtection="1"/>
    <xf numFmtId="10" fontId="0" fillId="5" borderId="11" xfId="1" applyNumberFormat="1" applyFont="1" applyFill="1" applyBorder="1" applyProtection="1"/>
    <xf numFmtId="0" fontId="0" fillId="0" borderId="1" xfId="0" applyFont="1" applyFill="1" applyBorder="1" applyProtection="1"/>
    <xf numFmtId="0" fontId="0" fillId="10" borderId="3" xfId="0" applyFont="1" applyFill="1" applyBorder="1" applyAlignment="1" applyProtection="1">
      <alignment horizontal="center" vertical="center"/>
    </xf>
    <xf numFmtId="0" fontId="0" fillId="10" borderId="10" xfId="0" applyFont="1" applyFill="1" applyBorder="1" applyProtection="1"/>
    <xf numFmtId="0" fontId="12" fillId="10" borderId="1" xfId="0" applyFont="1" applyFill="1" applyBorder="1" applyProtection="1"/>
    <xf numFmtId="0" fontId="0" fillId="10" borderId="1" xfId="0" applyFont="1" applyFill="1" applyBorder="1" applyAlignment="1" applyProtection="1">
      <alignment horizontal="center" vertical="center"/>
    </xf>
    <xf numFmtId="10" fontId="0" fillId="10" borderId="1" xfId="1" applyNumberFormat="1" applyFont="1" applyFill="1" applyBorder="1" applyProtection="1"/>
    <xf numFmtId="10" fontId="0" fillId="10" borderId="11" xfId="1" applyNumberFormat="1" applyFont="1" applyFill="1" applyBorder="1" applyProtection="1"/>
    <xf numFmtId="0" fontId="0" fillId="10" borderId="1" xfId="0" applyFont="1" applyFill="1" applyBorder="1" applyProtection="1"/>
    <xf numFmtId="0" fontId="12" fillId="0" borderId="10" xfId="0" applyFont="1" applyBorder="1" applyProtection="1"/>
    <xf numFmtId="0" fontId="12" fillId="0" borderId="1" xfId="0" applyFont="1" applyBorder="1" applyProtection="1"/>
    <xf numFmtId="0" fontId="0" fillId="10" borderId="24" xfId="0" applyFont="1" applyFill="1" applyBorder="1" applyAlignment="1" applyProtection="1">
      <alignment horizontal="center" vertical="center"/>
    </xf>
    <xf numFmtId="8" fontId="0" fillId="0" borderId="0" xfId="0" applyNumberFormat="1" applyFont="1" applyProtection="1"/>
    <xf numFmtId="10" fontId="0" fillId="0" borderId="0" xfId="1" applyNumberFormat="1" applyFont="1" applyProtection="1"/>
    <xf numFmtId="49" fontId="0" fillId="0" borderId="1" xfId="0" applyNumberFormat="1" applyFont="1" applyBorder="1" applyAlignment="1" applyProtection="1">
      <alignment horizontal="left" vertical="center"/>
      <protection locked="0"/>
    </xf>
    <xf numFmtId="49" fontId="0" fillId="10" borderId="1" xfId="0" applyNumberFormat="1" applyFont="1" applyFill="1" applyBorder="1" applyAlignment="1" applyProtection="1">
      <alignment horizontal="left" vertical="center"/>
      <protection locked="0"/>
    </xf>
    <xf numFmtId="49" fontId="0" fillId="3" borderId="1" xfId="0" applyNumberFormat="1" applyFont="1" applyFill="1" applyBorder="1" applyAlignment="1" applyProtection="1">
      <alignment horizontal="left" vertical="center"/>
      <protection locked="0"/>
    </xf>
    <xf numFmtId="0" fontId="0" fillId="0" borderId="8" xfId="0" applyFont="1" applyBorder="1" applyAlignment="1" applyProtection="1">
      <alignment horizontal="center" vertical="center"/>
    </xf>
    <xf numFmtId="0" fontId="0" fillId="0" borderId="0" xfId="0" applyFont="1" applyBorder="1" applyAlignment="1" applyProtection="1">
      <alignment horizontal="center" vertical="center"/>
    </xf>
    <xf numFmtId="0" fontId="2" fillId="4" borderId="10"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0" fillId="0" borderId="0" xfId="0" applyFont="1" applyAlignment="1" applyProtection="1">
      <alignment horizontal="center" vertical="center" wrapText="1"/>
    </xf>
    <xf numFmtId="0" fontId="6" fillId="3" borderId="3" xfId="0" applyFont="1" applyFill="1" applyBorder="1" applyProtection="1"/>
    <xf numFmtId="0" fontId="6" fillId="3" borderId="10" xfId="0" applyFont="1" applyFill="1" applyBorder="1" applyProtection="1"/>
    <xf numFmtId="0" fontId="6" fillId="3" borderId="1" xfId="0" applyFont="1" applyFill="1" applyBorder="1" applyProtection="1"/>
    <xf numFmtId="8" fontId="6" fillId="3" borderId="1" xfId="0" applyNumberFormat="1" applyFont="1" applyFill="1" applyBorder="1" applyProtection="1"/>
    <xf numFmtId="164" fontId="6" fillId="3" borderId="1" xfId="1" applyNumberFormat="1" applyFont="1" applyFill="1" applyBorder="1" applyAlignment="1" applyProtection="1">
      <alignment horizontal="center" vertical="center"/>
    </xf>
    <xf numFmtId="0" fontId="6" fillId="3" borderId="11" xfId="0" applyFont="1" applyFill="1" applyBorder="1" applyProtection="1"/>
    <xf numFmtId="49" fontId="0" fillId="0" borderId="3" xfId="0" applyNumberFormat="1" applyFont="1" applyBorder="1" applyProtection="1"/>
    <xf numFmtId="0" fontId="4" fillId="2" borderId="3"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right"/>
    </xf>
    <xf numFmtId="165" fontId="4" fillId="2" borderId="14" xfId="0" applyNumberFormat="1" applyFont="1" applyFill="1" applyBorder="1" applyProtection="1"/>
    <xf numFmtId="164" fontId="4" fillId="2" borderId="14" xfId="1" applyNumberFormat="1" applyFont="1" applyFill="1" applyBorder="1" applyAlignment="1" applyProtection="1">
      <alignment horizontal="center" vertical="center"/>
    </xf>
    <xf numFmtId="0" fontId="4" fillId="2" borderId="15" xfId="0" applyFont="1" applyFill="1" applyBorder="1" applyProtection="1"/>
    <xf numFmtId="165" fontId="0" fillId="0" borderId="0" xfId="0" applyNumberFormat="1" applyFont="1" applyProtection="1"/>
    <xf numFmtId="164" fontId="0" fillId="0" borderId="0" xfId="1" applyNumberFormat="1" applyFont="1" applyAlignment="1" applyProtection="1">
      <alignment horizontal="center" vertical="center"/>
    </xf>
    <xf numFmtId="0" fontId="0" fillId="0" borderId="3" xfId="0" applyFont="1" applyFill="1" applyBorder="1" applyAlignment="1" applyProtection="1">
      <alignment horizontal="center" vertical="center"/>
    </xf>
    <xf numFmtId="9" fontId="12" fillId="0" borderId="11" xfId="1" applyFont="1" applyBorder="1" applyAlignment="1" applyProtection="1">
      <alignment horizontal="center" vertical="center"/>
      <protection locked="0"/>
    </xf>
    <xf numFmtId="0" fontId="12" fillId="0" borderId="10" xfId="0" applyFont="1" applyFill="1" applyBorder="1" applyAlignment="1" applyProtection="1">
      <alignment horizontal="center" vertical="center"/>
    </xf>
    <xf numFmtId="0" fontId="12" fillId="0" borderId="1" xfId="0" applyFont="1" applyFill="1" applyBorder="1" applyAlignment="1" applyProtection="1">
      <alignment horizontal="left" vertical="center"/>
    </xf>
    <xf numFmtId="9" fontId="12" fillId="0" borderId="11" xfId="1" applyFont="1" applyFill="1" applyBorder="1" applyAlignment="1" applyProtection="1">
      <alignment horizontal="center" vertical="center"/>
      <protection locked="0"/>
    </xf>
    <xf numFmtId="0" fontId="12" fillId="0" borderId="16" xfId="0" applyFont="1" applyFill="1" applyBorder="1" applyAlignment="1" applyProtection="1">
      <alignment horizontal="center" vertical="center"/>
    </xf>
    <xf numFmtId="0" fontId="12" fillId="0" borderId="14" xfId="0" applyFont="1" applyFill="1" applyBorder="1" applyAlignment="1" applyProtection="1">
      <alignment horizontal="left" vertical="center"/>
    </xf>
    <xf numFmtId="9" fontId="12" fillId="0" borderId="15" xfId="1"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xf>
    <xf numFmtId="0" fontId="2" fillId="12" borderId="1" xfId="0" applyFont="1" applyFill="1" applyBorder="1" applyAlignment="1" applyProtection="1">
      <alignment horizontal="center" vertical="center" wrapText="1"/>
    </xf>
    <xf numFmtId="0" fontId="2" fillId="13" borderId="10" xfId="0" applyFont="1" applyFill="1" applyBorder="1" applyAlignment="1" applyProtection="1">
      <alignment horizontal="center" vertical="center"/>
    </xf>
    <xf numFmtId="0" fontId="2" fillId="13" borderId="1" xfId="0" applyFont="1" applyFill="1" applyBorder="1" applyAlignment="1" applyProtection="1">
      <alignment horizontal="center" vertical="center"/>
    </xf>
    <xf numFmtId="0" fontId="2" fillId="13" borderId="1" xfId="0" applyFont="1" applyFill="1" applyBorder="1" applyAlignment="1" applyProtection="1">
      <alignment horizontal="center" vertical="center" wrapText="1"/>
    </xf>
    <xf numFmtId="0" fontId="0" fillId="14" borderId="10" xfId="0" applyFont="1" applyFill="1" applyBorder="1" applyProtection="1"/>
    <xf numFmtId="0" fontId="12" fillId="14" borderId="1" xfId="0" applyFont="1" applyFill="1" applyBorder="1" applyProtection="1"/>
    <xf numFmtId="49" fontId="0" fillId="14" borderId="1" xfId="0" applyNumberFormat="1" applyFont="1" applyFill="1" applyBorder="1" applyAlignment="1" applyProtection="1">
      <alignment horizontal="left" vertical="center"/>
      <protection locked="0"/>
    </xf>
    <xf numFmtId="0" fontId="0" fillId="14" borderId="1" xfId="0" applyFont="1" applyFill="1" applyBorder="1" applyAlignment="1" applyProtection="1">
      <alignment horizontal="center" vertical="center"/>
    </xf>
    <xf numFmtId="8" fontId="0" fillId="14" borderId="1" xfId="0" applyNumberFormat="1" applyFont="1" applyFill="1" applyBorder="1" applyProtection="1">
      <protection locked="0"/>
    </xf>
    <xf numFmtId="10" fontId="0" fillId="14" borderId="1" xfId="1" applyNumberFormat="1" applyFont="1" applyFill="1" applyBorder="1" applyProtection="1"/>
    <xf numFmtId="10" fontId="0" fillId="14" borderId="11" xfId="1" applyNumberFormat="1" applyFont="1" applyFill="1" applyBorder="1" applyProtection="1"/>
    <xf numFmtId="0" fontId="0" fillId="11" borderId="10" xfId="0" applyFont="1" applyFill="1" applyBorder="1" applyProtection="1"/>
    <xf numFmtId="0" fontId="12" fillId="11" borderId="1" xfId="0" applyFont="1" applyFill="1" applyBorder="1" applyProtection="1"/>
    <xf numFmtId="49" fontId="0" fillId="11" borderId="1" xfId="0" applyNumberFormat="1" applyFont="1" applyFill="1" applyBorder="1" applyAlignment="1" applyProtection="1">
      <alignment horizontal="left" vertical="center"/>
      <protection locked="0"/>
    </xf>
    <xf numFmtId="0" fontId="0" fillId="11" borderId="1" xfId="0" applyFont="1" applyFill="1" applyBorder="1" applyAlignment="1" applyProtection="1">
      <alignment horizontal="center" vertical="center"/>
    </xf>
    <xf numFmtId="8" fontId="0" fillId="11" borderId="1" xfId="0" applyNumberFormat="1" applyFont="1" applyFill="1" applyBorder="1" applyProtection="1">
      <protection locked="0"/>
    </xf>
    <xf numFmtId="10" fontId="0" fillId="11" borderId="1" xfId="1" applyNumberFormat="1" applyFont="1" applyFill="1" applyBorder="1" applyProtection="1"/>
    <xf numFmtId="10" fontId="0" fillId="11" borderId="11" xfId="1" applyNumberFormat="1" applyFont="1" applyFill="1" applyBorder="1" applyProtection="1"/>
    <xf numFmtId="0" fontId="5" fillId="15" borderId="10" xfId="0" applyFont="1" applyFill="1" applyBorder="1" applyAlignment="1" applyProtection="1">
      <alignment horizontal="center" vertical="center"/>
    </xf>
    <xf numFmtId="0" fontId="5" fillId="15" borderId="1" xfId="0" applyFont="1" applyFill="1" applyBorder="1" applyAlignment="1" applyProtection="1">
      <alignment horizontal="center" vertical="center"/>
    </xf>
    <xf numFmtId="0" fontId="5" fillId="15" borderId="1" xfId="0" applyFont="1" applyFill="1" applyBorder="1" applyAlignment="1" applyProtection="1">
      <alignment horizontal="center" vertical="center" wrapText="1"/>
    </xf>
    <xf numFmtId="0" fontId="2" fillId="8" borderId="1" xfId="0" applyFont="1" applyFill="1" applyBorder="1" applyAlignment="1" applyProtection="1">
      <alignment horizontal="center" vertical="center"/>
    </xf>
    <xf numFmtId="0" fontId="12" fillId="0" borderId="16" xfId="0" applyFont="1" applyBorder="1" applyProtection="1"/>
    <xf numFmtId="0" fontId="12" fillId="0" borderId="14" xfId="0" applyFont="1" applyBorder="1" applyProtection="1"/>
    <xf numFmtId="49" fontId="0" fillId="0" borderId="14" xfId="0" applyNumberFormat="1" applyFont="1" applyBorder="1" applyAlignment="1" applyProtection="1">
      <alignment horizontal="left" vertical="center"/>
      <protection locked="0"/>
    </xf>
    <xf numFmtId="0" fontId="0" fillId="0" borderId="14" xfId="0" applyFont="1" applyBorder="1" applyAlignment="1" applyProtection="1">
      <alignment horizontal="center" vertical="center"/>
    </xf>
    <xf numFmtId="8" fontId="0" fillId="0" borderId="14" xfId="0" applyNumberFormat="1" applyFont="1" applyBorder="1" applyProtection="1">
      <protection locked="0"/>
    </xf>
    <xf numFmtId="10" fontId="0" fillId="5" borderId="14" xfId="1" applyNumberFormat="1" applyFont="1" applyFill="1" applyBorder="1" applyProtection="1"/>
    <xf numFmtId="10" fontId="0" fillId="5" borderId="15" xfId="1" applyNumberFormat="1" applyFont="1" applyFill="1" applyBorder="1" applyProtection="1"/>
    <xf numFmtId="0" fontId="0" fillId="0" borderId="16" xfId="0" applyFont="1" applyBorder="1" applyProtection="1"/>
    <xf numFmtId="0" fontId="0" fillId="0" borderId="14" xfId="0" applyFont="1" applyFill="1" applyBorder="1" applyProtection="1"/>
    <xf numFmtId="0" fontId="0" fillId="0" borderId="16" xfId="0" applyFont="1" applyBorder="1"/>
    <xf numFmtId="0" fontId="0" fillId="0" borderId="14" xfId="0" applyFont="1" applyFill="1" applyBorder="1"/>
    <xf numFmtId="0" fontId="0" fillId="0" borderId="14" xfId="0" applyFont="1" applyBorder="1" applyAlignment="1">
      <alignment horizontal="center" vertical="center"/>
    </xf>
    <xf numFmtId="10" fontId="0" fillId="5" borderId="14" xfId="1" applyNumberFormat="1" applyFont="1" applyFill="1" applyBorder="1"/>
    <xf numFmtId="10" fontId="0" fillId="5" borderId="15" xfId="1" applyNumberFormat="1" applyFont="1" applyFill="1" applyBorder="1"/>
    <xf numFmtId="8" fontId="0" fillId="10" borderId="1" xfId="0" applyNumberFormat="1" applyFont="1" applyFill="1" applyBorder="1" applyProtection="1">
      <protection locked="0"/>
    </xf>
    <xf numFmtId="8" fontId="0" fillId="3" borderId="1" xfId="0" applyNumberFormat="1" applyFont="1" applyFill="1" applyBorder="1" applyProtection="1">
      <protection locked="0"/>
    </xf>
    <xf numFmtId="0" fontId="12" fillId="0" borderId="23" xfId="0" applyFont="1" applyBorder="1" applyAlignment="1">
      <alignment horizontal="left" vertical="top" wrapText="1"/>
    </xf>
    <xf numFmtId="0" fontId="12" fillId="0" borderId="22" xfId="0" applyFont="1" applyBorder="1" applyAlignment="1">
      <alignment horizontal="left" vertical="top" wrapText="1"/>
    </xf>
    <xf numFmtId="0" fontId="0" fillId="0" borderId="8" xfId="0" applyBorder="1" applyAlignment="1">
      <alignment horizontal="left" vertical="top"/>
    </xf>
    <xf numFmtId="0" fontId="0" fillId="0" borderId="9" xfId="0" applyBorder="1" applyAlignment="1">
      <alignment horizontal="left" vertical="top"/>
    </xf>
    <xf numFmtId="0" fontId="9" fillId="4" borderId="0" xfId="0" applyFont="1" applyFill="1" applyAlignment="1">
      <alignment horizontal="left"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0" fillId="0" borderId="19" xfId="0" applyFont="1" applyBorder="1" applyAlignment="1" applyProtection="1">
      <alignment horizontal="left" vertical="top" wrapText="1"/>
    </xf>
    <xf numFmtId="0" fontId="0" fillId="0" borderId="29" xfId="0" applyFont="1" applyBorder="1" applyAlignment="1" applyProtection="1">
      <alignment horizontal="left" vertical="top" wrapText="1"/>
    </xf>
    <xf numFmtId="0" fontId="0" fillId="0" borderId="20" xfId="0" applyFont="1" applyBorder="1" applyAlignment="1" applyProtection="1">
      <alignment horizontal="left" vertical="top" wrapText="1"/>
    </xf>
    <xf numFmtId="0" fontId="0" fillId="0" borderId="21" xfId="0" applyFont="1" applyBorder="1" applyAlignment="1" applyProtection="1">
      <alignment horizontal="left" vertical="top" wrapText="1"/>
    </xf>
    <xf numFmtId="0" fontId="12" fillId="0" borderId="25" xfId="0" applyFont="1" applyBorder="1" applyAlignment="1" applyProtection="1">
      <alignment horizontal="center" vertical="center" wrapText="1"/>
      <protection locked="0"/>
    </xf>
    <xf numFmtId="0" fontId="12" fillId="0" borderId="26" xfId="0" applyFont="1" applyBorder="1" applyAlignment="1" applyProtection="1">
      <alignment horizontal="center" vertical="center" wrapText="1"/>
      <protection locked="0"/>
    </xf>
    <xf numFmtId="0" fontId="12" fillId="0" borderId="27" xfId="0" applyFont="1" applyBorder="1" applyAlignment="1" applyProtection="1">
      <alignment horizontal="center" vertical="center" wrapText="1"/>
      <protection locked="0"/>
    </xf>
    <xf numFmtId="0" fontId="12" fillId="0" borderId="25"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25" xfId="0" applyFont="1" applyFill="1" applyBorder="1" applyAlignment="1" applyProtection="1">
      <alignment horizontal="center" vertical="center"/>
      <protection locked="0"/>
    </xf>
    <xf numFmtId="0" fontId="12" fillId="0" borderId="26" xfId="0" applyFont="1" applyFill="1" applyBorder="1" applyAlignment="1" applyProtection="1">
      <alignment horizontal="center" vertical="center"/>
      <protection locked="0"/>
    </xf>
    <xf numFmtId="0" fontId="12" fillId="0" borderId="28"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xf>
    <xf numFmtId="0" fontId="2" fillId="4" borderId="30" xfId="0" applyFont="1" applyFill="1" applyBorder="1" applyAlignment="1" applyProtection="1">
      <alignment horizontal="center" vertical="center"/>
    </xf>
    <xf numFmtId="0" fontId="0" fillId="0" borderId="5" xfId="0" applyFont="1" applyBorder="1" applyAlignment="1" applyProtection="1">
      <alignment horizontal="left" vertical="top" wrapText="1"/>
    </xf>
    <xf numFmtId="0" fontId="0" fillId="0" borderId="6"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2" fillId="9" borderId="1" xfId="0" applyFont="1" applyFill="1" applyBorder="1" applyAlignment="1" applyProtection="1">
      <alignment horizontal="center" vertical="center"/>
    </xf>
    <xf numFmtId="0" fontId="2" fillId="8" borderId="1" xfId="0" applyFont="1" applyFill="1" applyBorder="1" applyAlignment="1" applyProtection="1">
      <alignment horizontal="center" vertical="center"/>
    </xf>
    <xf numFmtId="0" fontId="5" fillId="5" borderId="1" xfId="0" applyFont="1" applyFill="1" applyBorder="1" applyAlignment="1" applyProtection="1">
      <alignment horizontal="center" vertical="center"/>
    </xf>
    <xf numFmtId="0" fontId="5" fillId="5" borderId="11" xfId="0" applyFont="1" applyFill="1" applyBorder="1" applyAlignment="1" applyProtection="1">
      <alignment horizontal="center" vertical="center"/>
    </xf>
    <xf numFmtId="0" fontId="2" fillId="12" borderId="1" xfId="0" applyFont="1" applyFill="1" applyBorder="1" applyAlignment="1" applyProtection="1">
      <alignment horizontal="center" vertical="center"/>
    </xf>
    <xf numFmtId="0" fontId="2" fillId="13" borderId="1" xfId="0" applyFont="1" applyFill="1" applyBorder="1" applyAlignment="1" applyProtection="1">
      <alignment horizontal="center" vertical="center"/>
    </xf>
    <xf numFmtId="0" fontId="5" fillId="16" borderId="1" xfId="0" applyFont="1" applyFill="1" applyBorder="1" applyAlignment="1" applyProtection="1">
      <alignment horizontal="center" vertical="center"/>
    </xf>
    <xf numFmtId="0" fontId="5" fillId="15" borderId="1" xfId="0" applyFont="1" applyFill="1" applyBorder="1" applyAlignment="1" applyProtection="1">
      <alignment horizontal="center" vertical="center"/>
    </xf>
    <xf numFmtId="0" fontId="2" fillId="6" borderId="1" xfId="0" applyFont="1" applyFill="1" applyBorder="1" applyAlignment="1">
      <alignment horizontal="center" vertical="center"/>
    </xf>
    <xf numFmtId="0" fontId="2" fillId="4"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1" xfId="0" applyFont="1" applyFill="1" applyBorder="1" applyAlignment="1">
      <alignment horizontal="center" vertical="center"/>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cellXfs>
  <cellStyles count="2">
    <cellStyle name="Normal" xfId="0" builtinId="0"/>
    <cellStyle name="Percent" xfId="1" builtinId="5"/>
  </cellStyles>
  <dxfs count="49">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
      <fill>
        <patternFill patternType="gray0625">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2:C12"/>
  <sheetViews>
    <sheetView showGridLines="0" topLeftCell="A4" workbookViewId="0">
      <selection activeCell="C4" sqref="C4"/>
    </sheetView>
  </sheetViews>
  <sheetFormatPr defaultRowHeight="15" x14ac:dyDescent="0.25"/>
  <cols>
    <col min="1" max="1" width="3.28515625" customWidth="1"/>
    <col min="2" max="2" width="21.85546875" customWidth="1"/>
    <col min="3" max="3" width="55.7109375" customWidth="1"/>
    <col min="4" max="4" width="3" customWidth="1"/>
  </cols>
  <sheetData>
    <row r="2" spans="2:3" ht="43.5" customHeight="1" x14ac:dyDescent="0.35">
      <c r="B2" s="156" t="s">
        <v>152</v>
      </c>
      <c r="C2" s="156"/>
    </row>
    <row r="4" spans="2:3" ht="31.5" customHeight="1" thickBot="1" x14ac:dyDescent="0.3">
      <c r="B4" s="29" t="s">
        <v>32</v>
      </c>
      <c r="C4" s="39" t="s">
        <v>164</v>
      </c>
    </row>
    <row r="5" spans="2:3" ht="15.75" thickBot="1" x14ac:dyDescent="0.3"/>
    <row r="6" spans="2:3" x14ac:dyDescent="0.25">
      <c r="B6" s="32" t="s">
        <v>89</v>
      </c>
      <c r="C6" s="33"/>
    </row>
    <row r="7" spans="2:3" x14ac:dyDescent="0.25">
      <c r="B7" s="31"/>
      <c r="C7" s="30"/>
    </row>
    <row r="8" spans="2:3" x14ac:dyDescent="0.25">
      <c r="B8" s="154" t="s">
        <v>90</v>
      </c>
      <c r="C8" s="155"/>
    </row>
    <row r="9" spans="2:3" x14ac:dyDescent="0.25">
      <c r="B9" s="154"/>
      <c r="C9" s="155"/>
    </row>
    <row r="10" spans="2:3" ht="29.25" customHeight="1" x14ac:dyDescent="0.25">
      <c r="B10" s="157" t="s">
        <v>151</v>
      </c>
      <c r="C10" s="158"/>
    </row>
    <row r="11" spans="2:3" x14ac:dyDescent="0.25">
      <c r="B11" s="154"/>
      <c r="C11" s="155"/>
    </row>
    <row r="12" spans="2:3" ht="66.75" customHeight="1" thickBot="1" x14ac:dyDescent="0.3">
      <c r="B12" s="152" t="s">
        <v>163</v>
      </c>
      <c r="C12" s="153"/>
    </row>
  </sheetData>
  <sheetProtection password="CB1B" sheet="1" objects="1" scenarios="1" selectLockedCells="1"/>
  <mergeCells count="6">
    <mergeCell ref="B12:C12"/>
    <mergeCell ref="B11:C11"/>
    <mergeCell ref="B2:C2"/>
    <mergeCell ref="B8:C8"/>
    <mergeCell ref="B9:C9"/>
    <mergeCell ref="B10:C10"/>
  </mergeCells>
  <conditionalFormatting sqref="C4">
    <cfRule type="containsBlanks" dxfId="48" priority="1">
      <formula>LEN(TRIM(C4))=0</formula>
    </cfRule>
  </conditionalFormatting>
  <pageMargins left="0.7" right="0.7" top="0.75" bottom="0.75" header="0.3" footer="0.3"/>
  <pageSetup orientation="landscape" r:id="rId1"/>
  <headerFooter>
    <oddHeader>&amp;CUC Temporary Labor Service RFP - Pricing Template</oddHeader>
    <oddFooter>&amp;A&amp;RPage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B1:G17"/>
  <sheetViews>
    <sheetView showGridLines="0" tabSelected="1" zoomScaleNormal="100" workbookViewId="0">
      <selection activeCell="G11" sqref="G11"/>
    </sheetView>
  </sheetViews>
  <sheetFormatPr defaultColWidth="9.140625" defaultRowHeight="15" x14ac:dyDescent="0.25"/>
  <cols>
    <col min="1" max="1" width="3" style="40" customWidth="1"/>
    <col min="2" max="2" width="30" style="40" hidden="1" customWidth="1"/>
    <col min="3" max="3" width="14.5703125" style="40" customWidth="1"/>
    <col min="4" max="4" width="6.7109375" style="40" customWidth="1"/>
    <col min="5" max="5" width="36.7109375" style="40" customWidth="1"/>
    <col min="6" max="6" width="17" style="40" customWidth="1"/>
    <col min="7" max="7" width="28" style="40" customWidth="1"/>
    <col min="8" max="8" width="3.140625" style="40" customWidth="1"/>
    <col min="9" max="16384" width="9.140625" style="40"/>
  </cols>
  <sheetData>
    <row r="1" spans="2:7" ht="15.75" thickBot="1" x14ac:dyDescent="0.3"/>
    <row r="2" spans="2:7" ht="154.5" customHeight="1" x14ac:dyDescent="0.25">
      <c r="C2" s="159" t="s">
        <v>160</v>
      </c>
      <c r="D2" s="160"/>
      <c r="E2" s="161"/>
      <c r="F2" s="161"/>
      <c r="G2" s="162"/>
    </row>
    <row r="3" spans="2:7" ht="6.75" customHeight="1" x14ac:dyDescent="0.25">
      <c r="C3" s="41"/>
      <c r="D3" s="42"/>
      <c r="E3" s="42"/>
      <c r="F3" s="42"/>
      <c r="G3" s="43"/>
    </row>
    <row r="4" spans="2:7" ht="45" x14ac:dyDescent="0.25">
      <c r="B4" s="44" t="s">
        <v>31</v>
      </c>
      <c r="C4" s="46" t="s">
        <v>0</v>
      </c>
      <c r="D4" s="171" t="s">
        <v>15</v>
      </c>
      <c r="E4" s="172"/>
      <c r="F4" s="47" t="s">
        <v>82</v>
      </c>
      <c r="G4" s="48" t="s">
        <v>91</v>
      </c>
    </row>
    <row r="5" spans="2:7" x14ac:dyDescent="0.25">
      <c r="B5" s="49" t="str">
        <f>Instruction!$C$4</f>
        <v>22nd Century Technologies, Inc.</v>
      </c>
      <c r="C5" s="53" t="s">
        <v>3</v>
      </c>
      <c r="D5" s="50" t="s">
        <v>2</v>
      </c>
      <c r="E5" s="54" t="s">
        <v>16</v>
      </c>
      <c r="F5" s="163" t="s">
        <v>165</v>
      </c>
      <c r="G5" s="106">
        <v>0.03</v>
      </c>
    </row>
    <row r="6" spans="2:7" x14ac:dyDescent="0.25">
      <c r="B6" s="49" t="str">
        <f>Instruction!$C$4</f>
        <v>22nd Century Technologies, Inc.</v>
      </c>
      <c r="C6" s="53" t="s">
        <v>3</v>
      </c>
      <c r="D6" s="50" t="s">
        <v>4</v>
      </c>
      <c r="E6" s="54" t="s">
        <v>18</v>
      </c>
      <c r="F6" s="164"/>
      <c r="G6" s="106">
        <v>0.02</v>
      </c>
    </row>
    <row r="7" spans="2:7" x14ac:dyDescent="0.25">
      <c r="B7" s="49" t="str">
        <f>Instruction!$C$4</f>
        <v>22nd Century Technologies, Inc.</v>
      </c>
      <c r="C7" s="53" t="s">
        <v>3</v>
      </c>
      <c r="D7" s="50" t="s">
        <v>5</v>
      </c>
      <c r="E7" s="54" t="s">
        <v>19</v>
      </c>
      <c r="F7" s="164"/>
      <c r="G7" s="106">
        <v>0.04</v>
      </c>
    </row>
    <row r="8" spans="2:7" x14ac:dyDescent="0.25">
      <c r="B8" s="49" t="str">
        <f>Instruction!$C$4</f>
        <v>22nd Century Technologies, Inc.</v>
      </c>
      <c r="C8" s="53" t="s">
        <v>3</v>
      </c>
      <c r="D8" s="50" t="s">
        <v>9</v>
      </c>
      <c r="E8" s="54" t="s">
        <v>26</v>
      </c>
      <c r="F8" s="164"/>
      <c r="G8" s="106">
        <v>0.02</v>
      </c>
    </row>
    <row r="9" spans="2:7" x14ac:dyDescent="0.25">
      <c r="B9" s="49" t="str">
        <f>Instruction!$C$4</f>
        <v>22nd Century Technologies, Inc.</v>
      </c>
      <c r="C9" s="53" t="s">
        <v>3</v>
      </c>
      <c r="D9" s="50" t="s">
        <v>27</v>
      </c>
      <c r="E9" s="54" t="s">
        <v>28</v>
      </c>
      <c r="F9" s="165"/>
      <c r="G9" s="106">
        <v>0.03</v>
      </c>
    </row>
    <row r="10" spans="2:7" x14ac:dyDescent="0.25">
      <c r="B10" s="49" t="str">
        <f>Instruction!$C$4</f>
        <v>22nd Century Technologies, Inc.</v>
      </c>
      <c r="C10" s="53" t="s">
        <v>149</v>
      </c>
      <c r="D10" s="50" t="s">
        <v>6</v>
      </c>
      <c r="E10" s="54" t="s">
        <v>17</v>
      </c>
      <c r="F10" s="163" t="s">
        <v>165</v>
      </c>
      <c r="G10" s="106">
        <v>0.02</v>
      </c>
    </row>
    <row r="11" spans="2:7" s="55" customFormat="1" x14ac:dyDescent="0.25">
      <c r="B11" s="49" t="str">
        <f>Instruction!$C$4</f>
        <v>22nd Century Technologies, Inc.</v>
      </c>
      <c r="C11" s="53" t="s">
        <v>149</v>
      </c>
      <c r="D11" s="52" t="s">
        <v>8</v>
      </c>
      <c r="E11" s="54" t="s">
        <v>21</v>
      </c>
      <c r="F11" s="165"/>
      <c r="G11" s="106">
        <v>0.04</v>
      </c>
    </row>
    <row r="12" spans="2:7" s="55" customFormat="1" x14ac:dyDescent="0.25">
      <c r="B12" s="49" t="str">
        <f>Instruction!$C$4</f>
        <v>22nd Century Technologies, Inc.</v>
      </c>
      <c r="C12" s="53" t="s">
        <v>150</v>
      </c>
      <c r="D12" s="52" t="s">
        <v>7</v>
      </c>
      <c r="E12" s="54" t="s">
        <v>20</v>
      </c>
      <c r="F12" s="166" t="s">
        <v>165</v>
      </c>
      <c r="G12" s="106">
        <v>0.01</v>
      </c>
    </row>
    <row r="13" spans="2:7" x14ac:dyDescent="0.25">
      <c r="B13" s="105" t="str">
        <f>Instruction!$C$4</f>
        <v>22nd Century Technologies, Inc.</v>
      </c>
      <c r="C13" s="107" t="s">
        <v>150</v>
      </c>
      <c r="D13" s="105" t="s">
        <v>14</v>
      </c>
      <c r="E13" s="108" t="s">
        <v>24</v>
      </c>
      <c r="F13" s="167"/>
      <c r="G13" s="109">
        <v>0.02</v>
      </c>
    </row>
    <row r="14" spans="2:7" x14ac:dyDescent="0.25">
      <c r="B14" s="105" t="str">
        <f>Instruction!$C$4</f>
        <v>22nd Century Technologies, Inc.</v>
      </c>
      <c r="C14" s="107" t="s">
        <v>1</v>
      </c>
      <c r="D14" s="105" t="s">
        <v>10</v>
      </c>
      <c r="E14" s="108" t="s">
        <v>22</v>
      </c>
      <c r="F14" s="168" t="s">
        <v>165</v>
      </c>
      <c r="G14" s="109">
        <v>0.03</v>
      </c>
    </row>
    <row r="15" spans="2:7" x14ac:dyDescent="0.25">
      <c r="B15" s="105" t="str">
        <f>Instruction!$C$4</f>
        <v>22nd Century Technologies, Inc.</v>
      </c>
      <c r="C15" s="107" t="s">
        <v>1</v>
      </c>
      <c r="D15" s="105" t="s">
        <v>13</v>
      </c>
      <c r="E15" s="108" t="s">
        <v>23</v>
      </c>
      <c r="F15" s="169"/>
      <c r="G15" s="109">
        <v>0.03</v>
      </c>
    </row>
    <row r="16" spans="2:7" x14ac:dyDescent="0.25">
      <c r="B16" s="105" t="str">
        <f>Instruction!$C$4</f>
        <v>22nd Century Technologies, Inc.</v>
      </c>
      <c r="C16" s="107" t="s">
        <v>1</v>
      </c>
      <c r="D16" s="105" t="s">
        <v>11</v>
      </c>
      <c r="E16" s="108" t="s">
        <v>11</v>
      </c>
      <c r="F16" s="169"/>
      <c r="G16" s="109">
        <v>0.02</v>
      </c>
    </row>
    <row r="17" spans="2:7" ht="15.75" thickBot="1" x14ac:dyDescent="0.3">
      <c r="B17" s="105" t="str">
        <f>Instruction!$C$4</f>
        <v>22nd Century Technologies, Inc.</v>
      </c>
      <c r="C17" s="110" t="s">
        <v>1</v>
      </c>
      <c r="D17" s="113" t="s">
        <v>12</v>
      </c>
      <c r="E17" s="111" t="s">
        <v>25</v>
      </c>
      <c r="F17" s="170"/>
      <c r="G17" s="112">
        <v>0.04</v>
      </c>
    </row>
  </sheetData>
  <sheetProtection password="CB1B" sheet="1" objects="1" scenarios="1" formatColumns="0" formatRows="0" selectLockedCells="1"/>
  <mergeCells count="6">
    <mergeCell ref="C2:G2"/>
    <mergeCell ref="F5:F9"/>
    <mergeCell ref="F10:F11"/>
    <mergeCell ref="F12:F13"/>
    <mergeCell ref="F14:F17"/>
    <mergeCell ref="D4:E4"/>
  </mergeCells>
  <conditionalFormatting sqref="F5 F10 F12 F14">
    <cfRule type="containsBlanks" dxfId="47" priority="3">
      <formula>LEN(TRIM(F5))=0</formula>
    </cfRule>
  </conditionalFormatting>
  <conditionalFormatting sqref="G5:G17">
    <cfRule type="containsBlanks" dxfId="46" priority="1">
      <formula>LEN(TRIM(G5))=0</formula>
    </cfRule>
  </conditionalFormatting>
  <dataValidations count="1">
    <dataValidation type="list" allowBlank="1" showInputMessage="1" showErrorMessage="1" sqref="F5 F10 F12 F14">
      <formula1>"Yes,No"</formula1>
    </dataValidation>
  </dataValidations>
  <pageMargins left="0.7" right="0.7" top="0.75" bottom="0.75" header="0.3" footer="0.3"/>
  <pageSetup orientation="landscape" r:id="rId1"/>
  <headerFooter>
    <oddHeader>&amp;CUC Temporary Labor Service RFP - Pricing Template</oddHeader>
    <oddFooter>&amp;A&amp;RPage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autoPageBreaks="0" fitToPage="1"/>
  </sheetPr>
  <dimension ref="B1:L180"/>
  <sheetViews>
    <sheetView showGridLines="0" zoomScale="70" zoomScaleNormal="70" zoomScaleSheetLayoutView="90" workbookViewId="0">
      <selection activeCell="I6" sqref="I6:J100"/>
    </sheetView>
  </sheetViews>
  <sheetFormatPr defaultColWidth="9.140625" defaultRowHeight="15" x14ac:dyDescent="0.25"/>
  <cols>
    <col min="1" max="1" width="3" style="40" customWidth="1"/>
    <col min="2" max="2" width="30" style="40" hidden="1" customWidth="1"/>
    <col min="3" max="3" width="34.42578125" style="40" bestFit="1" customWidth="1"/>
    <col min="4" max="4" width="42.140625" style="40" customWidth="1"/>
    <col min="5" max="5" width="34.42578125" style="40" customWidth="1"/>
    <col min="6" max="6" width="10.140625" style="40" bestFit="1" customWidth="1"/>
    <col min="7" max="7" width="9.7109375" style="40" bestFit="1" customWidth="1"/>
    <col min="8" max="8" width="10" style="40" bestFit="1" customWidth="1"/>
    <col min="9" max="9" width="9.7109375" style="40" bestFit="1" customWidth="1"/>
    <col min="10" max="10" width="10" style="40" bestFit="1" customWidth="1"/>
    <col min="11" max="11" width="9.7109375" style="40" bestFit="1" customWidth="1"/>
    <col min="12" max="12" width="10" style="40" bestFit="1" customWidth="1"/>
    <col min="13" max="16384" width="9.140625" style="40"/>
  </cols>
  <sheetData>
    <row r="1" spans="2:12" ht="15.75" thickBot="1" x14ac:dyDescent="0.3"/>
    <row r="2" spans="2:12" ht="60" customHeight="1" x14ac:dyDescent="0.25">
      <c r="C2" s="173" t="s">
        <v>156</v>
      </c>
      <c r="D2" s="174"/>
      <c r="E2" s="174"/>
      <c r="F2" s="174"/>
      <c r="G2" s="174"/>
      <c r="H2" s="174"/>
      <c r="I2" s="174"/>
      <c r="J2" s="174"/>
      <c r="K2" s="174"/>
      <c r="L2" s="175"/>
    </row>
    <row r="3" spans="2:12" ht="7.5" customHeight="1" x14ac:dyDescent="0.25">
      <c r="C3" s="41"/>
      <c r="D3" s="42"/>
      <c r="E3" s="42"/>
      <c r="F3" s="42"/>
      <c r="G3" s="42"/>
      <c r="H3" s="42"/>
      <c r="I3" s="42"/>
      <c r="J3" s="42"/>
      <c r="K3" s="42"/>
      <c r="L3" s="43"/>
    </row>
    <row r="4" spans="2:12" s="56" customFormat="1" ht="26.25" customHeight="1" x14ac:dyDescent="0.25">
      <c r="C4" s="57"/>
      <c r="D4" s="58"/>
      <c r="E4" s="58"/>
      <c r="F4" s="58"/>
      <c r="G4" s="176" t="s">
        <v>76</v>
      </c>
      <c r="H4" s="176"/>
      <c r="I4" s="177" t="s">
        <v>77</v>
      </c>
      <c r="J4" s="177"/>
      <c r="K4" s="178" t="s">
        <v>86</v>
      </c>
      <c r="L4" s="179"/>
    </row>
    <row r="5" spans="2:12" s="64" customFormat="1" ht="30" x14ac:dyDescent="0.25">
      <c r="B5" s="45" t="s">
        <v>31</v>
      </c>
      <c r="C5" s="59" t="s">
        <v>159</v>
      </c>
      <c r="D5" s="135" t="s">
        <v>157</v>
      </c>
      <c r="E5" s="60" t="s">
        <v>158</v>
      </c>
      <c r="F5" s="135" t="s">
        <v>0</v>
      </c>
      <c r="G5" s="61" t="s">
        <v>78</v>
      </c>
      <c r="H5" s="61" t="s">
        <v>79</v>
      </c>
      <c r="I5" s="60" t="s">
        <v>80</v>
      </c>
      <c r="J5" s="60" t="s">
        <v>79</v>
      </c>
      <c r="K5" s="62" t="s">
        <v>80</v>
      </c>
      <c r="L5" s="63" t="s">
        <v>81</v>
      </c>
    </row>
    <row r="6" spans="2:12" x14ac:dyDescent="0.25">
      <c r="B6" s="50" t="str">
        <f>Instruction!$C$4</f>
        <v>22nd Century Technologies, Inc.</v>
      </c>
      <c r="C6" s="65" t="s">
        <v>93</v>
      </c>
      <c r="D6" s="66" t="s">
        <v>33</v>
      </c>
      <c r="E6" s="82"/>
      <c r="F6" s="49" t="s">
        <v>3</v>
      </c>
      <c r="G6" s="14">
        <v>14</v>
      </c>
      <c r="H6" s="14">
        <v>18</v>
      </c>
      <c r="I6" s="14">
        <v>18.2</v>
      </c>
      <c r="J6" s="14">
        <v>23.4</v>
      </c>
      <c r="K6" s="67">
        <f>IFERROR((I6-G6)/G6,"")</f>
        <v>0.29999999999999993</v>
      </c>
      <c r="L6" s="68">
        <f>IFERROR((J6-H6)/H6,"")</f>
        <v>0.29999999999999993</v>
      </c>
    </row>
    <row r="7" spans="2:12" x14ac:dyDescent="0.25">
      <c r="B7" s="50" t="str">
        <f>Instruction!$C$4</f>
        <v>22nd Century Technologies, Inc.</v>
      </c>
      <c r="C7" s="65" t="s">
        <v>93</v>
      </c>
      <c r="D7" s="66" t="s">
        <v>38</v>
      </c>
      <c r="E7" s="82"/>
      <c r="F7" s="49" t="s">
        <v>3</v>
      </c>
      <c r="G7" s="14">
        <v>16</v>
      </c>
      <c r="H7" s="14">
        <v>22</v>
      </c>
      <c r="I7" s="14">
        <v>20.8</v>
      </c>
      <c r="J7" s="14">
        <v>28.6</v>
      </c>
      <c r="K7" s="67">
        <f t="shared" ref="K7:K69" si="0">IFERROR((I7-G7)/G7,"")</f>
        <v>0.30000000000000004</v>
      </c>
      <c r="L7" s="68">
        <f t="shared" ref="L7:L69" si="1">IFERROR((J7-H7)/H7,"")</f>
        <v>0.30000000000000004</v>
      </c>
    </row>
    <row r="8" spans="2:12" x14ac:dyDescent="0.25">
      <c r="B8" s="50" t="str">
        <f>Instruction!$C$4</f>
        <v>22nd Century Technologies, Inc.</v>
      </c>
      <c r="C8" s="65" t="s">
        <v>93</v>
      </c>
      <c r="D8" s="66" t="s">
        <v>98</v>
      </c>
      <c r="E8" s="82"/>
      <c r="F8" s="49" t="s">
        <v>3</v>
      </c>
      <c r="G8" s="14">
        <v>15</v>
      </c>
      <c r="H8" s="14">
        <v>20</v>
      </c>
      <c r="I8" s="14">
        <v>19.5</v>
      </c>
      <c r="J8" s="14">
        <v>26</v>
      </c>
      <c r="K8" s="67">
        <f t="shared" si="0"/>
        <v>0.3</v>
      </c>
      <c r="L8" s="68">
        <f t="shared" si="1"/>
        <v>0.3</v>
      </c>
    </row>
    <row r="9" spans="2:12" x14ac:dyDescent="0.25">
      <c r="B9" s="50" t="str">
        <f>Instruction!$C$4</f>
        <v>22nd Century Technologies, Inc.</v>
      </c>
      <c r="C9" s="65" t="s">
        <v>93</v>
      </c>
      <c r="D9" s="66" t="s">
        <v>54</v>
      </c>
      <c r="E9" s="82"/>
      <c r="F9" s="49" t="s">
        <v>3</v>
      </c>
      <c r="G9" s="14">
        <v>15</v>
      </c>
      <c r="H9" s="14">
        <v>20</v>
      </c>
      <c r="I9" s="14">
        <v>19.5</v>
      </c>
      <c r="J9" s="14">
        <v>26</v>
      </c>
      <c r="K9" s="67">
        <f t="shared" si="0"/>
        <v>0.3</v>
      </c>
      <c r="L9" s="68">
        <f t="shared" si="1"/>
        <v>0.3</v>
      </c>
    </row>
    <row r="10" spans="2:12" x14ac:dyDescent="0.25">
      <c r="B10" s="50" t="str">
        <f>Instruction!$C$4</f>
        <v>22nd Century Technologies, Inc.</v>
      </c>
      <c r="C10" s="65" t="s">
        <v>93</v>
      </c>
      <c r="D10" s="66" t="s">
        <v>39</v>
      </c>
      <c r="E10" s="82"/>
      <c r="F10" s="49" t="s">
        <v>3</v>
      </c>
      <c r="G10" s="14">
        <v>18</v>
      </c>
      <c r="H10" s="14">
        <v>25</v>
      </c>
      <c r="I10" s="14">
        <v>23.4</v>
      </c>
      <c r="J10" s="14">
        <v>32.5</v>
      </c>
      <c r="K10" s="67">
        <f t="shared" si="0"/>
        <v>0.29999999999999993</v>
      </c>
      <c r="L10" s="68">
        <f t="shared" si="1"/>
        <v>0.3</v>
      </c>
    </row>
    <row r="11" spans="2:12" x14ac:dyDescent="0.25">
      <c r="B11" s="50" t="str">
        <f>Instruction!$C$4</f>
        <v>22nd Century Technologies, Inc.</v>
      </c>
      <c r="C11" s="65" t="s">
        <v>93</v>
      </c>
      <c r="D11" s="66" t="s">
        <v>99</v>
      </c>
      <c r="E11" s="82"/>
      <c r="F11" s="49" t="s">
        <v>3</v>
      </c>
      <c r="G11" s="14">
        <v>14</v>
      </c>
      <c r="H11" s="14">
        <v>18</v>
      </c>
      <c r="I11" s="14">
        <v>18.2</v>
      </c>
      <c r="J11" s="14">
        <v>23.4</v>
      </c>
      <c r="K11" s="67">
        <f t="shared" si="0"/>
        <v>0.29999999999999993</v>
      </c>
      <c r="L11" s="68">
        <f t="shared" si="1"/>
        <v>0.29999999999999993</v>
      </c>
    </row>
    <row r="12" spans="2:12" x14ac:dyDescent="0.25">
      <c r="B12" s="50" t="str">
        <f>Instruction!$C$4</f>
        <v>22nd Century Technologies, Inc.</v>
      </c>
      <c r="C12" s="65" t="s">
        <v>93</v>
      </c>
      <c r="D12" s="66" t="s">
        <v>40</v>
      </c>
      <c r="E12" s="82"/>
      <c r="F12" s="49" t="s">
        <v>3</v>
      </c>
      <c r="G12" s="14">
        <v>20</v>
      </c>
      <c r="H12" s="14">
        <v>25</v>
      </c>
      <c r="I12" s="14">
        <v>26</v>
      </c>
      <c r="J12" s="14">
        <v>32.5</v>
      </c>
      <c r="K12" s="67">
        <f t="shared" si="0"/>
        <v>0.3</v>
      </c>
      <c r="L12" s="68">
        <f t="shared" si="1"/>
        <v>0.3</v>
      </c>
    </row>
    <row r="13" spans="2:12" x14ac:dyDescent="0.25">
      <c r="B13" s="50" t="str">
        <f>Instruction!$C$4</f>
        <v>22nd Century Technologies, Inc.</v>
      </c>
      <c r="C13" s="65" t="s">
        <v>93</v>
      </c>
      <c r="D13" s="66" t="s">
        <v>41</v>
      </c>
      <c r="E13" s="82"/>
      <c r="F13" s="49" t="s">
        <v>3</v>
      </c>
      <c r="G13" s="14">
        <v>25</v>
      </c>
      <c r="H13" s="14">
        <v>30</v>
      </c>
      <c r="I13" s="14">
        <v>32.5</v>
      </c>
      <c r="J13" s="14">
        <v>39</v>
      </c>
      <c r="K13" s="67">
        <f t="shared" si="0"/>
        <v>0.3</v>
      </c>
      <c r="L13" s="68">
        <f t="shared" si="1"/>
        <v>0.3</v>
      </c>
    </row>
    <row r="14" spans="2:12" x14ac:dyDescent="0.25">
      <c r="B14" s="50" t="str">
        <f>Instruction!$C$4</f>
        <v>22nd Century Technologies, Inc.</v>
      </c>
      <c r="C14" s="65" t="s">
        <v>93</v>
      </c>
      <c r="D14" s="66" t="s">
        <v>34</v>
      </c>
      <c r="E14" s="82"/>
      <c r="F14" s="49" t="s">
        <v>3</v>
      </c>
      <c r="G14" s="14">
        <v>18</v>
      </c>
      <c r="H14" s="14">
        <v>25</v>
      </c>
      <c r="I14" s="14">
        <v>23.4</v>
      </c>
      <c r="J14" s="14">
        <v>32.5</v>
      </c>
      <c r="K14" s="67">
        <f t="shared" si="0"/>
        <v>0.29999999999999993</v>
      </c>
      <c r="L14" s="68">
        <f t="shared" si="1"/>
        <v>0.3</v>
      </c>
    </row>
    <row r="15" spans="2:12" x14ac:dyDescent="0.25">
      <c r="B15" s="50" t="str">
        <f>Instruction!$C$4</f>
        <v>22nd Century Technologies, Inc.</v>
      </c>
      <c r="C15" s="65" t="s">
        <v>93</v>
      </c>
      <c r="D15" s="66" t="s">
        <v>100</v>
      </c>
      <c r="E15" s="82"/>
      <c r="F15" s="49" t="s">
        <v>3</v>
      </c>
      <c r="G15" s="14">
        <v>15</v>
      </c>
      <c r="H15" s="14">
        <v>20</v>
      </c>
      <c r="I15" s="14">
        <v>19.5</v>
      </c>
      <c r="J15" s="14">
        <v>26</v>
      </c>
      <c r="K15" s="67">
        <f t="shared" si="0"/>
        <v>0.3</v>
      </c>
      <c r="L15" s="68">
        <f t="shared" si="1"/>
        <v>0.3</v>
      </c>
    </row>
    <row r="16" spans="2:12" x14ac:dyDescent="0.25">
      <c r="B16" s="50" t="str">
        <f>Instruction!$C$4</f>
        <v>22nd Century Technologies, Inc.</v>
      </c>
      <c r="C16" s="65" t="s">
        <v>93</v>
      </c>
      <c r="D16" s="66" t="s">
        <v>101</v>
      </c>
      <c r="E16" s="82"/>
      <c r="F16" s="49" t="s">
        <v>3</v>
      </c>
      <c r="G16" s="14">
        <v>15</v>
      </c>
      <c r="H16" s="14">
        <v>25</v>
      </c>
      <c r="I16" s="14">
        <v>19.5</v>
      </c>
      <c r="J16" s="14">
        <v>32.5</v>
      </c>
      <c r="K16" s="67">
        <f t="shared" si="0"/>
        <v>0.3</v>
      </c>
      <c r="L16" s="68">
        <f t="shared" si="1"/>
        <v>0.3</v>
      </c>
    </row>
    <row r="17" spans="2:12" x14ac:dyDescent="0.25">
      <c r="B17" s="50" t="str">
        <f>Instruction!$C$4</f>
        <v>22nd Century Technologies, Inc.</v>
      </c>
      <c r="C17" s="65" t="s">
        <v>93</v>
      </c>
      <c r="D17" s="66" t="s">
        <v>102</v>
      </c>
      <c r="E17" s="82"/>
      <c r="F17" s="49" t="s">
        <v>3</v>
      </c>
      <c r="G17" s="14">
        <v>15</v>
      </c>
      <c r="H17" s="14">
        <v>25</v>
      </c>
      <c r="I17" s="14">
        <v>19.5</v>
      </c>
      <c r="J17" s="14">
        <v>32.5</v>
      </c>
      <c r="K17" s="67">
        <f t="shared" si="0"/>
        <v>0.3</v>
      </c>
      <c r="L17" s="68">
        <f t="shared" si="1"/>
        <v>0.3</v>
      </c>
    </row>
    <row r="18" spans="2:12" x14ac:dyDescent="0.25">
      <c r="B18" s="50" t="str">
        <f>Instruction!$C$4</f>
        <v>22nd Century Technologies, Inc.</v>
      </c>
      <c r="C18" s="65" t="s">
        <v>93</v>
      </c>
      <c r="D18" s="66" t="s">
        <v>103</v>
      </c>
      <c r="E18" s="82"/>
      <c r="F18" s="49" t="s">
        <v>3</v>
      </c>
      <c r="G18" s="14">
        <v>15</v>
      </c>
      <c r="H18" s="14">
        <v>25</v>
      </c>
      <c r="I18" s="14">
        <v>19.5</v>
      </c>
      <c r="J18" s="14">
        <v>32.5</v>
      </c>
      <c r="K18" s="67">
        <f t="shared" si="0"/>
        <v>0.3</v>
      </c>
      <c r="L18" s="68">
        <f t="shared" si="1"/>
        <v>0.3</v>
      </c>
    </row>
    <row r="19" spans="2:12" x14ac:dyDescent="0.25">
      <c r="B19" s="50" t="str">
        <f>Instruction!$C$4</f>
        <v>22nd Century Technologies, Inc.</v>
      </c>
      <c r="C19" s="65" t="s">
        <v>93</v>
      </c>
      <c r="D19" s="66" t="s">
        <v>104</v>
      </c>
      <c r="E19" s="82"/>
      <c r="F19" s="49" t="s">
        <v>3</v>
      </c>
      <c r="G19" s="14">
        <v>20</v>
      </c>
      <c r="H19" s="14">
        <v>28</v>
      </c>
      <c r="I19" s="14">
        <v>26</v>
      </c>
      <c r="J19" s="14">
        <v>36.4</v>
      </c>
      <c r="K19" s="67">
        <f t="shared" si="0"/>
        <v>0.3</v>
      </c>
      <c r="L19" s="68">
        <f t="shared" si="1"/>
        <v>0.29999999999999993</v>
      </c>
    </row>
    <row r="20" spans="2:12" x14ac:dyDescent="0.25">
      <c r="B20" s="50" t="str">
        <f>Instruction!$C$4</f>
        <v>22nd Century Technologies, Inc.</v>
      </c>
      <c r="C20" s="65" t="s">
        <v>93</v>
      </c>
      <c r="D20" s="66" t="s">
        <v>105</v>
      </c>
      <c r="E20" s="82"/>
      <c r="F20" s="49" t="s">
        <v>3</v>
      </c>
      <c r="G20" s="14">
        <v>20</v>
      </c>
      <c r="H20" s="14">
        <v>25</v>
      </c>
      <c r="I20" s="14">
        <v>26</v>
      </c>
      <c r="J20" s="14">
        <v>32.5</v>
      </c>
      <c r="K20" s="67">
        <f t="shared" si="0"/>
        <v>0.3</v>
      </c>
      <c r="L20" s="68">
        <f t="shared" si="1"/>
        <v>0.3</v>
      </c>
    </row>
    <row r="21" spans="2:12" x14ac:dyDescent="0.25">
      <c r="B21" s="50" t="str">
        <f>Instruction!$C$4</f>
        <v>22nd Century Technologies, Inc.</v>
      </c>
      <c r="C21" s="65" t="s">
        <v>93</v>
      </c>
      <c r="D21" s="69" t="s">
        <v>106</v>
      </c>
      <c r="E21" s="82"/>
      <c r="F21" s="49" t="s">
        <v>3</v>
      </c>
      <c r="G21" s="14">
        <v>14</v>
      </c>
      <c r="H21" s="14">
        <v>18</v>
      </c>
      <c r="I21" s="14">
        <v>18.2</v>
      </c>
      <c r="J21" s="14">
        <v>23.4</v>
      </c>
      <c r="K21" s="67">
        <f t="shared" si="0"/>
        <v>0.29999999999999993</v>
      </c>
      <c r="L21" s="68">
        <f t="shared" si="1"/>
        <v>0.29999999999999993</v>
      </c>
    </row>
    <row r="22" spans="2:12" x14ac:dyDescent="0.25">
      <c r="B22" s="50" t="str">
        <f>Instruction!$C$4</f>
        <v>22nd Century Technologies, Inc.</v>
      </c>
      <c r="C22" s="65" t="s">
        <v>93</v>
      </c>
      <c r="D22" s="69" t="s">
        <v>107</v>
      </c>
      <c r="E22" s="82"/>
      <c r="F22" s="49" t="s">
        <v>3</v>
      </c>
      <c r="G22" s="14">
        <v>15</v>
      </c>
      <c r="H22" s="14">
        <v>18</v>
      </c>
      <c r="I22" s="14">
        <v>19.5</v>
      </c>
      <c r="J22" s="14">
        <v>23.4</v>
      </c>
      <c r="K22" s="67">
        <f t="shared" si="0"/>
        <v>0.3</v>
      </c>
      <c r="L22" s="68">
        <f t="shared" si="1"/>
        <v>0.29999999999999993</v>
      </c>
    </row>
    <row r="23" spans="2:12" x14ac:dyDescent="0.25">
      <c r="B23" s="50" t="str">
        <f>Instruction!$C$4</f>
        <v>22nd Century Technologies, Inc.</v>
      </c>
      <c r="C23" s="65" t="s">
        <v>93</v>
      </c>
      <c r="D23" s="69" t="s">
        <v>108</v>
      </c>
      <c r="E23" s="82"/>
      <c r="F23" s="49" t="s">
        <v>3</v>
      </c>
      <c r="G23" s="14">
        <v>13</v>
      </c>
      <c r="H23" s="14">
        <v>15</v>
      </c>
      <c r="I23" s="14">
        <v>16.899999999999999</v>
      </c>
      <c r="J23" s="14">
        <v>19.5</v>
      </c>
      <c r="K23" s="67">
        <f t="shared" si="0"/>
        <v>0.29999999999999988</v>
      </c>
      <c r="L23" s="68">
        <f t="shared" si="1"/>
        <v>0.3</v>
      </c>
    </row>
    <row r="24" spans="2:12" x14ac:dyDescent="0.25">
      <c r="B24" s="50" t="str">
        <f>Instruction!$C$4</f>
        <v>22nd Century Technologies, Inc.</v>
      </c>
      <c r="C24" s="65" t="s">
        <v>93</v>
      </c>
      <c r="D24" s="69" t="s">
        <v>109</v>
      </c>
      <c r="E24" s="82"/>
      <c r="F24" s="49" t="s">
        <v>3</v>
      </c>
      <c r="G24" s="14">
        <v>20</v>
      </c>
      <c r="H24" s="14">
        <v>25</v>
      </c>
      <c r="I24" s="14">
        <v>26</v>
      </c>
      <c r="J24" s="14">
        <v>32.5</v>
      </c>
      <c r="K24" s="67">
        <f t="shared" si="0"/>
        <v>0.3</v>
      </c>
      <c r="L24" s="68">
        <f t="shared" si="1"/>
        <v>0.3</v>
      </c>
    </row>
    <row r="25" spans="2:12" x14ac:dyDescent="0.25">
      <c r="B25" s="50" t="str">
        <f>Instruction!$C$4</f>
        <v>22nd Century Technologies, Inc.</v>
      </c>
      <c r="C25" s="65" t="s">
        <v>93</v>
      </c>
      <c r="D25" s="69" t="s">
        <v>110</v>
      </c>
      <c r="E25" s="82"/>
      <c r="F25" s="49" t="s">
        <v>3</v>
      </c>
      <c r="G25" s="14">
        <v>15</v>
      </c>
      <c r="H25" s="14">
        <v>18</v>
      </c>
      <c r="I25" s="14">
        <v>19.5</v>
      </c>
      <c r="J25" s="14">
        <v>23.4</v>
      </c>
      <c r="K25" s="67">
        <f t="shared" si="0"/>
        <v>0.3</v>
      </c>
      <c r="L25" s="68">
        <f t="shared" si="1"/>
        <v>0.29999999999999993</v>
      </c>
    </row>
    <row r="26" spans="2:12" x14ac:dyDescent="0.25">
      <c r="B26" s="70" t="str">
        <f>Instruction!$C$4</f>
        <v>22nd Century Technologies, Inc.</v>
      </c>
      <c r="C26" s="71" t="s">
        <v>92</v>
      </c>
      <c r="D26" s="72" t="s">
        <v>55</v>
      </c>
      <c r="E26" s="83"/>
      <c r="F26" s="73" t="s">
        <v>3</v>
      </c>
      <c r="G26" s="150">
        <v>15</v>
      </c>
      <c r="H26" s="150">
        <v>20</v>
      </c>
      <c r="I26" s="150">
        <v>19.5</v>
      </c>
      <c r="J26" s="150">
        <v>26</v>
      </c>
      <c r="K26" s="74">
        <f t="shared" si="0"/>
        <v>0.3</v>
      </c>
      <c r="L26" s="75">
        <f t="shared" si="1"/>
        <v>0.3</v>
      </c>
    </row>
    <row r="27" spans="2:12" x14ac:dyDescent="0.25">
      <c r="B27" s="70" t="str">
        <f>Instruction!$C$4</f>
        <v>22nd Century Technologies, Inc.</v>
      </c>
      <c r="C27" s="71" t="s">
        <v>92</v>
      </c>
      <c r="D27" s="72" t="s">
        <v>56</v>
      </c>
      <c r="E27" s="83"/>
      <c r="F27" s="73" t="s">
        <v>3</v>
      </c>
      <c r="G27" s="150">
        <v>18</v>
      </c>
      <c r="H27" s="150">
        <v>22</v>
      </c>
      <c r="I27" s="150">
        <v>23.4</v>
      </c>
      <c r="J27" s="150">
        <v>28.6</v>
      </c>
      <c r="K27" s="74">
        <f t="shared" si="0"/>
        <v>0.29999999999999993</v>
      </c>
      <c r="L27" s="75">
        <f t="shared" si="1"/>
        <v>0.30000000000000004</v>
      </c>
    </row>
    <row r="28" spans="2:12" x14ac:dyDescent="0.25">
      <c r="B28" s="70" t="str">
        <f>Instruction!$C$4</f>
        <v>22nd Century Technologies, Inc.</v>
      </c>
      <c r="C28" s="71" t="s">
        <v>92</v>
      </c>
      <c r="D28" s="72" t="s">
        <v>57</v>
      </c>
      <c r="E28" s="83"/>
      <c r="F28" s="73" t="s">
        <v>3</v>
      </c>
      <c r="G28" s="150">
        <v>22</v>
      </c>
      <c r="H28" s="150">
        <v>26</v>
      </c>
      <c r="I28" s="150">
        <v>28.6</v>
      </c>
      <c r="J28" s="150">
        <v>33.799999999999997</v>
      </c>
      <c r="K28" s="74">
        <f t="shared" si="0"/>
        <v>0.30000000000000004</v>
      </c>
      <c r="L28" s="75">
        <f t="shared" si="1"/>
        <v>0.29999999999999988</v>
      </c>
    </row>
    <row r="29" spans="2:12" x14ac:dyDescent="0.25">
      <c r="B29" s="70" t="str">
        <f>Instruction!$C$4</f>
        <v>22nd Century Technologies, Inc.</v>
      </c>
      <c r="C29" s="71" t="s">
        <v>92</v>
      </c>
      <c r="D29" s="72" t="s">
        <v>58</v>
      </c>
      <c r="E29" s="83"/>
      <c r="F29" s="73" t="s">
        <v>3</v>
      </c>
      <c r="G29" s="150">
        <v>25</v>
      </c>
      <c r="H29" s="150">
        <v>38</v>
      </c>
      <c r="I29" s="150">
        <v>32.5</v>
      </c>
      <c r="J29" s="150">
        <v>49.4</v>
      </c>
      <c r="K29" s="74">
        <f t="shared" si="0"/>
        <v>0.3</v>
      </c>
      <c r="L29" s="75">
        <f t="shared" si="1"/>
        <v>0.3</v>
      </c>
    </row>
    <row r="30" spans="2:12" x14ac:dyDescent="0.25">
      <c r="B30" s="70" t="str">
        <f>Instruction!$C$4</f>
        <v>22nd Century Technologies, Inc.</v>
      </c>
      <c r="C30" s="71" t="s">
        <v>92</v>
      </c>
      <c r="D30" s="72" t="s">
        <v>111</v>
      </c>
      <c r="E30" s="83"/>
      <c r="F30" s="73" t="s">
        <v>3</v>
      </c>
      <c r="G30" s="150">
        <v>20</v>
      </c>
      <c r="H30" s="150">
        <v>25</v>
      </c>
      <c r="I30" s="150">
        <v>26</v>
      </c>
      <c r="J30" s="150">
        <v>32.5</v>
      </c>
      <c r="K30" s="74">
        <f t="shared" si="0"/>
        <v>0.3</v>
      </c>
      <c r="L30" s="75">
        <f t="shared" si="1"/>
        <v>0.3</v>
      </c>
    </row>
    <row r="31" spans="2:12" x14ac:dyDescent="0.25">
      <c r="B31" s="70" t="str">
        <f>Instruction!$C$4</f>
        <v>22nd Century Technologies, Inc.</v>
      </c>
      <c r="C31" s="71" t="s">
        <v>92</v>
      </c>
      <c r="D31" s="72" t="s">
        <v>112</v>
      </c>
      <c r="E31" s="83"/>
      <c r="F31" s="73" t="s">
        <v>3</v>
      </c>
      <c r="G31" s="150">
        <v>15</v>
      </c>
      <c r="H31" s="150">
        <v>20</v>
      </c>
      <c r="I31" s="150">
        <v>19.5</v>
      </c>
      <c r="J31" s="150">
        <v>26</v>
      </c>
      <c r="K31" s="74">
        <f t="shared" si="0"/>
        <v>0.3</v>
      </c>
      <c r="L31" s="75">
        <f t="shared" si="1"/>
        <v>0.3</v>
      </c>
    </row>
    <row r="32" spans="2:12" x14ac:dyDescent="0.25">
      <c r="B32" s="70" t="str">
        <f>Instruction!$C$4</f>
        <v>22nd Century Technologies, Inc.</v>
      </c>
      <c r="C32" s="71" t="s">
        <v>92</v>
      </c>
      <c r="D32" s="72" t="s">
        <v>113</v>
      </c>
      <c r="E32" s="83"/>
      <c r="F32" s="73" t="s">
        <v>3</v>
      </c>
      <c r="G32" s="150">
        <v>20</v>
      </c>
      <c r="H32" s="150">
        <v>26</v>
      </c>
      <c r="I32" s="150">
        <v>26</v>
      </c>
      <c r="J32" s="150">
        <v>33.799999999999997</v>
      </c>
      <c r="K32" s="74">
        <f t="shared" si="0"/>
        <v>0.3</v>
      </c>
      <c r="L32" s="75">
        <f t="shared" si="1"/>
        <v>0.29999999999999988</v>
      </c>
    </row>
    <row r="33" spans="2:12" x14ac:dyDescent="0.25">
      <c r="B33" s="70" t="str">
        <f>Instruction!$C$4</f>
        <v>22nd Century Technologies, Inc.</v>
      </c>
      <c r="C33" s="71" t="s">
        <v>92</v>
      </c>
      <c r="D33" s="72" t="s">
        <v>114</v>
      </c>
      <c r="E33" s="83"/>
      <c r="F33" s="73" t="s">
        <v>3</v>
      </c>
      <c r="G33" s="150">
        <v>18</v>
      </c>
      <c r="H33" s="150">
        <v>22</v>
      </c>
      <c r="I33" s="150">
        <v>23.4</v>
      </c>
      <c r="J33" s="150">
        <v>28.6</v>
      </c>
      <c r="K33" s="74">
        <f t="shared" si="0"/>
        <v>0.29999999999999993</v>
      </c>
      <c r="L33" s="75">
        <f t="shared" si="1"/>
        <v>0.30000000000000004</v>
      </c>
    </row>
    <row r="34" spans="2:12" x14ac:dyDescent="0.25">
      <c r="B34" s="70" t="str">
        <f>Instruction!$C$4</f>
        <v>22nd Century Technologies, Inc.</v>
      </c>
      <c r="C34" s="71" t="s">
        <v>92</v>
      </c>
      <c r="D34" s="72" t="s">
        <v>115</v>
      </c>
      <c r="E34" s="83"/>
      <c r="F34" s="73" t="s">
        <v>3</v>
      </c>
      <c r="G34" s="150">
        <v>25</v>
      </c>
      <c r="H34" s="150">
        <v>35</v>
      </c>
      <c r="I34" s="150">
        <v>32.5</v>
      </c>
      <c r="J34" s="150">
        <v>45.5</v>
      </c>
      <c r="K34" s="74">
        <f t="shared" si="0"/>
        <v>0.3</v>
      </c>
      <c r="L34" s="75">
        <f t="shared" si="1"/>
        <v>0.3</v>
      </c>
    </row>
    <row r="35" spans="2:12" x14ac:dyDescent="0.25">
      <c r="B35" s="70" t="str">
        <f>Instruction!$C$4</f>
        <v>22nd Century Technologies, Inc.</v>
      </c>
      <c r="C35" s="71" t="s">
        <v>92</v>
      </c>
      <c r="D35" s="72" t="s">
        <v>116</v>
      </c>
      <c r="E35" s="83"/>
      <c r="F35" s="73" t="s">
        <v>3</v>
      </c>
      <c r="G35" s="150">
        <v>22</v>
      </c>
      <c r="H35" s="150">
        <v>35</v>
      </c>
      <c r="I35" s="150">
        <v>28.6</v>
      </c>
      <c r="J35" s="150">
        <v>45.5</v>
      </c>
      <c r="K35" s="74">
        <f t="shared" si="0"/>
        <v>0.30000000000000004</v>
      </c>
      <c r="L35" s="75">
        <f t="shared" si="1"/>
        <v>0.3</v>
      </c>
    </row>
    <row r="36" spans="2:12" x14ac:dyDescent="0.25">
      <c r="B36" s="70" t="str">
        <f>Instruction!$C$4</f>
        <v>22nd Century Technologies, Inc.</v>
      </c>
      <c r="C36" s="71" t="s">
        <v>92</v>
      </c>
      <c r="D36" s="72" t="s">
        <v>117</v>
      </c>
      <c r="E36" s="83"/>
      <c r="F36" s="73" t="s">
        <v>3</v>
      </c>
      <c r="G36" s="150">
        <v>15</v>
      </c>
      <c r="H36" s="150">
        <v>20</v>
      </c>
      <c r="I36" s="150">
        <v>19.5</v>
      </c>
      <c r="J36" s="150">
        <v>26</v>
      </c>
      <c r="K36" s="74">
        <f t="shared" si="0"/>
        <v>0.3</v>
      </c>
      <c r="L36" s="75">
        <f t="shared" si="1"/>
        <v>0.3</v>
      </c>
    </row>
    <row r="37" spans="2:12" x14ac:dyDescent="0.25">
      <c r="B37" s="70" t="str">
        <f>Instruction!$C$4</f>
        <v>22nd Century Technologies, Inc.</v>
      </c>
      <c r="C37" s="71" t="s">
        <v>92</v>
      </c>
      <c r="D37" s="72" t="s">
        <v>118</v>
      </c>
      <c r="E37" s="83"/>
      <c r="F37" s="73" t="s">
        <v>3</v>
      </c>
      <c r="G37" s="150">
        <v>20</v>
      </c>
      <c r="H37" s="150">
        <v>25</v>
      </c>
      <c r="I37" s="150">
        <v>26</v>
      </c>
      <c r="J37" s="150">
        <v>32.5</v>
      </c>
      <c r="K37" s="74">
        <f t="shared" si="0"/>
        <v>0.3</v>
      </c>
      <c r="L37" s="75">
        <f t="shared" si="1"/>
        <v>0.3</v>
      </c>
    </row>
    <row r="38" spans="2:12" x14ac:dyDescent="0.25">
      <c r="B38" s="70" t="str">
        <f>Instruction!$C$4</f>
        <v>22nd Century Technologies, Inc.</v>
      </c>
      <c r="C38" s="71" t="s">
        <v>92</v>
      </c>
      <c r="D38" s="72" t="s">
        <v>119</v>
      </c>
      <c r="E38" s="83"/>
      <c r="F38" s="73" t="s">
        <v>3</v>
      </c>
      <c r="G38" s="150">
        <v>25</v>
      </c>
      <c r="H38" s="150">
        <v>35</v>
      </c>
      <c r="I38" s="150">
        <v>32.5</v>
      </c>
      <c r="J38" s="150">
        <v>45.5</v>
      </c>
      <c r="K38" s="74">
        <f t="shared" si="0"/>
        <v>0.3</v>
      </c>
      <c r="L38" s="75">
        <f t="shared" si="1"/>
        <v>0.3</v>
      </c>
    </row>
    <row r="39" spans="2:12" x14ac:dyDescent="0.25">
      <c r="B39" s="70" t="str">
        <f>Instruction!$C$4</f>
        <v>22nd Century Technologies, Inc.</v>
      </c>
      <c r="C39" s="71" t="s">
        <v>92</v>
      </c>
      <c r="D39" s="72" t="s">
        <v>120</v>
      </c>
      <c r="E39" s="83"/>
      <c r="F39" s="73" t="s">
        <v>3</v>
      </c>
      <c r="G39" s="150">
        <v>15</v>
      </c>
      <c r="H39" s="150">
        <v>20</v>
      </c>
      <c r="I39" s="150">
        <v>19.5</v>
      </c>
      <c r="J39" s="150">
        <v>26</v>
      </c>
      <c r="K39" s="74">
        <f t="shared" si="0"/>
        <v>0.3</v>
      </c>
      <c r="L39" s="75">
        <f t="shared" si="1"/>
        <v>0.3</v>
      </c>
    </row>
    <row r="40" spans="2:12" x14ac:dyDescent="0.25">
      <c r="B40" s="70" t="str">
        <f>Instruction!$C$4</f>
        <v>22nd Century Technologies, Inc.</v>
      </c>
      <c r="C40" s="71" t="s">
        <v>92</v>
      </c>
      <c r="D40" s="72" t="s">
        <v>121</v>
      </c>
      <c r="E40" s="83"/>
      <c r="F40" s="73" t="s">
        <v>3</v>
      </c>
      <c r="G40" s="150">
        <v>20</v>
      </c>
      <c r="H40" s="150">
        <v>25</v>
      </c>
      <c r="I40" s="150">
        <v>26</v>
      </c>
      <c r="J40" s="150">
        <v>32.5</v>
      </c>
      <c r="K40" s="74">
        <f t="shared" si="0"/>
        <v>0.3</v>
      </c>
      <c r="L40" s="75">
        <f t="shared" si="1"/>
        <v>0.3</v>
      </c>
    </row>
    <row r="41" spans="2:12" x14ac:dyDescent="0.25">
      <c r="B41" s="70" t="str">
        <f>Instruction!$C$4</f>
        <v>22nd Century Technologies, Inc.</v>
      </c>
      <c r="C41" s="71" t="s">
        <v>92</v>
      </c>
      <c r="D41" s="72" t="s">
        <v>122</v>
      </c>
      <c r="E41" s="83"/>
      <c r="F41" s="73" t="s">
        <v>3</v>
      </c>
      <c r="G41" s="150">
        <v>25</v>
      </c>
      <c r="H41" s="150">
        <v>35</v>
      </c>
      <c r="I41" s="150">
        <v>32.5</v>
      </c>
      <c r="J41" s="150">
        <v>45.5</v>
      </c>
      <c r="K41" s="74">
        <f t="shared" si="0"/>
        <v>0.3</v>
      </c>
      <c r="L41" s="75">
        <f t="shared" si="1"/>
        <v>0.3</v>
      </c>
    </row>
    <row r="42" spans="2:12" x14ac:dyDescent="0.25">
      <c r="B42" s="70" t="str">
        <f>Instruction!$C$4</f>
        <v>22nd Century Technologies, Inc.</v>
      </c>
      <c r="C42" s="71" t="s">
        <v>92</v>
      </c>
      <c r="D42" s="72" t="s">
        <v>123</v>
      </c>
      <c r="E42" s="83"/>
      <c r="F42" s="73" t="s">
        <v>3</v>
      </c>
      <c r="G42" s="150">
        <v>20</v>
      </c>
      <c r="H42" s="150">
        <v>30</v>
      </c>
      <c r="I42" s="150">
        <v>26</v>
      </c>
      <c r="J42" s="150">
        <v>39</v>
      </c>
      <c r="K42" s="74">
        <f t="shared" si="0"/>
        <v>0.3</v>
      </c>
      <c r="L42" s="75">
        <f t="shared" si="1"/>
        <v>0.3</v>
      </c>
    </row>
    <row r="43" spans="2:12" x14ac:dyDescent="0.25">
      <c r="B43" s="70" t="str">
        <f>Instruction!$C$4</f>
        <v>22nd Century Technologies, Inc.</v>
      </c>
      <c r="C43" s="71" t="s">
        <v>92</v>
      </c>
      <c r="D43" s="72" t="s">
        <v>124</v>
      </c>
      <c r="E43" s="83"/>
      <c r="F43" s="73" t="s">
        <v>3</v>
      </c>
      <c r="G43" s="150">
        <v>15</v>
      </c>
      <c r="H43" s="150">
        <v>20</v>
      </c>
      <c r="I43" s="150">
        <v>19.5</v>
      </c>
      <c r="J43" s="150">
        <v>26</v>
      </c>
      <c r="K43" s="74">
        <f t="shared" si="0"/>
        <v>0.3</v>
      </c>
      <c r="L43" s="75">
        <f t="shared" si="1"/>
        <v>0.3</v>
      </c>
    </row>
    <row r="44" spans="2:12" x14ac:dyDescent="0.25">
      <c r="B44" s="70" t="str">
        <f>Instruction!$C$4</f>
        <v>22nd Century Technologies, Inc.</v>
      </c>
      <c r="C44" s="71" t="s">
        <v>92</v>
      </c>
      <c r="D44" s="72" t="s">
        <v>125</v>
      </c>
      <c r="E44" s="83"/>
      <c r="F44" s="73" t="s">
        <v>3</v>
      </c>
      <c r="G44" s="150">
        <v>30</v>
      </c>
      <c r="H44" s="150">
        <v>39</v>
      </c>
      <c r="I44" s="150">
        <v>39</v>
      </c>
      <c r="J44" s="150">
        <v>50.7</v>
      </c>
      <c r="K44" s="74">
        <f t="shared" si="0"/>
        <v>0.3</v>
      </c>
      <c r="L44" s="75">
        <f t="shared" si="1"/>
        <v>0.3000000000000001</v>
      </c>
    </row>
    <row r="45" spans="2:12" x14ac:dyDescent="0.25">
      <c r="B45" s="70" t="str">
        <f>Instruction!$C$4</f>
        <v>22nd Century Technologies, Inc.</v>
      </c>
      <c r="C45" s="71" t="s">
        <v>92</v>
      </c>
      <c r="D45" s="72" t="s">
        <v>126</v>
      </c>
      <c r="E45" s="83"/>
      <c r="F45" s="73" t="s">
        <v>3</v>
      </c>
      <c r="G45" s="150">
        <v>12</v>
      </c>
      <c r="H45" s="150">
        <v>18</v>
      </c>
      <c r="I45" s="150">
        <v>15.6</v>
      </c>
      <c r="J45" s="150">
        <v>23.4</v>
      </c>
      <c r="K45" s="74">
        <f t="shared" si="0"/>
        <v>0.3</v>
      </c>
      <c r="L45" s="75">
        <f t="shared" si="1"/>
        <v>0.29999999999999993</v>
      </c>
    </row>
    <row r="46" spans="2:12" x14ac:dyDescent="0.25">
      <c r="B46" s="70" t="str">
        <f>Instruction!$C$4</f>
        <v>22nd Century Technologies, Inc.</v>
      </c>
      <c r="C46" s="71" t="s">
        <v>92</v>
      </c>
      <c r="D46" s="72" t="s">
        <v>127</v>
      </c>
      <c r="E46" s="83"/>
      <c r="F46" s="73" t="s">
        <v>3</v>
      </c>
      <c r="G46" s="150">
        <v>15</v>
      </c>
      <c r="H46" s="150">
        <v>19</v>
      </c>
      <c r="I46" s="150">
        <v>19.5</v>
      </c>
      <c r="J46" s="150">
        <v>24.7</v>
      </c>
      <c r="K46" s="74">
        <f t="shared" si="0"/>
        <v>0.3</v>
      </c>
      <c r="L46" s="75">
        <f t="shared" si="1"/>
        <v>0.3</v>
      </c>
    </row>
    <row r="47" spans="2:12" x14ac:dyDescent="0.25">
      <c r="B47" s="70" t="str">
        <f>Instruction!$C$4</f>
        <v>22nd Century Technologies, Inc.</v>
      </c>
      <c r="C47" s="71" t="s">
        <v>92</v>
      </c>
      <c r="D47" s="72" t="s">
        <v>128</v>
      </c>
      <c r="E47" s="83"/>
      <c r="F47" s="73" t="s">
        <v>3</v>
      </c>
      <c r="G47" s="150">
        <v>30</v>
      </c>
      <c r="H47" s="150">
        <v>40</v>
      </c>
      <c r="I47" s="150">
        <v>39</v>
      </c>
      <c r="J47" s="150">
        <v>52</v>
      </c>
      <c r="K47" s="74">
        <f t="shared" si="0"/>
        <v>0.3</v>
      </c>
      <c r="L47" s="75">
        <f t="shared" si="1"/>
        <v>0.3</v>
      </c>
    </row>
    <row r="48" spans="2:12" x14ac:dyDescent="0.25">
      <c r="B48" s="70" t="str">
        <f>Instruction!$C$4</f>
        <v>22nd Century Technologies, Inc.</v>
      </c>
      <c r="C48" s="71" t="s">
        <v>92</v>
      </c>
      <c r="D48" s="72" t="s">
        <v>59</v>
      </c>
      <c r="E48" s="83"/>
      <c r="F48" s="73" t="s">
        <v>3</v>
      </c>
      <c r="G48" s="150">
        <v>45</v>
      </c>
      <c r="H48" s="150">
        <v>60</v>
      </c>
      <c r="I48" s="150">
        <v>58.5</v>
      </c>
      <c r="J48" s="150">
        <v>78</v>
      </c>
      <c r="K48" s="74">
        <f t="shared" si="0"/>
        <v>0.3</v>
      </c>
      <c r="L48" s="75">
        <f t="shared" si="1"/>
        <v>0.3</v>
      </c>
    </row>
    <row r="49" spans="2:12" x14ac:dyDescent="0.25">
      <c r="B49" s="70" t="str">
        <f>Instruction!$C$4</f>
        <v>22nd Century Technologies, Inc.</v>
      </c>
      <c r="C49" s="71" t="s">
        <v>92</v>
      </c>
      <c r="D49" s="72" t="s">
        <v>60</v>
      </c>
      <c r="E49" s="83"/>
      <c r="F49" s="73" t="s">
        <v>3</v>
      </c>
      <c r="G49" s="150">
        <v>50</v>
      </c>
      <c r="H49" s="150">
        <v>79</v>
      </c>
      <c r="I49" s="150">
        <v>65</v>
      </c>
      <c r="J49" s="150">
        <v>102.7</v>
      </c>
      <c r="K49" s="74">
        <f t="shared" si="0"/>
        <v>0.3</v>
      </c>
      <c r="L49" s="75">
        <f t="shared" si="1"/>
        <v>0.30000000000000004</v>
      </c>
    </row>
    <row r="50" spans="2:12" x14ac:dyDescent="0.25">
      <c r="B50" s="70" t="str">
        <f>Instruction!$C$4</f>
        <v>22nd Century Technologies, Inc.</v>
      </c>
      <c r="C50" s="71" t="s">
        <v>92</v>
      </c>
      <c r="D50" s="72" t="s">
        <v>96</v>
      </c>
      <c r="E50" s="83"/>
      <c r="F50" s="73" t="s">
        <v>3</v>
      </c>
      <c r="G50" s="150">
        <v>35</v>
      </c>
      <c r="H50" s="150">
        <v>45</v>
      </c>
      <c r="I50" s="150">
        <v>45.5</v>
      </c>
      <c r="J50" s="150">
        <v>58.5</v>
      </c>
      <c r="K50" s="74">
        <f t="shared" si="0"/>
        <v>0.3</v>
      </c>
      <c r="L50" s="75">
        <f t="shared" si="1"/>
        <v>0.3</v>
      </c>
    </row>
    <row r="51" spans="2:12" x14ac:dyDescent="0.25">
      <c r="B51" s="70" t="str">
        <f>Instruction!$C$4</f>
        <v>22nd Century Technologies, Inc.</v>
      </c>
      <c r="C51" s="71" t="s">
        <v>92</v>
      </c>
      <c r="D51" s="72" t="s">
        <v>97</v>
      </c>
      <c r="E51" s="83"/>
      <c r="F51" s="73" t="s">
        <v>3</v>
      </c>
      <c r="G51" s="150">
        <v>45</v>
      </c>
      <c r="H51" s="150">
        <v>55</v>
      </c>
      <c r="I51" s="150">
        <v>58.5</v>
      </c>
      <c r="J51" s="150">
        <v>71.5</v>
      </c>
      <c r="K51" s="74">
        <f t="shared" si="0"/>
        <v>0.3</v>
      </c>
      <c r="L51" s="75">
        <f t="shared" si="1"/>
        <v>0.3</v>
      </c>
    </row>
    <row r="52" spans="2:12" x14ac:dyDescent="0.25">
      <c r="B52" s="70" t="str">
        <f>Instruction!$C$4</f>
        <v>22nd Century Technologies, Inc.</v>
      </c>
      <c r="C52" s="71" t="s">
        <v>92</v>
      </c>
      <c r="D52" s="72" t="s">
        <v>129</v>
      </c>
      <c r="E52" s="83"/>
      <c r="F52" s="73" t="s">
        <v>3</v>
      </c>
      <c r="G52" s="150">
        <v>35</v>
      </c>
      <c r="H52" s="150">
        <v>45</v>
      </c>
      <c r="I52" s="150">
        <v>45.5</v>
      </c>
      <c r="J52" s="150">
        <v>58.5</v>
      </c>
      <c r="K52" s="74">
        <f t="shared" si="0"/>
        <v>0.3</v>
      </c>
      <c r="L52" s="75">
        <f t="shared" si="1"/>
        <v>0.3</v>
      </c>
    </row>
    <row r="53" spans="2:12" x14ac:dyDescent="0.25">
      <c r="B53" s="70" t="str">
        <f>Instruction!$C$4</f>
        <v>22nd Century Technologies, Inc.</v>
      </c>
      <c r="C53" s="71" t="s">
        <v>92</v>
      </c>
      <c r="D53" s="72" t="s">
        <v>130</v>
      </c>
      <c r="E53" s="83"/>
      <c r="F53" s="73" t="s">
        <v>3</v>
      </c>
      <c r="G53" s="150">
        <v>20</v>
      </c>
      <c r="H53" s="150">
        <v>30</v>
      </c>
      <c r="I53" s="150">
        <v>26</v>
      </c>
      <c r="J53" s="150">
        <v>39</v>
      </c>
      <c r="K53" s="74">
        <f t="shared" si="0"/>
        <v>0.3</v>
      </c>
      <c r="L53" s="75">
        <f t="shared" si="1"/>
        <v>0.3</v>
      </c>
    </row>
    <row r="54" spans="2:12" x14ac:dyDescent="0.25">
      <c r="B54" s="70" t="str">
        <f>Instruction!$C$4</f>
        <v>22nd Century Technologies, Inc.</v>
      </c>
      <c r="C54" s="71" t="s">
        <v>92</v>
      </c>
      <c r="D54" s="72" t="s">
        <v>131</v>
      </c>
      <c r="E54" s="83"/>
      <c r="F54" s="73" t="s">
        <v>3</v>
      </c>
      <c r="G54" s="150">
        <v>20</v>
      </c>
      <c r="H54" s="150">
        <v>25</v>
      </c>
      <c r="I54" s="150">
        <v>26</v>
      </c>
      <c r="J54" s="150">
        <v>32.5</v>
      </c>
      <c r="K54" s="74">
        <f t="shared" si="0"/>
        <v>0.3</v>
      </c>
      <c r="L54" s="75">
        <f t="shared" si="1"/>
        <v>0.3</v>
      </c>
    </row>
    <row r="55" spans="2:12" x14ac:dyDescent="0.25">
      <c r="B55" s="50" t="str">
        <f>Instruction!$C$4</f>
        <v>22nd Century Technologies, Inc.</v>
      </c>
      <c r="C55" s="65" t="s">
        <v>161</v>
      </c>
      <c r="D55" s="69" t="s">
        <v>42</v>
      </c>
      <c r="E55" s="82"/>
      <c r="F55" s="49" t="s">
        <v>3</v>
      </c>
      <c r="G55" s="14">
        <v>13</v>
      </c>
      <c r="H55" s="14">
        <v>18</v>
      </c>
      <c r="I55" s="14">
        <v>16.899999999999999</v>
      </c>
      <c r="J55" s="14">
        <v>23.4</v>
      </c>
      <c r="K55" s="67">
        <f t="shared" si="0"/>
        <v>0.29999999999999988</v>
      </c>
      <c r="L55" s="68">
        <f t="shared" si="1"/>
        <v>0.29999999999999993</v>
      </c>
    </row>
    <row r="56" spans="2:12" x14ac:dyDescent="0.25">
      <c r="B56" s="50" t="str">
        <f>Instruction!$C$4</f>
        <v>22nd Century Technologies, Inc.</v>
      </c>
      <c r="C56" s="65" t="s">
        <v>161</v>
      </c>
      <c r="D56" s="69" t="s">
        <v>43</v>
      </c>
      <c r="E56" s="82"/>
      <c r="F56" s="49" t="s">
        <v>3</v>
      </c>
      <c r="G56" s="14">
        <v>12</v>
      </c>
      <c r="H56" s="14">
        <v>15</v>
      </c>
      <c r="I56" s="14">
        <v>15.6</v>
      </c>
      <c r="J56" s="14">
        <v>19.5</v>
      </c>
      <c r="K56" s="67">
        <f t="shared" si="0"/>
        <v>0.3</v>
      </c>
      <c r="L56" s="68">
        <f t="shared" si="1"/>
        <v>0.3</v>
      </c>
    </row>
    <row r="57" spans="2:12" x14ac:dyDescent="0.25">
      <c r="B57" s="50" t="str">
        <f>Instruction!$C$4</f>
        <v>22nd Century Technologies, Inc.</v>
      </c>
      <c r="C57" s="65" t="s">
        <v>161</v>
      </c>
      <c r="D57" s="69" t="s">
        <v>44</v>
      </c>
      <c r="E57" s="82"/>
      <c r="F57" s="49" t="s">
        <v>3</v>
      </c>
      <c r="G57" s="14">
        <v>15</v>
      </c>
      <c r="H57" s="14">
        <v>18</v>
      </c>
      <c r="I57" s="14">
        <v>19.5</v>
      </c>
      <c r="J57" s="14">
        <v>23.4</v>
      </c>
      <c r="K57" s="67">
        <f t="shared" si="0"/>
        <v>0.3</v>
      </c>
      <c r="L57" s="68">
        <f t="shared" si="1"/>
        <v>0.29999999999999993</v>
      </c>
    </row>
    <row r="58" spans="2:12" x14ac:dyDescent="0.25">
      <c r="B58" s="50" t="str">
        <f>Instruction!$C$4</f>
        <v>22nd Century Technologies, Inc.</v>
      </c>
      <c r="C58" s="65" t="s">
        <v>161</v>
      </c>
      <c r="D58" s="69" t="s">
        <v>132</v>
      </c>
      <c r="E58" s="82"/>
      <c r="F58" s="49" t="s">
        <v>3</v>
      </c>
      <c r="G58" s="14">
        <v>15</v>
      </c>
      <c r="H58" s="14">
        <v>18</v>
      </c>
      <c r="I58" s="14">
        <v>19.5</v>
      </c>
      <c r="J58" s="14">
        <v>23.4</v>
      </c>
      <c r="K58" s="67">
        <f t="shared" si="0"/>
        <v>0.3</v>
      </c>
      <c r="L58" s="68">
        <f t="shared" si="1"/>
        <v>0.29999999999999993</v>
      </c>
    </row>
    <row r="59" spans="2:12" x14ac:dyDescent="0.25">
      <c r="B59" s="50" t="str">
        <f>Instruction!$C$4</f>
        <v>22nd Century Technologies, Inc.</v>
      </c>
      <c r="C59" s="65" t="s">
        <v>161</v>
      </c>
      <c r="D59" s="69" t="s">
        <v>133</v>
      </c>
      <c r="E59" s="82"/>
      <c r="F59" s="49" t="s">
        <v>3</v>
      </c>
      <c r="G59" s="14">
        <v>12</v>
      </c>
      <c r="H59" s="14">
        <v>18</v>
      </c>
      <c r="I59" s="14">
        <v>15.6</v>
      </c>
      <c r="J59" s="14">
        <v>23.4</v>
      </c>
      <c r="K59" s="67">
        <f t="shared" si="0"/>
        <v>0.3</v>
      </c>
      <c r="L59" s="68">
        <f t="shared" si="1"/>
        <v>0.29999999999999993</v>
      </c>
    </row>
    <row r="60" spans="2:12" x14ac:dyDescent="0.25">
      <c r="B60" s="50" t="str">
        <f>Instruction!$C$4</f>
        <v>22nd Century Technologies, Inc.</v>
      </c>
      <c r="C60" s="65" t="s">
        <v>161</v>
      </c>
      <c r="D60" s="69" t="s">
        <v>45</v>
      </c>
      <c r="E60" s="82"/>
      <c r="F60" s="49" t="s">
        <v>3</v>
      </c>
      <c r="G60" s="14">
        <v>12</v>
      </c>
      <c r="H60" s="14">
        <v>18</v>
      </c>
      <c r="I60" s="14">
        <v>15.6</v>
      </c>
      <c r="J60" s="14">
        <v>23.4</v>
      </c>
      <c r="K60" s="67">
        <f t="shared" si="0"/>
        <v>0.3</v>
      </c>
      <c r="L60" s="68">
        <f t="shared" si="1"/>
        <v>0.29999999999999993</v>
      </c>
    </row>
    <row r="61" spans="2:12" x14ac:dyDescent="0.25">
      <c r="B61" s="50" t="str">
        <f>Instruction!$C$4</f>
        <v>22nd Century Technologies, Inc.</v>
      </c>
      <c r="C61" s="65" t="s">
        <v>161</v>
      </c>
      <c r="D61" s="69" t="s">
        <v>51</v>
      </c>
      <c r="E61" s="82"/>
      <c r="F61" s="49" t="s">
        <v>3</v>
      </c>
      <c r="G61" s="14">
        <v>15</v>
      </c>
      <c r="H61" s="14">
        <v>26</v>
      </c>
      <c r="I61" s="14">
        <v>19.5</v>
      </c>
      <c r="J61" s="14">
        <v>33.799999999999997</v>
      </c>
      <c r="K61" s="67">
        <f t="shared" si="0"/>
        <v>0.3</v>
      </c>
      <c r="L61" s="68">
        <f t="shared" si="1"/>
        <v>0.29999999999999988</v>
      </c>
    </row>
    <row r="62" spans="2:12" x14ac:dyDescent="0.25">
      <c r="B62" s="50" t="str">
        <f>Instruction!$C$4</f>
        <v>22nd Century Technologies, Inc.</v>
      </c>
      <c r="C62" s="65" t="s">
        <v>161</v>
      </c>
      <c r="D62" s="69" t="s">
        <v>135</v>
      </c>
      <c r="E62" s="82"/>
      <c r="F62" s="49" t="s">
        <v>3</v>
      </c>
      <c r="G62" s="14">
        <v>15</v>
      </c>
      <c r="H62" s="14">
        <v>18</v>
      </c>
      <c r="I62" s="14">
        <v>19.5</v>
      </c>
      <c r="J62" s="14">
        <v>23.4</v>
      </c>
      <c r="K62" s="67">
        <f t="shared" si="0"/>
        <v>0.3</v>
      </c>
      <c r="L62" s="68">
        <f t="shared" si="1"/>
        <v>0.29999999999999993</v>
      </c>
    </row>
    <row r="63" spans="2:12" x14ac:dyDescent="0.25">
      <c r="B63" s="50" t="str">
        <f>Instruction!$C$4</f>
        <v>22nd Century Technologies, Inc.</v>
      </c>
      <c r="C63" s="65" t="s">
        <v>161</v>
      </c>
      <c r="D63" s="69" t="s">
        <v>136</v>
      </c>
      <c r="E63" s="82"/>
      <c r="F63" s="49" t="s">
        <v>3</v>
      </c>
      <c r="G63" s="14">
        <v>15</v>
      </c>
      <c r="H63" s="14">
        <v>18</v>
      </c>
      <c r="I63" s="14">
        <v>19.5</v>
      </c>
      <c r="J63" s="14">
        <v>23.4</v>
      </c>
      <c r="K63" s="67">
        <f t="shared" si="0"/>
        <v>0.3</v>
      </c>
      <c r="L63" s="68">
        <f t="shared" si="1"/>
        <v>0.29999999999999993</v>
      </c>
    </row>
    <row r="64" spans="2:12" x14ac:dyDescent="0.25">
      <c r="B64" s="50" t="str">
        <f>Instruction!$C$4</f>
        <v>22nd Century Technologies, Inc.</v>
      </c>
      <c r="C64" s="71" t="s">
        <v>162</v>
      </c>
      <c r="D64" s="76" t="s">
        <v>46</v>
      </c>
      <c r="E64" s="83"/>
      <c r="F64" s="73" t="s">
        <v>3</v>
      </c>
      <c r="G64" s="150">
        <v>25</v>
      </c>
      <c r="H64" s="150">
        <v>35</v>
      </c>
      <c r="I64" s="150">
        <v>32.5</v>
      </c>
      <c r="J64" s="150">
        <v>45.5</v>
      </c>
      <c r="K64" s="74">
        <f t="shared" si="0"/>
        <v>0.3</v>
      </c>
      <c r="L64" s="75">
        <f t="shared" si="1"/>
        <v>0.3</v>
      </c>
    </row>
    <row r="65" spans="2:12" x14ac:dyDescent="0.25">
      <c r="B65" s="50" t="str">
        <f>Instruction!$C$4</f>
        <v>22nd Century Technologies, Inc.</v>
      </c>
      <c r="C65" s="71" t="s">
        <v>162</v>
      </c>
      <c r="D65" s="76" t="s">
        <v>47</v>
      </c>
      <c r="E65" s="83"/>
      <c r="F65" s="73" t="s">
        <v>3</v>
      </c>
      <c r="G65" s="150">
        <v>30</v>
      </c>
      <c r="H65" s="150">
        <v>40</v>
      </c>
      <c r="I65" s="150">
        <v>39</v>
      </c>
      <c r="J65" s="150">
        <v>52</v>
      </c>
      <c r="K65" s="74">
        <f t="shared" si="0"/>
        <v>0.3</v>
      </c>
      <c r="L65" s="75">
        <f t="shared" si="1"/>
        <v>0.3</v>
      </c>
    </row>
    <row r="66" spans="2:12" x14ac:dyDescent="0.25">
      <c r="B66" s="50" t="str">
        <f>Instruction!$C$4</f>
        <v>22nd Century Technologies, Inc.</v>
      </c>
      <c r="C66" s="71" t="s">
        <v>162</v>
      </c>
      <c r="D66" s="76" t="s">
        <v>48</v>
      </c>
      <c r="E66" s="83"/>
      <c r="F66" s="73" t="s">
        <v>3</v>
      </c>
      <c r="G66" s="150">
        <v>25</v>
      </c>
      <c r="H66" s="150">
        <v>35</v>
      </c>
      <c r="I66" s="150">
        <v>32.5</v>
      </c>
      <c r="J66" s="150">
        <v>45.5</v>
      </c>
      <c r="K66" s="74">
        <f t="shared" si="0"/>
        <v>0.3</v>
      </c>
      <c r="L66" s="75">
        <f t="shared" si="1"/>
        <v>0.3</v>
      </c>
    </row>
    <row r="67" spans="2:12" x14ac:dyDescent="0.25">
      <c r="B67" s="50" t="str">
        <f>Instruction!$C$4</f>
        <v>22nd Century Technologies, Inc.</v>
      </c>
      <c r="C67" s="71" t="s">
        <v>162</v>
      </c>
      <c r="D67" s="76" t="s">
        <v>49</v>
      </c>
      <c r="E67" s="83"/>
      <c r="F67" s="73" t="s">
        <v>3</v>
      </c>
      <c r="G67" s="150">
        <v>25</v>
      </c>
      <c r="H67" s="150">
        <v>35</v>
      </c>
      <c r="I67" s="150">
        <v>32.5</v>
      </c>
      <c r="J67" s="150">
        <v>45.5</v>
      </c>
      <c r="K67" s="74">
        <f t="shared" si="0"/>
        <v>0.3</v>
      </c>
      <c r="L67" s="75">
        <f t="shared" si="1"/>
        <v>0.3</v>
      </c>
    </row>
    <row r="68" spans="2:12" x14ac:dyDescent="0.25">
      <c r="B68" s="50" t="str">
        <f>Instruction!$C$4</f>
        <v>22nd Century Technologies, Inc.</v>
      </c>
      <c r="C68" s="71" t="s">
        <v>162</v>
      </c>
      <c r="D68" s="76" t="s">
        <v>50</v>
      </c>
      <c r="E68" s="83"/>
      <c r="F68" s="73" t="s">
        <v>3</v>
      </c>
      <c r="G68" s="150">
        <v>25</v>
      </c>
      <c r="H68" s="150">
        <v>35</v>
      </c>
      <c r="I68" s="150">
        <v>32.5</v>
      </c>
      <c r="J68" s="150">
        <v>45.5</v>
      </c>
      <c r="K68" s="74">
        <f t="shared" si="0"/>
        <v>0.3</v>
      </c>
      <c r="L68" s="75">
        <f t="shared" si="1"/>
        <v>0.3</v>
      </c>
    </row>
    <row r="69" spans="2:12" x14ac:dyDescent="0.25">
      <c r="B69" s="50" t="str">
        <f>Instruction!$C$4</f>
        <v>22nd Century Technologies, Inc.</v>
      </c>
      <c r="C69" s="71" t="s">
        <v>162</v>
      </c>
      <c r="D69" s="76" t="s">
        <v>134</v>
      </c>
      <c r="E69" s="83"/>
      <c r="F69" s="73" t="s">
        <v>3</v>
      </c>
      <c r="G69" s="150">
        <v>25</v>
      </c>
      <c r="H69" s="150">
        <v>35</v>
      </c>
      <c r="I69" s="150">
        <v>32.5</v>
      </c>
      <c r="J69" s="150">
        <v>45.5</v>
      </c>
      <c r="K69" s="74">
        <f t="shared" si="0"/>
        <v>0.3</v>
      </c>
      <c r="L69" s="75">
        <f t="shared" si="1"/>
        <v>0.3</v>
      </c>
    </row>
    <row r="70" spans="2:12" x14ac:dyDescent="0.25">
      <c r="B70" s="70" t="str">
        <f>Instruction!$C$4</f>
        <v>22nd Century Technologies, Inc.</v>
      </c>
      <c r="C70" s="77" t="s">
        <v>35</v>
      </c>
      <c r="D70" s="78" t="s">
        <v>61</v>
      </c>
      <c r="E70" s="82"/>
      <c r="F70" s="49" t="s">
        <v>3</v>
      </c>
      <c r="G70" s="14">
        <v>12</v>
      </c>
      <c r="H70" s="14">
        <v>18</v>
      </c>
      <c r="I70" s="14">
        <v>15.6</v>
      </c>
      <c r="J70" s="14">
        <v>23.4</v>
      </c>
      <c r="K70" s="67">
        <f t="shared" ref="K70:K99" si="2">IFERROR((I70-G70)/G70,"")</f>
        <v>0.3</v>
      </c>
      <c r="L70" s="68">
        <f t="shared" ref="L70:L99" si="3">IFERROR((J70-H70)/H70,"")</f>
        <v>0.29999999999999993</v>
      </c>
    </row>
    <row r="71" spans="2:12" x14ac:dyDescent="0.25">
      <c r="B71" s="70" t="str">
        <f>Instruction!$C$4</f>
        <v>22nd Century Technologies, Inc.</v>
      </c>
      <c r="C71" s="77" t="s">
        <v>35</v>
      </c>
      <c r="D71" s="78" t="s">
        <v>62</v>
      </c>
      <c r="E71" s="82"/>
      <c r="F71" s="49" t="s">
        <v>3</v>
      </c>
      <c r="G71" s="14">
        <v>12</v>
      </c>
      <c r="H71" s="14">
        <v>18</v>
      </c>
      <c r="I71" s="14">
        <v>15.6</v>
      </c>
      <c r="J71" s="14">
        <v>23.4</v>
      </c>
      <c r="K71" s="67">
        <f t="shared" si="2"/>
        <v>0.3</v>
      </c>
      <c r="L71" s="68">
        <f t="shared" si="3"/>
        <v>0.29999999999999993</v>
      </c>
    </row>
    <row r="72" spans="2:12" x14ac:dyDescent="0.25">
      <c r="B72" s="70" t="str">
        <f>Instruction!$C$4</f>
        <v>22nd Century Technologies, Inc.</v>
      </c>
      <c r="C72" s="77" t="s">
        <v>35</v>
      </c>
      <c r="D72" s="78" t="s">
        <v>52</v>
      </c>
      <c r="E72" s="82"/>
      <c r="F72" s="49" t="s">
        <v>3</v>
      </c>
      <c r="G72" s="14">
        <v>12</v>
      </c>
      <c r="H72" s="14">
        <v>18</v>
      </c>
      <c r="I72" s="14">
        <v>15.6</v>
      </c>
      <c r="J72" s="14">
        <v>23.4</v>
      </c>
      <c r="K72" s="67">
        <f t="shared" si="2"/>
        <v>0.3</v>
      </c>
      <c r="L72" s="68">
        <f t="shared" si="3"/>
        <v>0.29999999999999993</v>
      </c>
    </row>
    <row r="73" spans="2:12" x14ac:dyDescent="0.25">
      <c r="B73" s="70" t="str">
        <f>Instruction!$C$4</f>
        <v>22nd Century Technologies, Inc.</v>
      </c>
      <c r="C73" s="77" t="s">
        <v>35</v>
      </c>
      <c r="D73" s="78" t="s">
        <v>53</v>
      </c>
      <c r="E73" s="82"/>
      <c r="F73" s="49" t="s">
        <v>3</v>
      </c>
      <c r="G73" s="14">
        <v>15</v>
      </c>
      <c r="H73" s="14">
        <v>20</v>
      </c>
      <c r="I73" s="14">
        <v>19.5</v>
      </c>
      <c r="J73" s="14">
        <v>26</v>
      </c>
      <c r="K73" s="67">
        <f t="shared" si="2"/>
        <v>0.3</v>
      </c>
      <c r="L73" s="68">
        <f t="shared" si="3"/>
        <v>0.3</v>
      </c>
    </row>
    <row r="74" spans="2:12" x14ac:dyDescent="0.25">
      <c r="B74" s="70" t="str">
        <f>Instruction!$C$4</f>
        <v>22nd Century Technologies, Inc.</v>
      </c>
      <c r="C74" s="77" t="s">
        <v>35</v>
      </c>
      <c r="D74" s="78" t="s">
        <v>36</v>
      </c>
      <c r="E74" s="82"/>
      <c r="F74" s="49" t="s">
        <v>3</v>
      </c>
      <c r="G74" s="14">
        <v>20</v>
      </c>
      <c r="H74" s="14">
        <v>25</v>
      </c>
      <c r="I74" s="14">
        <v>26</v>
      </c>
      <c r="J74" s="14">
        <v>32.5</v>
      </c>
      <c r="K74" s="67">
        <f t="shared" si="2"/>
        <v>0.3</v>
      </c>
      <c r="L74" s="68">
        <f t="shared" si="3"/>
        <v>0.3</v>
      </c>
    </row>
    <row r="75" spans="2:12" x14ac:dyDescent="0.25">
      <c r="B75" s="70" t="str">
        <f>Instruction!$C$4</f>
        <v>22nd Century Technologies, Inc.</v>
      </c>
      <c r="C75" s="77" t="s">
        <v>35</v>
      </c>
      <c r="D75" s="78" t="s">
        <v>63</v>
      </c>
      <c r="E75" s="82"/>
      <c r="F75" s="49" t="s">
        <v>3</v>
      </c>
      <c r="G75" s="14">
        <v>25</v>
      </c>
      <c r="H75" s="14">
        <v>35</v>
      </c>
      <c r="I75" s="14">
        <v>32.5</v>
      </c>
      <c r="J75" s="14">
        <v>45.5</v>
      </c>
      <c r="K75" s="67">
        <f t="shared" si="2"/>
        <v>0.3</v>
      </c>
      <c r="L75" s="68">
        <f t="shared" si="3"/>
        <v>0.3</v>
      </c>
    </row>
    <row r="76" spans="2:12" x14ac:dyDescent="0.25">
      <c r="B76" s="70" t="str">
        <f>Instruction!$C$4</f>
        <v>22nd Century Technologies, Inc.</v>
      </c>
      <c r="C76" s="77" t="s">
        <v>35</v>
      </c>
      <c r="D76" s="78" t="s">
        <v>64</v>
      </c>
      <c r="E76" s="82"/>
      <c r="F76" s="49" t="s">
        <v>3</v>
      </c>
      <c r="G76" s="14">
        <v>25</v>
      </c>
      <c r="H76" s="14">
        <v>35</v>
      </c>
      <c r="I76" s="14">
        <v>32.5</v>
      </c>
      <c r="J76" s="14">
        <v>45.5</v>
      </c>
      <c r="K76" s="67">
        <f t="shared" si="2"/>
        <v>0.3</v>
      </c>
      <c r="L76" s="68">
        <f t="shared" si="3"/>
        <v>0.3</v>
      </c>
    </row>
    <row r="77" spans="2:12" x14ac:dyDescent="0.25">
      <c r="B77" s="70" t="str">
        <f>Instruction!$C$4</f>
        <v>22nd Century Technologies, Inc.</v>
      </c>
      <c r="C77" s="77" t="s">
        <v>35</v>
      </c>
      <c r="D77" s="78" t="s">
        <v>65</v>
      </c>
      <c r="E77" s="82"/>
      <c r="F77" s="49" t="s">
        <v>3</v>
      </c>
      <c r="G77" s="14">
        <v>15</v>
      </c>
      <c r="H77" s="14">
        <v>20</v>
      </c>
      <c r="I77" s="14">
        <v>19.5</v>
      </c>
      <c r="J77" s="14">
        <v>26</v>
      </c>
      <c r="K77" s="67">
        <f t="shared" si="2"/>
        <v>0.3</v>
      </c>
      <c r="L77" s="68">
        <f t="shared" si="3"/>
        <v>0.3</v>
      </c>
    </row>
    <row r="78" spans="2:12" x14ac:dyDescent="0.25">
      <c r="B78" s="70" t="str">
        <f>Instruction!$C$4</f>
        <v>22nd Century Technologies, Inc.</v>
      </c>
      <c r="C78" s="77" t="s">
        <v>35</v>
      </c>
      <c r="D78" s="78" t="s">
        <v>66</v>
      </c>
      <c r="E78" s="82"/>
      <c r="F78" s="49" t="s">
        <v>3</v>
      </c>
      <c r="G78" s="14">
        <v>12</v>
      </c>
      <c r="H78" s="14">
        <v>18</v>
      </c>
      <c r="I78" s="14">
        <v>15.6</v>
      </c>
      <c r="J78" s="14">
        <v>23.4</v>
      </c>
      <c r="K78" s="67">
        <f t="shared" si="2"/>
        <v>0.3</v>
      </c>
      <c r="L78" s="68">
        <f t="shared" si="3"/>
        <v>0.29999999999999993</v>
      </c>
    </row>
    <row r="79" spans="2:12" x14ac:dyDescent="0.25">
      <c r="B79" s="70" t="str">
        <f>Instruction!$C$4</f>
        <v>22nd Century Technologies, Inc.</v>
      </c>
      <c r="C79" s="77" t="s">
        <v>35</v>
      </c>
      <c r="D79" s="78" t="s">
        <v>37</v>
      </c>
      <c r="E79" s="82"/>
      <c r="F79" s="49" t="s">
        <v>3</v>
      </c>
      <c r="G79" s="14">
        <v>12</v>
      </c>
      <c r="H79" s="14">
        <v>18</v>
      </c>
      <c r="I79" s="14">
        <v>15.6</v>
      </c>
      <c r="J79" s="14">
        <v>23.4</v>
      </c>
      <c r="K79" s="67">
        <f t="shared" si="2"/>
        <v>0.3</v>
      </c>
      <c r="L79" s="68">
        <f t="shared" si="3"/>
        <v>0.29999999999999993</v>
      </c>
    </row>
    <row r="80" spans="2:12" x14ac:dyDescent="0.25">
      <c r="B80" s="50" t="str">
        <f>Instruction!$C$4</f>
        <v>22nd Century Technologies, Inc.</v>
      </c>
      <c r="C80" s="71" t="s">
        <v>94</v>
      </c>
      <c r="D80" s="76" t="s">
        <v>67</v>
      </c>
      <c r="E80" s="83"/>
      <c r="F80" s="73" t="s">
        <v>3</v>
      </c>
      <c r="G80" s="150">
        <v>15</v>
      </c>
      <c r="H80" s="150">
        <v>20</v>
      </c>
      <c r="I80" s="150">
        <v>19.5</v>
      </c>
      <c r="J80" s="150">
        <v>26</v>
      </c>
      <c r="K80" s="74">
        <f t="shared" si="2"/>
        <v>0.3</v>
      </c>
      <c r="L80" s="75">
        <f t="shared" si="3"/>
        <v>0.3</v>
      </c>
    </row>
    <row r="81" spans="2:12" x14ac:dyDescent="0.25">
      <c r="B81" s="50" t="str">
        <f>Instruction!$C$4</f>
        <v>22nd Century Technologies, Inc.</v>
      </c>
      <c r="C81" s="71" t="s">
        <v>94</v>
      </c>
      <c r="D81" s="76" t="s">
        <v>68</v>
      </c>
      <c r="E81" s="83"/>
      <c r="F81" s="73" t="s">
        <v>3</v>
      </c>
      <c r="G81" s="150">
        <v>25</v>
      </c>
      <c r="H81" s="150">
        <v>35</v>
      </c>
      <c r="I81" s="150">
        <v>32.5</v>
      </c>
      <c r="J81" s="150">
        <v>45.5</v>
      </c>
      <c r="K81" s="74">
        <f t="shared" si="2"/>
        <v>0.3</v>
      </c>
      <c r="L81" s="75">
        <f t="shared" si="3"/>
        <v>0.3</v>
      </c>
    </row>
    <row r="82" spans="2:12" x14ac:dyDescent="0.25">
      <c r="B82" s="50" t="str">
        <f>Instruction!$C$4</f>
        <v>22nd Century Technologies, Inc.</v>
      </c>
      <c r="C82" s="71" t="s">
        <v>94</v>
      </c>
      <c r="D82" s="76" t="s">
        <v>69</v>
      </c>
      <c r="E82" s="83"/>
      <c r="F82" s="73" t="s">
        <v>3</v>
      </c>
      <c r="G82" s="150">
        <v>15</v>
      </c>
      <c r="H82" s="150">
        <v>20</v>
      </c>
      <c r="I82" s="150">
        <v>19.5</v>
      </c>
      <c r="J82" s="150">
        <v>26</v>
      </c>
      <c r="K82" s="74">
        <f t="shared" si="2"/>
        <v>0.3</v>
      </c>
      <c r="L82" s="75">
        <f t="shared" si="3"/>
        <v>0.3</v>
      </c>
    </row>
    <row r="83" spans="2:12" x14ac:dyDescent="0.25">
      <c r="B83" s="50" t="str">
        <f>Instruction!$C$4</f>
        <v>22nd Century Technologies, Inc.</v>
      </c>
      <c r="C83" s="71" t="s">
        <v>94</v>
      </c>
      <c r="D83" s="76" t="s">
        <v>137</v>
      </c>
      <c r="E83" s="83"/>
      <c r="F83" s="73" t="s">
        <v>3</v>
      </c>
      <c r="G83" s="150">
        <v>15</v>
      </c>
      <c r="H83" s="150">
        <v>20</v>
      </c>
      <c r="I83" s="150">
        <v>19.5</v>
      </c>
      <c r="J83" s="150">
        <v>26</v>
      </c>
      <c r="K83" s="74">
        <f t="shared" si="2"/>
        <v>0.3</v>
      </c>
      <c r="L83" s="75">
        <f t="shared" si="3"/>
        <v>0.3</v>
      </c>
    </row>
    <row r="84" spans="2:12" x14ac:dyDescent="0.25">
      <c r="B84" s="70" t="str">
        <f>Instruction!$C$4</f>
        <v>22nd Century Technologies, Inc.</v>
      </c>
      <c r="C84" s="77" t="s">
        <v>95</v>
      </c>
      <c r="D84" s="78" t="s">
        <v>138</v>
      </c>
      <c r="E84" s="82"/>
      <c r="F84" s="49" t="s">
        <v>3</v>
      </c>
      <c r="G84" s="14">
        <v>35</v>
      </c>
      <c r="H84" s="14">
        <v>45</v>
      </c>
      <c r="I84" s="14">
        <v>45.5</v>
      </c>
      <c r="J84" s="14">
        <v>58.5</v>
      </c>
      <c r="K84" s="67">
        <f t="shared" si="2"/>
        <v>0.3</v>
      </c>
      <c r="L84" s="68">
        <f t="shared" si="3"/>
        <v>0.3</v>
      </c>
    </row>
    <row r="85" spans="2:12" x14ac:dyDescent="0.25">
      <c r="B85" s="70" t="str">
        <f>Instruction!$C$4</f>
        <v>22nd Century Technologies, Inc.</v>
      </c>
      <c r="C85" s="77" t="s">
        <v>95</v>
      </c>
      <c r="D85" s="78" t="s">
        <v>139</v>
      </c>
      <c r="E85" s="82"/>
      <c r="F85" s="49" t="s">
        <v>3</v>
      </c>
      <c r="G85" s="14">
        <v>40</v>
      </c>
      <c r="H85" s="14">
        <v>50</v>
      </c>
      <c r="I85" s="14">
        <v>52</v>
      </c>
      <c r="J85" s="14">
        <v>65</v>
      </c>
      <c r="K85" s="67">
        <f t="shared" si="2"/>
        <v>0.3</v>
      </c>
      <c r="L85" s="68">
        <f t="shared" si="3"/>
        <v>0.3</v>
      </c>
    </row>
    <row r="86" spans="2:12" x14ac:dyDescent="0.25">
      <c r="B86" s="70" t="str">
        <f>Instruction!$C$4</f>
        <v>22nd Century Technologies, Inc.</v>
      </c>
      <c r="C86" s="77" t="s">
        <v>95</v>
      </c>
      <c r="D86" s="78" t="s">
        <v>140</v>
      </c>
      <c r="E86" s="82"/>
      <c r="F86" s="49" t="s">
        <v>3</v>
      </c>
      <c r="G86" s="14">
        <v>50</v>
      </c>
      <c r="H86" s="14">
        <v>60</v>
      </c>
      <c r="I86" s="14">
        <v>65</v>
      </c>
      <c r="J86" s="14">
        <v>78</v>
      </c>
      <c r="K86" s="67">
        <f t="shared" si="2"/>
        <v>0.3</v>
      </c>
      <c r="L86" s="68">
        <f t="shared" si="3"/>
        <v>0.3</v>
      </c>
    </row>
    <row r="87" spans="2:12" x14ac:dyDescent="0.25">
      <c r="B87" s="70" t="str">
        <f>Instruction!$C$4</f>
        <v>22nd Century Technologies, Inc.</v>
      </c>
      <c r="C87" s="77" t="s">
        <v>95</v>
      </c>
      <c r="D87" s="78" t="s">
        <v>70</v>
      </c>
      <c r="E87" s="82"/>
      <c r="F87" s="49" t="s">
        <v>3</v>
      </c>
      <c r="G87" s="14">
        <v>25</v>
      </c>
      <c r="H87" s="14">
        <v>35</v>
      </c>
      <c r="I87" s="14">
        <v>32.5</v>
      </c>
      <c r="J87" s="14">
        <v>45.5</v>
      </c>
      <c r="K87" s="67">
        <f t="shared" si="2"/>
        <v>0.3</v>
      </c>
      <c r="L87" s="68">
        <f t="shared" si="3"/>
        <v>0.3</v>
      </c>
    </row>
    <row r="88" spans="2:12" x14ac:dyDescent="0.25">
      <c r="B88" s="70" t="str">
        <f>Instruction!$C$4</f>
        <v>22nd Century Technologies, Inc.</v>
      </c>
      <c r="C88" s="77" t="s">
        <v>95</v>
      </c>
      <c r="D88" s="78" t="s">
        <v>71</v>
      </c>
      <c r="E88" s="82"/>
      <c r="F88" s="49" t="s">
        <v>3</v>
      </c>
      <c r="G88" s="14">
        <v>25</v>
      </c>
      <c r="H88" s="14">
        <v>35</v>
      </c>
      <c r="I88" s="14">
        <v>32.5</v>
      </c>
      <c r="J88" s="14">
        <v>45.5</v>
      </c>
      <c r="K88" s="67">
        <f t="shared" si="2"/>
        <v>0.3</v>
      </c>
      <c r="L88" s="68">
        <f t="shared" si="3"/>
        <v>0.3</v>
      </c>
    </row>
    <row r="89" spans="2:12" x14ac:dyDescent="0.25">
      <c r="B89" s="70" t="str">
        <f>Instruction!$C$4</f>
        <v>22nd Century Technologies, Inc.</v>
      </c>
      <c r="C89" s="77" t="s">
        <v>95</v>
      </c>
      <c r="D89" s="78" t="s">
        <v>141</v>
      </c>
      <c r="E89" s="82"/>
      <c r="F89" s="49" t="s">
        <v>3</v>
      </c>
      <c r="G89" s="14">
        <v>20</v>
      </c>
      <c r="H89" s="14">
        <v>30</v>
      </c>
      <c r="I89" s="14">
        <v>26</v>
      </c>
      <c r="J89" s="14">
        <v>39</v>
      </c>
      <c r="K89" s="67">
        <f t="shared" si="2"/>
        <v>0.3</v>
      </c>
      <c r="L89" s="68">
        <f t="shared" si="3"/>
        <v>0.3</v>
      </c>
    </row>
    <row r="90" spans="2:12" x14ac:dyDescent="0.25">
      <c r="B90" s="70" t="str">
        <f>Instruction!$C$4</f>
        <v>22nd Century Technologies, Inc.</v>
      </c>
      <c r="C90" s="77" t="s">
        <v>95</v>
      </c>
      <c r="D90" s="78" t="s">
        <v>72</v>
      </c>
      <c r="E90" s="82"/>
      <c r="F90" s="49" t="s">
        <v>3</v>
      </c>
      <c r="G90" s="14">
        <v>35</v>
      </c>
      <c r="H90" s="14">
        <v>45</v>
      </c>
      <c r="I90" s="14">
        <v>45.5</v>
      </c>
      <c r="J90" s="14">
        <v>58.5</v>
      </c>
      <c r="K90" s="67">
        <f t="shared" si="2"/>
        <v>0.3</v>
      </c>
      <c r="L90" s="68">
        <f t="shared" si="3"/>
        <v>0.3</v>
      </c>
    </row>
    <row r="91" spans="2:12" x14ac:dyDescent="0.25">
      <c r="B91" s="70" t="str">
        <f>Instruction!$C$4</f>
        <v>22nd Century Technologies, Inc.</v>
      </c>
      <c r="C91" s="77" t="s">
        <v>95</v>
      </c>
      <c r="D91" s="78" t="s">
        <v>73</v>
      </c>
      <c r="E91" s="82"/>
      <c r="F91" s="49" t="s">
        <v>3</v>
      </c>
      <c r="G91" s="14">
        <v>35</v>
      </c>
      <c r="H91" s="14">
        <v>45</v>
      </c>
      <c r="I91" s="14">
        <v>45.5</v>
      </c>
      <c r="J91" s="14">
        <v>58.5</v>
      </c>
      <c r="K91" s="67">
        <f t="shared" si="2"/>
        <v>0.3</v>
      </c>
      <c r="L91" s="68">
        <f t="shared" si="3"/>
        <v>0.3</v>
      </c>
    </row>
    <row r="92" spans="2:12" x14ac:dyDescent="0.25">
      <c r="B92" s="70" t="str">
        <f>Instruction!$C$4</f>
        <v>22nd Century Technologies, Inc.</v>
      </c>
      <c r="C92" s="77" t="s">
        <v>95</v>
      </c>
      <c r="D92" s="78" t="s">
        <v>74</v>
      </c>
      <c r="E92" s="82"/>
      <c r="F92" s="49" t="s">
        <v>3</v>
      </c>
      <c r="G92" s="14">
        <v>40</v>
      </c>
      <c r="H92" s="14">
        <v>50</v>
      </c>
      <c r="I92" s="14">
        <v>52</v>
      </c>
      <c r="J92" s="14">
        <v>65</v>
      </c>
      <c r="K92" s="67">
        <f t="shared" si="2"/>
        <v>0.3</v>
      </c>
      <c r="L92" s="68">
        <f t="shared" si="3"/>
        <v>0.3</v>
      </c>
    </row>
    <row r="93" spans="2:12" x14ac:dyDescent="0.25">
      <c r="B93" s="70" t="str">
        <f>Instruction!$C$4</f>
        <v>22nd Century Technologies, Inc.</v>
      </c>
      <c r="C93" s="77" t="s">
        <v>95</v>
      </c>
      <c r="D93" s="78" t="s">
        <v>75</v>
      </c>
      <c r="E93" s="82"/>
      <c r="F93" s="49" t="s">
        <v>3</v>
      </c>
      <c r="G93" s="14">
        <v>20</v>
      </c>
      <c r="H93" s="14">
        <v>30</v>
      </c>
      <c r="I93" s="14">
        <v>26</v>
      </c>
      <c r="J93" s="14">
        <v>39</v>
      </c>
      <c r="K93" s="67">
        <f t="shared" si="2"/>
        <v>0.3</v>
      </c>
      <c r="L93" s="68">
        <f t="shared" si="3"/>
        <v>0.3</v>
      </c>
    </row>
    <row r="94" spans="2:12" x14ac:dyDescent="0.25">
      <c r="B94" s="70" t="str">
        <f>Instruction!$C$4</f>
        <v>22nd Century Technologies, Inc.</v>
      </c>
      <c r="C94" s="77" t="s">
        <v>95</v>
      </c>
      <c r="D94" s="78" t="s">
        <v>142</v>
      </c>
      <c r="E94" s="82"/>
      <c r="F94" s="49" t="s">
        <v>3</v>
      </c>
      <c r="G94" s="14">
        <v>20</v>
      </c>
      <c r="H94" s="14">
        <v>30</v>
      </c>
      <c r="I94" s="14">
        <v>26</v>
      </c>
      <c r="J94" s="14">
        <v>39</v>
      </c>
      <c r="K94" s="67">
        <f t="shared" si="2"/>
        <v>0.3</v>
      </c>
      <c r="L94" s="68">
        <f t="shared" si="3"/>
        <v>0.3</v>
      </c>
    </row>
    <row r="95" spans="2:12" x14ac:dyDescent="0.25">
      <c r="B95" s="70" t="str">
        <f>Instruction!$C$4</f>
        <v>22nd Century Technologies, Inc.</v>
      </c>
      <c r="C95" s="77" t="s">
        <v>95</v>
      </c>
      <c r="D95" s="78" t="s">
        <v>143</v>
      </c>
      <c r="E95" s="82"/>
      <c r="F95" s="49" t="s">
        <v>3</v>
      </c>
      <c r="G95" s="14">
        <v>15</v>
      </c>
      <c r="H95" s="14">
        <v>20</v>
      </c>
      <c r="I95" s="14">
        <v>19.5</v>
      </c>
      <c r="J95" s="14">
        <v>26</v>
      </c>
      <c r="K95" s="67">
        <f t="shared" si="2"/>
        <v>0.3</v>
      </c>
      <c r="L95" s="68">
        <f t="shared" si="3"/>
        <v>0.3</v>
      </c>
    </row>
    <row r="96" spans="2:12" x14ac:dyDescent="0.25">
      <c r="B96" s="70" t="str">
        <f>Instruction!$C$4</f>
        <v>22nd Century Technologies, Inc.</v>
      </c>
      <c r="C96" s="77" t="s">
        <v>95</v>
      </c>
      <c r="D96" s="78" t="s">
        <v>144</v>
      </c>
      <c r="E96" s="82"/>
      <c r="F96" s="49" t="s">
        <v>3</v>
      </c>
      <c r="G96" s="14">
        <v>20</v>
      </c>
      <c r="H96" s="14">
        <v>30</v>
      </c>
      <c r="I96" s="14">
        <v>26</v>
      </c>
      <c r="J96" s="14">
        <v>39</v>
      </c>
      <c r="K96" s="67">
        <f t="shared" si="2"/>
        <v>0.3</v>
      </c>
      <c r="L96" s="68">
        <f t="shared" si="3"/>
        <v>0.3</v>
      </c>
    </row>
    <row r="97" spans="2:12" x14ac:dyDescent="0.25">
      <c r="B97" s="70" t="str">
        <f>Instruction!$C$4</f>
        <v>22nd Century Technologies, Inc.</v>
      </c>
      <c r="C97" s="77" t="s">
        <v>95</v>
      </c>
      <c r="D97" s="78" t="s">
        <v>145</v>
      </c>
      <c r="E97" s="82"/>
      <c r="F97" s="49" t="s">
        <v>3</v>
      </c>
      <c r="G97" s="14">
        <v>25</v>
      </c>
      <c r="H97" s="14">
        <v>35</v>
      </c>
      <c r="I97" s="14">
        <v>32.5</v>
      </c>
      <c r="J97" s="14">
        <v>45.5</v>
      </c>
      <c r="K97" s="67">
        <f t="shared" si="2"/>
        <v>0.3</v>
      </c>
      <c r="L97" s="68">
        <f t="shared" si="3"/>
        <v>0.3</v>
      </c>
    </row>
    <row r="98" spans="2:12" x14ac:dyDescent="0.25">
      <c r="B98" s="70" t="str">
        <f>Instruction!$C$4</f>
        <v>22nd Century Technologies, Inc.</v>
      </c>
      <c r="C98" s="77" t="s">
        <v>95</v>
      </c>
      <c r="D98" s="78" t="s">
        <v>146</v>
      </c>
      <c r="E98" s="82"/>
      <c r="F98" s="49" t="s">
        <v>3</v>
      </c>
      <c r="G98" s="14">
        <v>20</v>
      </c>
      <c r="H98" s="14">
        <v>30</v>
      </c>
      <c r="I98" s="14">
        <v>26</v>
      </c>
      <c r="J98" s="14">
        <v>39</v>
      </c>
      <c r="K98" s="67">
        <f t="shared" si="2"/>
        <v>0.3</v>
      </c>
      <c r="L98" s="68">
        <f t="shared" si="3"/>
        <v>0.3</v>
      </c>
    </row>
    <row r="99" spans="2:12" x14ac:dyDescent="0.25">
      <c r="B99" s="70" t="str">
        <f>Instruction!$C$4</f>
        <v>22nd Century Technologies, Inc.</v>
      </c>
      <c r="C99" s="77" t="s">
        <v>95</v>
      </c>
      <c r="D99" s="78" t="s">
        <v>147</v>
      </c>
      <c r="E99" s="82"/>
      <c r="F99" s="49" t="s">
        <v>3</v>
      </c>
      <c r="G99" s="14">
        <v>30</v>
      </c>
      <c r="H99" s="14">
        <v>40</v>
      </c>
      <c r="I99" s="14">
        <v>39</v>
      </c>
      <c r="J99" s="14">
        <v>52</v>
      </c>
      <c r="K99" s="67">
        <f t="shared" si="2"/>
        <v>0.3</v>
      </c>
      <c r="L99" s="68">
        <f t="shared" si="3"/>
        <v>0.3</v>
      </c>
    </row>
    <row r="100" spans="2:12" ht="15.75" thickBot="1" x14ac:dyDescent="0.3">
      <c r="B100" s="79" t="str">
        <f>Instruction!$C$4</f>
        <v>22nd Century Technologies, Inc.</v>
      </c>
      <c r="C100" s="136" t="s">
        <v>95</v>
      </c>
      <c r="D100" s="137" t="s">
        <v>148</v>
      </c>
      <c r="E100" s="138"/>
      <c r="F100" s="139" t="s">
        <v>3</v>
      </c>
      <c r="G100" s="140">
        <v>20</v>
      </c>
      <c r="H100" s="140">
        <v>30</v>
      </c>
      <c r="I100" s="14">
        <v>26</v>
      </c>
      <c r="J100" s="14">
        <v>39</v>
      </c>
      <c r="K100" s="141">
        <f t="shared" ref="K100:L100" si="4">IFERROR((I100-G100)/G100,"")</f>
        <v>0.3</v>
      </c>
      <c r="L100" s="142">
        <f t="shared" si="4"/>
        <v>0.3</v>
      </c>
    </row>
    <row r="101" spans="2:12" x14ac:dyDescent="0.25">
      <c r="G101" s="80"/>
      <c r="H101" s="80"/>
      <c r="I101" s="80"/>
      <c r="J101" s="80"/>
      <c r="K101" s="81"/>
      <c r="L101" s="81"/>
    </row>
    <row r="102" spans="2:12" x14ac:dyDescent="0.25">
      <c r="G102" s="80"/>
      <c r="H102" s="80"/>
      <c r="I102" s="80"/>
      <c r="J102" s="80"/>
      <c r="K102" s="81"/>
      <c r="L102" s="81"/>
    </row>
    <row r="103" spans="2:12" x14ac:dyDescent="0.25">
      <c r="G103" s="80"/>
      <c r="H103" s="80"/>
      <c r="I103" s="80"/>
      <c r="J103" s="80"/>
      <c r="K103" s="81"/>
      <c r="L103" s="81"/>
    </row>
    <row r="104" spans="2:12" x14ac:dyDescent="0.25">
      <c r="G104" s="80"/>
      <c r="H104" s="80"/>
      <c r="I104" s="80"/>
      <c r="J104" s="80"/>
      <c r="K104" s="81"/>
      <c r="L104" s="81"/>
    </row>
    <row r="105" spans="2:12" x14ac:dyDescent="0.25">
      <c r="G105" s="80"/>
      <c r="H105" s="80"/>
      <c r="I105" s="80"/>
      <c r="J105" s="80"/>
      <c r="K105" s="81"/>
      <c r="L105" s="81"/>
    </row>
    <row r="106" spans="2:12" x14ac:dyDescent="0.25">
      <c r="G106" s="80"/>
      <c r="H106" s="80"/>
      <c r="I106" s="80"/>
      <c r="J106" s="80"/>
      <c r="K106" s="81"/>
      <c r="L106" s="81"/>
    </row>
    <row r="107" spans="2:12" x14ac:dyDescent="0.25">
      <c r="G107" s="80"/>
      <c r="H107" s="80"/>
      <c r="I107" s="80"/>
      <c r="J107" s="80"/>
      <c r="K107" s="81"/>
      <c r="L107" s="81"/>
    </row>
    <row r="108" spans="2:12" x14ac:dyDescent="0.25">
      <c r="G108" s="80"/>
      <c r="H108" s="80"/>
      <c r="I108" s="80"/>
      <c r="J108" s="80"/>
      <c r="K108" s="81"/>
      <c r="L108" s="81"/>
    </row>
    <row r="109" spans="2:12" x14ac:dyDescent="0.25">
      <c r="G109" s="80"/>
      <c r="H109" s="80"/>
      <c r="I109" s="80"/>
      <c r="J109" s="80"/>
      <c r="K109" s="81"/>
      <c r="L109" s="81"/>
    </row>
    <row r="110" spans="2:12" x14ac:dyDescent="0.25">
      <c r="G110" s="80"/>
      <c r="H110" s="80"/>
      <c r="I110" s="80"/>
      <c r="J110" s="80"/>
      <c r="K110" s="81"/>
      <c r="L110" s="81"/>
    </row>
    <row r="111" spans="2:12" x14ac:dyDescent="0.25">
      <c r="G111" s="80"/>
      <c r="H111" s="80"/>
      <c r="I111" s="80"/>
      <c r="J111" s="80"/>
      <c r="K111" s="81"/>
      <c r="L111" s="81"/>
    </row>
    <row r="112" spans="2:12" x14ac:dyDescent="0.25">
      <c r="G112" s="80"/>
      <c r="H112" s="80"/>
      <c r="I112" s="80"/>
      <c r="J112" s="80"/>
      <c r="K112" s="81"/>
      <c r="L112" s="81"/>
    </row>
    <row r="113" spans="7:12" x14ac:dyDescent="0.25">
      <c r="G113" s="80"/>
      <c r="H113" s="80"/>
      <c r="I113" s="80"/>
      <c r="J113" s="80"/>
      <c r="K113" s="81"/>
      <c r="L113" s="81"/>
    </row>
    <row r="114" spans="7:12" x14ac:dyDescent="0.25">
      <c r="G114" s="80"/>
      <c r="H114" s="80"/>
      <c r="I114" s="80"/>
      <c r="J114" s="80"/>
      <c r="K114" s="81"/>
      <c r="L114" s="81"/>
    </row>
    <row r="115" spans="7:12" x14ac:dyDescent="0.25">
      <c r="G115" s="80"/>
      <c r="H115" s="80"/>
      <c r="I115" s="80"/>
      <c r="J115" s="80"/>
      <c r="K115" s="81"/>
      <c r="L115" s="81"/>
    </row>
    <row r="116" spans="7:12" x14ac:dyDescent="0.25">
      <c r="G116" s="80"/>
      <c r="H116" s="80"/>
      <c r="I116" s="80"/>
      <c r="J116" s="80"/>
      <c r="K116" s="81"/>
      <c r="L116" s="81"/>
    </row>
    <row r="117" spans="7:12" x14ac:dyDescent="0.25">
      <c r="G117" s="80"/>
      <c r="H117" s="80"/>
      <c r="I117" s="80"/>
      <c r="J117" s="80"/>
      <c r="K117" s="81"/>
      <c r="L117" s="81"/>
    </row>
    <row r="118" spans="7:12" x14ac:dyDescent="0.25">
      <c r="G118" s="80"/>
      <c r="H118" s="80"/>
      <c r="I118" s="80"/>
      <c r="J118" s="80"/>
      <c r="K118" s="81"/>
      <c r="L118" s="81"/>
    </row>
    <row r="119" spans="7:12" x14ac:dyDescent="0.25">
      <c r="G119" s="80"/>
      <c r="H119" s="80"/>
      <c r="I119" s="80"/>
      <c r="J119" s="80"/>
      <c r="K119" s="81"/>
      <c r="L119" s="81"/>
    </row>
    <row r="120" spans="7:12" x14ac:dyDescent="0.25">
      <c r="G120" s="80"/>
      <c r="H120" s="80"/>
      <c r="I120" s="80"/>
      <c r="J120" s="80"/>
      <c r="K120" s="81"/>
      <c r="L120" s="81"/>
    </row>
    <row r="121" spans="7:12" x14ac:dyDescent="0.25">
      <c r="G121" s="80"/>
      <c r="H121" s="80"/>
      <c r="I121" s="80"/>
      <c r="J121" s="80"/>
      <c r="K121" s="81"/>
      <c r="L121" s="81"/>
    </row>
    <row r="122" spans="7:12" x14ac:dyDescent="0.25">
      <c r="G122" s="80"/>
      <c r="H122" s="80"/>
      <c r="I122" s="80"/>
      <c r="J122" s="80"/>
      <c r="K122" s="81"/>
      <c r="L122" s="81"/>
    </row>
    <row r="123" spans="7:12" x14ac:dyDescent="0.25">
      <c r="G123" s="80"/>
      <c r="H123" s="80"/>
      <c r="I123" s="80"/>
      <c r="J123" s="80"/>
      <c r="K123" s="81"/>
      <c r="L123" s="81"/>
    </row>
    <row r="124" spans="7:12" x14ac:dyDescent="0.25">
      <c r="G124" s="80"/>
      <c r="H124" s="80"/>
      <c r="I124" s="80"/>
      <c r="J124" s="80"/>
      <c r="K124" s="81"/>
      <c r="L124" s="81"/>
    </row>
    <row r="125" spans="7:12" x14ac:dyDescent="0.25">
      <c r="G125" s="80"/>
      <c r="H125" s="80"/>
      <c r="I125" s="80"/>
      <c r="J125" s="80"/>
      <c r="K125" s="81"/>
      <c r="L125" s="81"/>
    </row>
    <row r="126" spans="7:12" x14ac:dyDescent="0.25">
      <c r="G126" s="80"/>
      <c r="H126" s="80"/>
      <c r="I126" s="80"/>
      <c r="J126" s="80"/>
      <c r="K126" s="81"/>
      <c r="L126" s="81"/>
    </row>
    <row r="127" spans="7:12" x14ac:dyDescent="0.25">
      <c r="G127" s="80"/>
      <c r="H127" s="80"/>
      <c r="I127" s="80"/>
      <c r="J127" s="80"/>
      <c r="K127" s="81"/>
      <c r="L127" s="81"/>
    </row>
    <row r="128" spans="7:12" x14ac:dyDescent="0.25">
      <c r="G128" s="80"/>
      <c r="H128" s="80"/>
      <c r="I128" s="80"/>
      <c r="J128" s="80"/>
      <c r="K128" s="81"/>
      <c r="L128" s="81"/>
    </row>
    <row r="129" spans="7:12" x14ac:dyDescent="0.25">
      <c r="G129" s="80"/>
      <c r="H129" s="80"/>
      <c r="I129" s="80"/>
      <c r="J129" s="80"/>
      <c r="K129" s="81"/>
      <c r="L129" s="81"/>
    </row>
    <row r="130" spans="7:12" x14ac:dyDescent="0.25">
      <c r="G130" s="80"/>
      <c r="H130" s="80"/>
      <c r="I130" s="80"/>
      <c r="J130" s="80"/>
      <c r="K130" s="81"/>
      <c r="L130" s="81"/>
    </row>
    <row r="131" spans="7:12" x14ac:dyDescent="0.25">
      <c r="G131" s="80"/>
      <c r="H131" s="80"/>
      <c r="I131" s="80"/>
      <c r="J131" s="80"/>
      <c r="K131" s="81"/>
      <c r="L131" s="81"/>
    </row>
    <row r="132" spans="7:12" x14ac:dyDescent="0.25">
      <c r="G132" s="80"/>
      <c r="H132" s="80"/>
      <c r="I132" s="80"/>
      <c r="J132" s="80"/>
      <c r="K132" s="81"/>
      <c r="L132" s="81"/>
    </row>
    <row r="133" spans="7:12" x14ac:dyDescent="0.25">
      <c r="G133" s="80"/>
      <c r="H133" s="80"/>
      <c r="I133" s="80"/>
      <c r="J133" s="80"/>
      <c r="K133" s="81"/>
      <c r="L133" s="81"/>
    </row>
    <row r="134" spans="7:12" x14ac:dyDescent="0.25">
      <c r="G134" s="80"/>
      <c r="H134" s="80"/>
      <c r="I134" s="80"/>
      <c r="J134" s="80"/>
      <c r="K134" s="81"/>
      <c r="L134" s="81"/>
    </row>
    <row r="135" spans="7:12" x14ac:dyDescent="0.25">
      <c r="G135" s="80"/>
      <c r="H135" s="80"/>
      <c r="I135" s="80"/>
      <c r="J135" s="80"/>
      <c r="K135" s="81"/>
      <c r="L135" s="81"/>
    </row>
    <row r="136" spans="7:12" x14ac:dyDescent="0.25">
      <c r="G136" s="80"/>
      <c r="H136" s="80"/>
      <c r="I136" s="80"/>
      <c r="J136" s="80"/>
      <c r="K136" s="81"/>
      <c r="L136" s="81"/>
    </row>
    <row r="137" spans="7:12" x14ac:dyDescent="0.25">
      <c r="G137" s="80"/>
      <c r="H137" s="80"/>
      <c r="I137" s="80"/>
      <c r="J137" s="80"/>
      <c r="K137" s="81"/>
      <c r="L137" s="81"/>
    </row>
    <row r="138" spans="7:12" x14ac:dyDescent="0.25">
      <c r="G138" s="80"/>
      <c r="H138" s="80"/>
      <c r="I138" s="80"/>
      <c r="J138" s="80"/>
      <c r="K138" s="81"/>
      <c r="L138" s="81"/>
    </row>
    <row r="139" spans="7:12" x14ac:dyDescent="0.25">
      <c r="G139" s="80"/>
      <c r="H139" s="80"/>
      <c r="I139" s="80"/>
      <c r="J139" s="80"/>
      <c r="K139" s="81"/>
      <c r="L139" s="81"/>
    </row>
    <row r="140" spans="7:12" x14ac:dyDescent="0.25">
      <c r="G140" s="80"/>
      <c r="H140" s="80"/>
      <c r="I140" s="80"/>
      <c r="J140" s="80"/>
      <c r="K140" s="81"/>
      <c r="L140" s="81"/>
    </row>
    <row r="141" spans="7:12" x14ac:dyDescent="0.25">
      <c r="G141" s="80"/>
      <c r="H141" s="80"/>
      <c r="I141" s="80"/>
      <c r="J141" s="80"/>
      <c r="K141" s="81"/>
      <c r="L141" s="81"/>
    </row>
    <row r="142" spans="7:12" x14ac:dyDescent="0.25">
      <c r="G142" s="80"/>
      <c r="H142" s="80"/>
      <c r="I142" s="80"/>
      <c r="J142" s="80"/>
      <c r="K142" s="81"/>
      <c r="L142" s="81"/>
    </row>
    <row r="143" spans="7:12" x14ac:dyDescent="0.25">
      <c r="G143" s="80"/>
      <c r="H143" s="80"/>
      <c r="I143" s="80"/>
      <c r="J143" s="80"/>
      <c r="K143" s="81"/>
      <c r="L143" s="81"/>
    </row>
    <row r="144" spans="7:12" x14ac:dyDescent="0.25">
      <c r="G144" s="80"/>
      <c r="H144" s="80"/>
      <c r="I144" s="80"/>
      <c r="J144" s="80"/>
      <c r="K144" s="81"/>
      <c r="L144" s="81"/>
    </row>
    <row r="145" spans="7:12" x14ac:dyDescent="0.25">
      <c r="G145" s="80"/>
      <c r="H145" s="80"/>
      <c r="I145" s="80"/>
      <c r="J145" s="80"/>
      <c r="K145" s="81"/>
      <c r="L145" s="81"/>
    </row>
    <row r="146" spans="7:12" x14ac:dyDescent="0.25">
      <c r="G146" s="80"/>
      <c r="H146" s="80"/>
      <c r="I146" s="80"/>
      <c r="J146" s="80"/>
      <c r="K146" s="81"/>
      <c r="L146" s="81"/>
    </row>
    <row r="147" spans="7:12" x14ac:dyDescent="0.25">
      <c r="G147" s="80"/>
      <c r="H147" s="80"/>
      <c r="I147" s="80"/>
      <c r="J147" s="80"/>
      <c r="K147" s="81"/>
      <c r="L147" s="81"/>
    </row>
    <row r="148" spans="7:12" x14ac:dyDescent="0.25">
      <c r="G148" s="80"/>
      <c r="H148" s="80"/>
      <c r="I148" s="80"/>
      <c r="J148" s="80"/>
      <c r="K148" s="81"/>
      <c r="L148" s="81"/>
    </row>
    <row r="149" spans="7:12" x14ac:dyDescent="0.25">
      <c r="G149" s="80"/>
      <c r="H149" s="80"/>
      <c r="I149" s="80"/>
      <c r="J149" s="80"/>
      <c r="K149" s="81"/>
      <c r="L149" s="81"/>
    </row>
    <row r="150" spans="7:12" x14ac:dyDescent="0.25">
      <c r="G150" s="80"/>
      <c r="H150" s="80"/>
      <c r="I150" s="80"/>
      <c r="J150" s="80"/>
      <c r="K150" s="81"/>
      <c r="L150" s="81"/>
    </row>
    <row r="151" spans="7:12" x14ac:dyDescent="0.25">
      <c r="G151" s="80"/>
      <c r="H151" s="80"/>
      <c r="I151" s="80"/>
      <c r="J151" s="80"/>
      <c r="K151" s="81"/>
      <c r="L151" s="81"/>
    </row>
    <row r="152" spans="7:12" x14ac:dyDescent="0.25">
      <c r="G152" s="80"/>
      <c r="H152" s="80"/>
      <c r="I152" s="80"/>
      <c r="J152" s="80"/>
      <c r="K152" s="81"/>
      <c r="L152" s="81"/>
    </row>
    <row r="153" spans="7:12" x14ac:dyDescent="0.25">
      <c r="G153" s="80"/>
      <c r="H153" s="80"/>
      <c r="I153" s="80"/>
      <c r="J153" s="80"/>
      <c r="K153" s="81"/>
      <c r="L153" s="81"/>
    </row>
    <row r="154" spans="7:12" x14ac:dyDescent="0.25">
      <c r="G154" s="80"/>
      <c r="H154" s="80"/>
      <c r="I154" s="80"/>
      <c r="J154" s="80"/>
      <c r="K154" s="81"/>
      <c r="L154" s="81"/>
    </row>
    <row r="155" spans="7:12" x14ac:dyDescent="0.25">
      <c r="G155" s="80"/>
      <c r="H155" s="80"/>
      <c r="I155" s="80"/>
      <c r="J155" s="80"/>
      <c r="K155" s="81"/>
      <c r="L155" s="81"/>
    </row>
    <row r="156" spans="7:12" x14ac:dyDescent="0.25">
      <c r="G156" s="80"/>
      <c r="H156" s="80"/>
      <c r="I156" s="80"/>
      <c r="J156" s="80"/>
      <c r="K156" s="81"/>
      <c r="L156" s="81"/>
    </row>
    <row r="157" spans="7:12" x14ac:dyDescent="0.25">
      <c r="G157" s="80"/>
      <c r="H157" s="80"/>
      <c r="I157" s="80"/>
      <c r="J157" s="80"/>
      <c r="K157" s="81"/>
      <c r="L157" s="81"/>
    </row>
    <row r="158" spans="7:12" x14ac:dyDescent="0.25">
      <c r="G158" s="80"/>
      <c r="H158" s="80"/>
      <c r="I158" s="80"/>
      <c r="J158" s="80"/>
      <c r="K158" s="81"/>
      <c r="L158" s="81"/>
    </row>
    <row r="159" spans="7:12" x14ac:dyDescent="0.25">
      <c r="G159" s="80"/>
      <c r="H159" s="80"/>
      <c r="I159" s="80"/>
      <c r="J159" s="80"/>
      <c r="K159" s="81"/>
      <c r="L159" s="81"/>
    </row>
    <row r="160" spans="7:12" x14ac:dyDescent="0.25">
      <c r="G160" s="80"/>
      <c r="H160" s="80"/>
      <c r="I160" s="80"/>
      <c r="J160" s="80"/>
      <c r="K160" s="81"/>
      <c r="L160" s="81"/>
    </row>
    <row r="161" spans="7:12" x14ac:dyDescent="0.25">
      <c r="G161" s="80"/>
      <c r="H161" s="80"/>
      <c r="I161" s="80"/>
      <c r="J161" s="80"/>
      <c r="K161" s="81"/>
      <c r="L161" s="81"/>
    </row>
    <row r="162" spans="7:12" x14ac:dyDescent="0.25">
      <c r="G162" s="80"/>
      <c r="H162" s="80"/>
      <c r="I162" s="80"/>
      <c r="J162" s="80"/>
      <c r="K162" s="81"/>
      <c r="L162" s="81"/>
    </row>
    <row r="163" spans="7:12" x14ac:dyDescent="0.25">
      <c r="G163" s="80"/>
      <c r="H163" s="80"/>
      <c r="I163" s="80"/>
      <c r="J163" s="80"/>
      <c r="K163" s="81"/>
      <c r="L163" s="81"/>
    </row>
    <row r="164" spans="7:12" x14ac:dyDescent="0.25">
      <c r="G164" s="80"/>
      <c r="H164" s="80"/>
      <c r="I164" s="80"/>
      <c r="J164" s="80"/>
      <c r="K164" s="81"/>
      <c r="L164" s="81"/>
    </row>
    <row r="165" spans="7:12" x14ac:dyDescent="0.25">
      <c r="G165" s="80"/>
      <c r="H165" s="80"/>
      <c r="I165" s="80"/>
      <c r="J165" s="80"/>
      <c r="K165" s="81"/>
      <c r="L165" s="81"/>
    </row>
    <row r="166" spans="7:12" x14ac:dyDescent="0.25">
      <c r="G166" s="80"/>
      <c r="H166" s="80"/>
      <c r="I166" s="80"/>
      <c r="J166" s="80"/>
      <c r="K166" s="81"/>
      <c r="L166" s="81"/>
    </row>
    <row r="167" spans="7:12" x14ac:dyDescent="0.25">
      <c r="G167" s="80"/>
      <c r="H167" s="80"/>
      <c r="I167" s="80"/>
      <c r="J167" s="80"/>
      <c r="K167" s="81"/>
      <c r="L167" s="81"/>
    </row>
    <row r="168" spans="7:12" x14ac:dyDescent="0.25">
      <c r="G168" s="80"/>
      <c r="H168" s="80"/>
      <c r="I168" s="80"/>
      <c r="J168" s="80"/>
      <c r="K168" s="81"/>
      <c r="L168" s="81"/>
    </row>
    <row r="169" spans="7:12" x14ac:dyDescent="0.25">
      <c r="G169" s="80"/>
      <c r="H169" s="80"/>
      <c r="I169" s="80"/>
      <c r="J169" s="80"/>
      <c r="K169" s="81"/>
      <c r="L169" s="81"/>
    </row>
    <row r="170" spans="7:12" x14ac:dyDescent="0.25">
      <c r="G170" s="80"/>
      <c r="H170" s="80"/>
      <c r="I170" s="80"/>
      <c r="J170" s="80"/>
      <c r="K170" s="81"/>
      <c r="L170" s="81"/>
    </row>
    <row r="171" spans="7:12" x14ac:dyDescent="0.25">
      <c r="G171" s="80"/>
      <c r="H171" s="80"/>
      <c r="I171" s="80"/>
      <c r="J171" s="80"/>
      <c r="K171" s="81"/>
      <c r="L171" s="81"/>
    </row>
    <row r="172" spans="7:12" x14ac:dyDescent="0.25">
      <c r="G172" s="80"/>
      <c r="H172" s="80"/>
      <c r="I172" s="80"/>
      <c r="J172" s="80"/>
      <c r="K172" s="81"/>
      <c r="L172" s="81"/>
    </row>
    <row r="173" spans="7:12" x14ac:dyDescent="0.25">
      <c r="G173" s="80"/>
      <c r="H173" s="80"/>
      <c r="I173" s="80"/>
      <c r="J173" s="80"/>
      <c r="K173" s="81"/>
      <c r="L173" s="81"/>
    </row>
    <row r="174" spans="7:12" x14ac:dyDescent="0.25">
      <c r="G174" s="80"/>
      <c r="H174" s="80"/>
      <c r="I174" s="80"/>
      <c r="J174" s="80"/>
      <c r="K174" s="81"/>
      <c r="L174" s="81"/>
    </row>
    <row r="175" spans="7:12" x14ac:dyDescent="0.25">
      <c r="G175" s="80"/>
      <c r="H175" s="80"/>
      <c r="I175" s="80"/>
      <c r="J175" s="80"/>
      <c r="K175" s="81"/>
      <c r="L175" s="81"/>
    </row>
    <row r="176" spans="7:12" x14ac:dyDescent="0.25">
      <c r="G176" s="80"/>
      <c r="H176" s="80"/>
      <c r="I176" s="80"/>
      <c r="J176" s="80"/>
      <c r="K176" s="81"/>
      <c r="L176" s="81"/>
    </row>
    <row r="177" spans="7:12" x14ac:dyDescent="0.25">
      <c r="G177" s="80"/>
      <c r="H177" s="80"/>
      <c r="I177" s="80"/>
      <c r="J177" s="80"/>
      <c r="K177" s="81"/>
      <c r="L177" s="81"/>
    </row>
    <row r="178" spans="7:12" x14ac:dyDescent="0.25">
      <c r="G178" s="80"/>
      <c r="H178" s="80"/>
      <c r="I178" s="80"/>
      <c r="J178" s="80"/>
      <c r="K178" s="81"/>
      <c r="L178" s="81"/>
    </row>
    <row r="179" spans="7:12" x14ac:dyDescent="0.25">
      <c r="G179" s="80"/>
      <c r="H179" s="80"/>
      <c r="I179" s="80"/>
      <c r="J179" s="80"/>
      <c r="K179" s="81"/>
      <c r="L179" s="81"/>
    </row>
    <row r="180" spans="7:12" x14ac:dyDescent="0.25">
      <c r="G180" s="80"/>
      <c r="H180" s="80"/>
      <c r="I180" s="80"/>
      <c r="J180" s="80"/>
      <c r="K180" s="81"/>
      <c r="L180" s="81"/>
    </row>
  </sheetData>
  <sheetProtection password="CB1B" sheet="1" objects="1" scenarios="1" selectLockedCells="1"/>
  <mergeCells count="4">
    <mergeCell ref="C2:L2"/>
    <mergeCell ref="G4:H4"/>
    <mergeCell ref="I4:J4"/>
    <mergeCell ref="K4:L4"/>
  </mergeCells>
  <conditionalFormatting sqref="E6:E63">
    <cfRule type="containsBlanks" dxfId="45" priority="17">
      <formula>LEN(TRIM(E6))=0</formula>
    </cfRule>
  </conditionalFormatting>
  <conditionalFormatting sqref="E64:E69">
    <cfRule type="containsBlanks" dxfId="44" priority="16">
      <formula>LEN(TRIM(E64))=0</formula>
    </cfRule>
  </conditionalFormatting>
  <conditionalFormatting sqref="E70:E79">
    <cfRule type="containsBlanks" dxfId="43" priority="15">
      <formula>LEN(TRIM(E70))=0</formula>
    </cfRule>
  </conditionalFormatting>
  <conditionalFormatting sqref="E84:E100">
    <cfRule type="containsBlanks" dxfId="42" priority="14">
      <formula>LEN(TRIM(E84))=0</formula>
    </cfRule>
  </conditionalFormatting>
  <conditionalFormatting sqref="E81:E83">
    <cfRule type="containsBlanks" dxfId="41" priority="13">
      <formula>LEN(TRIM(E81))=0</formula>
    </cfRule>
  </conditionalFormatting>
  <conditionalFormatting sqref="E80">
    <cfRule type="containsBlanks" dxfId="40" priority="12">
      <formula>LEN(TRIM(E80))=0</formula>
    </cfRule>
  </conditionalFormatting>
  <conditionalFormatting sqref="G6:J6 G7:H25 I7:J63 G27:H63 I70:J79 I84:J100">
    <cfRule type="containsBlanks" dxfId="39" priority="11">
      <formula>LEN(TRIM(G6))=0</formula>
    </cfRule>
  </conditionalFormatting>
  <conditionalFormatting sqref="G70:H79 G84:H100">
    <cfRule type="containsBlanks" dxfId="38" priority="10">
      <formula>LEN(TRIM(G70))=0</formula>
    </cfRule>
  </conditionalFormatting>
  <conditionalFormatting sqref="G26:J54">
    <cfRule type="containsBlanks" dxfId="37" priority="6">
      <formula>LEN(TRIM(G26))=0</formula>
    </cfRule>
  </conditionalFormatting>
  <conditionalFormatting sqref="H26">
    <cfRule type="containsBlanks" dxfId="36" priority="5">
      <formula>LEN(TRIM(H26))=0</formula>
    </cfRule>
  </conditionalFormatting>
  <conditionalFormatting sqref="G64:J69">
    <cfRule type="containsBlanks" dxfId="35" priority="4">
      <formula>LEN(TRIM(G64))=0</formula>
    </cfRule>
  </conditionalFormatting>
  <conditionalFormatting sqref="G64:J69">
    <cfRule type="containsBlanks" dxfId="34" priority="3">
      <formula>LEN(TRIM(G64))=0</formula>
    </cfRule>
  </conditionalFormatting>
  <conditionalFormatting sqref="G80:J83">
    <cfRule type="containsBlanks" dxfId="33" priority="2">
      <formula>LEN(TRIM(G80))=0</formula>
    </cfRule>
  </conditionalFormatting>
  <conditionalFormatting sqref="G80:J83">
    <cfRule type="containsBlanks" dxfId="32" priority="1">
      <formula>LEN(TRIM(G80))=0</formula>
    </cfRule>
  </conditionalFormatting>
  <pageMargins left="0.2" right="0.2" top="0.55000000000000004" bottom="0.55000000000000004" header="0.3" footer="0.3"/>
  <pageSetup scale="76" fitToHeight="0" orientation="landscape" r:id="rId1"/>
  <headerFooter>
    <oddHeader>&amp;CUC Temporary Labor Service RFP - Pricing Template</oddHeader>
    <oddFooter>&amp;A&amp;RPage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autoPageBreaks="0" fitToPage="1"/>
  </sheetPr>
  <dimension ref="B1:L180"/>
  <sheetViews>
    <sheetView showGridLines="0" zoomScale="70" zoomScaleNormal="70" zoomScaleSheetLayoutView="90" workbookViewId="0">
      <selection activeCell="I6" sqref="I6:J100"/>
    </sheetView>
  </sheetViews>
  <sheetFormatPr defaultColWidth="9.140625" defaultRowHeight="15" x14ac:dyDescent="0.25"/>
  <cols>
    <col min="1" max="1" width="3" style="40" customWidth="1"/>
    <col min="2" max="2" width="30" style="40" hidden="1" customWidth="1"/>
    <col min="3" max="3" width="34.42578125" style="40" bestFit="1" customWidth="1"/>
    <col min="4" max="4" width="42.140625" style="40" customWidth="1"/>
    <col min="5" max="5" width="35" style="40" customWidth="1"/>
    <col min="6" max="6" width="13.5703125" style="40" bestFit="1" customWidth="1"/>
    <col min="7" max="7" width="9.7109375" style="40" bestFit="1" customWidth="1"/>
    <col min="8" max="8" width="10" style="40" bestFit="1" customWidth="1"/>
    <col min="9" max="9" width="9.7109375" style="40" bestFit="1" customWidth="1"/>
    <col min="10" max="10" width="10" style="40" bestFit="1" customWidth="1"/>
    <col min="11" max="11" width="9.7109375" style="40" bestFit="1" customWidth="1"/>
    <col min="12" max="12" width="10" style="40" bestFit="1" customWidth="1"/>
    <col min="13" max="16384" width="9.140625" style="40"/>
  </cols>
  <sheetData>
    <row r="1" spans="2:12" ht="15.75" thickBot="1" x14ac:dyDescent="0.3"/>
    <row r="2" spans="2:12" ht="60" customHeight="1" x14ac:dyDescent="0.25">
      <c r="C2" s="173" t="s">
        <v>155</v>
      </c>
      <c r="D2" s="174"/>
      <c r="E2" s="174"/>
      <c r="F2" s="174"/>
      <c r="G2" s="174"/>
      <c r="H2" s="174"/>
      <c r="I2" s="174"/>
      <c r="J2" s="174"/>
      <c r="K2" s="174"/>
      <c r="L2" s="175"/>
    </row>
    <row r="3" spans="2:12" ht="7.5" customHeight="1" x14ac:dyDescent="0.25">
      <c r="C3" s="41"/>
      <c r="D3" s="42"/>
      <c r="E3" s="42"/>
      <c r="F3" s="42"/>
      <c r="G3" s="42"/>
      <c r="H3" s="42"/>
      <c r="I3" s="42"/>
      <c r="J3" s="42"/>
      <c r="K3" s="42"/>
      <c r="L3" s="43"/>
    </row>
    <row r="4" spans="2:12" s="56" customFormat="1" ht="26.25" customHeight="1" x14ac:dyDescent="0.25">
      <c r="C4" s="57"/>
      <c r="D4" s="58"/>
      <c r="E4" s="58"/>
      <c r="F4" s="58"/>
      <c r="G4" s="180" t="s">
        <v>76</v>
      </c>
      <c r="H4" s="180"/>
      <c r="I4" s="181" t="s">
        <v>77</v>
      </c>
      <c r="J4" s="181"/>
      <c r="K4" s="178" t="s">
        <v>86</v>
      </c>
      <c r="L4" s="179"/>
    </row>
    <row r="5" spans="2:12" s="64" customFormat="1" ht="30" x14ac:dyDescent="0.25">
      <c r="B5" s="45" t="s">
        <v>31</v>
      </c>
      <c r="C5" s="115" t="s">
        <v>159</v>
      </c>
      <c r="D5" s="116" t="s">
        <v>157</v>
      </c>
      <c r="E5" s="117" t="s">
        <v>158</v>
      </c>
      <c r="F5" s="116" t="s">
        <v>0</v>
      </c>
      <c r="G5" s="114" t="s">
        <v>78</v>
      </c>
      <c r="H5" s="114" t="s">
        <v>79</v>
      </c>
      <c r="I5" s="117" t="s">
        <v>80</v>
      </c>
      <c r="J5" s="117" t="s">
        <v>79</v>
      </c>
      <c r="K5" s="62" t="s">
        <v>80</v>
      </c>
      <c r="L5" s="63" t="s">
        <v>81</v>
      </c>
    </row>
    <row r="6" spans="2:12" x14ac:dyDescent="0.25">
      <c r="B6" s="50" t="str">
        <f>Instruction!$C$4</f>
        <v>22nd Century Technologies, Inc.</v>
      </c>
      <c r="C6" s="65" t="s">
        <v>93</v>
      </c>
      <c r="D6" s="66" t="s">
        <v>33</v>
      </c>
      <c r="E6" s="82"/>
      <c r="F6" s="49" t="s">
        <v>149</v>
      </c>
      <c r="G6" s="14">
        <v>14</v>
      </c>
      <c r="H6" s="14">
        <v>18</v>
      </c>
      <c r="I6" s="14">
        <v>18.2</v>
      </c>
      <c r="J6" s="14">
        <v>23.4</v>
      </c>
      <c r="K6" s="67">
        <f>IFERROR((I6-G6)/G6,"")</f>
        <v>0.29999999999999993</v>
      </c>
      <c r="L6" s="68">
        <f>IFERROR((J6-H6)/H6,"")</f>
        <v>0.29999999999999993</v>
      </c>
    </row>
    <row r="7" spans="2:12" x14ac:dyDescent="0.25">
      <c r="B7" s="50" t="str">
        <f>Instruction!$C$4</f>
        <v>22nd Century Technologies, Inc.</v>
      </c>
      <c r="C7" s="65" t="s">
        <v>93</v>
      </c>
      <c r="D7" s="66" t="s">
        <v>38</v>
      </c>
      <c r="E7" s="82"/>
      <c r="F7" s="49" t="s">
        <v>149</v>
      </c>
      <c r="G7" s="14">
        <v>16</v>
      </c>
      <c r="H7" s="14">
        <v>22</v>
      </c>
      <c r="I7" s="14">
        <v>20.8</v>
      </c>
      <c r="J7" s="14">
        <v>28.6</v>
      </c>
      <c r="K7" s="67">
        <f t="shared" ref="K7:L69" si="0">IFERROR((I7-G7)/G7,"")</f>
        <v>0.30000000000000004</v>
      </c>
      <c r="L7" s="68">
        <f t="shared" si="0"/>
        <v>0.30000000000000004</v>
      </c>
    </row>
    <row r="8" spans="2:12" x14ac:dyDescent="0.25">
      <c r="B8" s="50" t="str">
        <f>Instruction!$C$4</f>
        <v>22nd Century Technologies, Inc.</v>
      </c>
      <c r="C8" s="65" t="s">
        <v>93</v>
      </c>
      <c r="D8" s="66" t="s">
        <v>98</v>
      </c>
      <c r="E8" s="82"/>
      <c r="F8" s="49" t="s">
        <v>149</v>
      </c>
      <c r="G8" s="14">
        <v>15</v>
      </c>
      <c r="H8" s="14">
        <v>20</v>
      </c>
      <c r="I8" s="14">
        <v>19.5</v>
      </c>
      <c r="J8" s="14">
        <v>26</v>
      </c>
      <c r="K8" s="67">
        <f t="shared" si="0"/>
        <v>0.3</v>
      </c>
      <c r="L8" s="68">
        <f t="shared" si="0"/>
        <v>0.3</v>
      </c>
    </row>
    <row r="9" spans="2:12" x14ac:dyDescent="0.25">
      <c r="B9" s="50" t="str">
        <f>Instruction!$C$4</f>
        <v>22nd Century Technologies, Inc.</v>
      </c>
      <c r="C9" s="65" t="s">
        <v>93</v>
      </c>
      <c r="D9" s="66" t="s">
        <v>54</v>
      </c>
      <c r="E9" s="82"/>
      <c r="F9" s="49" t="s">
        <v>149</v>
      </c>
      <c r="G9" s="14">
        <v>15</v>
      </c>
      <c r="H9" s="14">
        <v>20</v>
      </c>
      <c r="I9" s="14">
        <v>19.5</v>
      </c>
      <c r="J9" s="14">
        <v>26</v>
      </c>
      <c r="K9" s="67">
        <f t="shared" si="0"/>
        <v>0.3</v>
      </c>
      <c r="L9" s="68">
        <f t="shared" si="0"/>
        <v>0.3</v>
      </c>
    </row>
    <row r="10" spans="2:12" x14ac:dyDescent="0.25">
      <c r="B10" s="50" t="str">
        <f>Instruction!$C$4</f>
        <v>22nd Century Technologies, Inc.</v>
      </c>
      <c r="C10" s="65" t="s">
        <v>93</v>
      </c>
      <c r="D10" s="66" t="s">
        <v>39</v>
      </c>
      <c r="E10" s="82"/>
      <c r="F10" s="49" t="s">
        <v>149</v>
      </c>
      <c r="G10" s="14">
        <v>18</v>
      </c>
      <c r="H10" s="14">
        <v>25</v>
      </c>
      <c r="I10" s="14">
        <v>23.4</v>
      </c>
      <c r="J10" s="14">
        <v>32.5</v>
      </c>
      <c r="K10" s="67">
        <f t="shared" si="0"/>
        <v>0.29999999999999993</v>
      </c>
      <c r="L10" s="68">
        <f t="shared" si="0"/>
        <v>0.3</v>
      </c>
    </row>
    <row r="11" spans="2:12" x14ac:dyDescent="0.25">
      <c r="B11" s="50" t="str">
        <f>Instruction!$C$4</f>
        <v>22nd Century Technologies, Inc.</v>
      </c>
      <c r="C11" s="65" t="s">
        <v>93</v>
      </c>
      <c r="D11" s="66" t="s">
        <v>99</v>
      </c>
      <c r="E11" s="82"/>
      <c r="F11" s="49" t="s">
        <v>149</v>
      </c>
      <c r="G11" s="14">
        <v>14</v>
      </c>
      <c r="H11" s="14">
        <v>18</v>
      </c>
      <c r="I11" s="14">
        <v>18.2</v>
      </c>
      <c r="J11" s="14">
        <v>23.4</v>
      </c>
      <c r="K11" s="67">
        <f t="shared" si="0"/>
        <v>0.29999999999999993</v>
      </c>
      <c r="L11" s="68">
        <f t="shared" si="0"/>
        <v>0.29999999999999993</v>
      </c>
    </row>
    <row r="12" spans="2:12" x14ac:dyDescent="0.25">
      <c r="B12" s="50" t="str">
        <f>Instruction!$C$4</f>
        <v>22nd Century Technologies, Inc.</v>
      </c>
      <c r="C12" s="65" t="s">
        <v>93</v>
      </c>
      <c r="D12" s="66" t="s">
        <v>40</v>
      </c>
      <c r="E12" s="82"/>
      <c r="F12" s="49" t="s">
        <v>149</v>
      </c>
      <c r="G12" s="14">
        <v>20</v>
      </c>
      <c r="H12" s="14">
        <v>25</v>
      </c>
      <c r="I12" s="14">
        <v>26</v>
      </c>
      <c r="J12" s="14">
        <v>32.5</v>
      </c>
      <c r="K12" s="67">
        <f t="shared" si="0"/>
        <v>0.3</v>
      </c>
      <c r="L12" s="68">
        <f t="shared" si="0"/>
        <v>0.3</v>
      </c>
    </row>
    <row r="13" spans="2:12" x14ac:dyDescent="0.25">
      <c r="B13" s="50" t="str">
        <f>Instruction!$C$4</f>
        <v>22nd Century Technologies, Inc.</v>
      </c>
      <c r="C13" s="65" t="s">
        <v>93</v>
      </c>
      <c r="D13" s="66" t="s">
        <v>41</v>
      </c>
      <c r="E13" s="82"/>
      <c r="F13" s="49" t="s">
        <v>149</v>
      </c>
      <c r="G13" s="14">
        <v>25</v>
      </c>
      <c r="H13" s="14">
        <v>30</v>
      </c>
      <c r="I13" s="14">
        <v>32.5</v>
      </c>
      <c r="J13" s="14">
        <v>39</v>
      </c>
      <c r="K13" s="67">
        <f t="shared" si="0"/>
        <v>0.3</v>
      </c>
      <c r="L13" s="68">
        <f t="shared" si="0"/>
        <v>0.3</v>
      </c>
    </row>
    <row r="14" spans="2:12" x14ac:dyDescent="0.25">
      <c r="B14" s="50" t="str">
        <f>Instruction!$C$4</f>
        <v>22nd Century Technologies, Inc.</v>
      </c>
      <c r="C14" s="65" t="s">
        <v>93</v>
      </c>
      <c r="D14" s="66" t="s">
        <v>34</v>
      </c>
      <c r="E14" s="82"/>
      <c r="F14" s="49" t="s">
        <v>149</v>
      </c>
      <c r="G14" s="14">
        <v>18</v>
      </c>
      <c r="H14" s="14">
        <v>25</v>
      </c>
      <c r="I14" s="14">
        <v>23.4</v>
      </c>
      <c r="J14" s="14">
        <v>32.5</v>
      </c>
      <c r="K14" s="67">
        <f t="shared" si="0"/>
        <v>0.29999999999999993</v>
      </c>
      <c r="L14" s="68">
        <f t="shared" si="0"/>
        <v>0.3</v>
      </c>
    </row>
    <row r="15" spans="2:12" x14ac:dyDescent="0.25">
      <c r="B15" s="50" t="str">
        <f>Instruction!$C$4</f>
        <v>22nd Century Technologies, Inc.</v>
      </c>
      <c r="C15" s="65" t="s">
        <v>93</v>
      </c>
      <c r="D15" s="66" t="s">
        <v>100</v>
      </c>
      <c r="E15" s="82"/>
      <c r="F15" s="49" t="s">
        <v>149</v>
      </c>
      <c r="G15" s="14">
        <v>15</v>
      </c>
      <c r="H15" s="14">
        <v>20</v>
      </c>
      <c r="I15" s="14">
        <v>19.5</v>
      </c>
      <c r="J15" s="14">
        <v>26</v>
      </c>
      <c r="K15" s="67">
        <f t="shared" si="0"/>
        <v>0.3</v>
      </c>
      <c r="L15" s="68">
        <f t="shared" si="0"/>
        <v>0.3</v>
      </c>
    </row>
    <row r="16" spans="2:12" x14ac:dyDescent="0.25">
      <c r="B16" s="50" t="str">
        <f>Instruction!$C$4</f>
        <v>22nd Century Technologies, Inc.</v>
      </c>
      <c r="C16" s="65" t="s">
        <v>93</v>
      </c>
      <c r="D16" s="66" t="s">
        <v>101</v>
      </c>
      <c r="E16" s="82"/>
      <c r="F16" s="49" t="s">
        <v>149</v>
      </c>
      <c r="G16" s="14">
        <v>15</v>
      </c>
      <c r="H16" s="14">
        <v>25</v>
      </c>
      <c r="I16" s="14">
        <v>19.5</v>
      </c>
      <c r="J16" s="14">
        <v>32.5</v>
      </c>
      <c r="K16" s="67">
        <f t="shared" si="0"/>
        <v>0.3</v>
      </c>
      <c r="L16" s="68">
        <f t="shared" si="0"/>
        <v>0.3</v>
      </c>
    </row>
    <row r="17" spans="2:12" x14ac:dyDescent="0.25">
      <c r="B17" s="50" t="str">
        <f>Instruction!$C$4</f>
        <v>22nd Century Technologies, Inc.</v>
      </c>
      <c r="C17" s="65" t="s">
        <v>93</v>
      </c>
      <c r="D17" s="66" t="s">
        <v>102</v>
      </c>
      <c r="E17" s="82"/>
      <c r="F17" s="49" t="s">
        <v>149</v>
      </c>
      <c r="G17" s="14">
        <v>15</v>
      </c>
      <c r="H17" s="14">
        <v>25</v>
      </c>
      <c r="I17" s="14">
        <v>19.5</v>
      </c>
      <c r="J17" s="14">
        <v>32.5</v>
      </c>
      <c r="K17" s="67">
        <f t="shared" si="0"/>
        <v>0.3</v>
      </c>
      <c r="L17" s="68">
        <f t="shared" si="0"/>
        <v>0.3</v>
      </c>
    </row>
    <row r="18" spans="2:12" x14ac:dyDescent="0.25">
      <c r="B18" s="50" t="str">
        <f>Instruction!$C$4</f>
        <v>22nd Century Technologies, Inc.</v>
      </c>
      <c r="C18" s="65" t="s">
        <v>93</v>
      </c>
      <c r="D18" s="66" t="s">
        <v>103</v>
      </c>
      <c r="E18" s="82"/>
      <c r="F18" s="49" t="s">
        <v>149</v>
      </c>
      <c r="G18" s="14">
        <v>15</v>
      </c>
      <c r="H18" s="14">
        <v>25</v>
      </c>
      <c r="I18" s="14">
        <v>19.5</v>
      </c>
      <c r="J18" s="14">
        <v>32.5</v>
      </c>
      <c r="K18" s="67">
        <f t="shared" si="0"/>
        <v>0.3</v>
      </c>
      <c r="L18" s="68">
        <f t="shared" si="0"/>
        <v>0.3</v>
      </c>
    </row>
    <row r="19" spans="2:12" x14ac:dyDescent="0.25">
      <c r="B19" s="50" t="str">
        <f>Instruction!$C$4</f>
        <v>22nd Century Technologies, Inc.</v>
      </c>
      <c r="C19" s="65" t="s">
        <v>93</v>
      </c>
      <c r="D19" s="66" t="s">
        <v>104</v>
      </c>
      <c r="E19" s="82"/>
      <c r="F19" s="49" t="s">
        <v>149</v>
      </c>
      <c r="G19" s="14">
        <v>20</v>
      </c>
      <c r="H19" s="14">
        <v>28</v>
      </c>
      <c r="I19" s="14">
        <v>26</v>
      </c>
      <c r="J19" s="14">
        <v>36.4</v>
      </c>
      <c r="K19" s="67">
        <f t="shared" si="0"/>
        <v>0.3</v>
      </c>
      <c r="L19" s="68">
        <f t="shared" si="0"/>
        <v>0.29999999999999993</v>
      </c>
    </row>
    <row r="20" spans="2:12" x14ac:dyDescent="0.25">
      <c r="B20" s="50" t="str">
        <f>Instruction!$C$4</f>
        <v>22nd Century Technologies, Inc.</v>
      </c>
      <c r="C20" s="65" t="s">
        <v>93</v>
      </c>
      <c r="D20" s="66" t="s">
        <v>105</v>
      </c>
      <c r="E20" s="82"/>
      <c r="F20" s="49" t="s">
        <v>149</v>
      </c>
      <c r="G20" s="14">
        <v>20</v>
      </c>
      <c r="H20" s="14">
        <v>25</v>
      </c>
      <c r="I20" s="14">
        <v>26</v>
      </c>
      <c r="J20" s="14">
        <v>32.5</v>
      </c>
      <c r="K20" s="67">
        <f t="shared" si="0"/>
        <v>0.3</v>
      </c>
      <c r="L20" s="68">
        <f t="shared" si="0"/>
        <v>0.3</v>
      </c>
    </row>
    <row r="21" spans="2:12" x14ac:dyDescent="0.25">
      <c r="B21" s="50" t="str">
        <f>Instruction!$C$4</f>
        <v>22nd Century Technologies, Inc.</v>
      </c>
      <c r="C21" s="65" t="s">
        <v>93</v>
      </c>
      <c r="D21" s="69" t="s">
        <v>106</v>
      </c>
      <c r="E21" s="82"/>
      <c r="F21" s="49" t="s">
        <v>149</v>
      </c>
      <c r="G21" s="14">
        <v>14</v>
      </c>
      <c r="H21" s="14">
        <v>18</v>
      </c>
      <c r="I21" s="14">
        <v>18.2</v>
      </c>
      <c r="J21" s="14">
        <v>23.4</v>
      </c>
      <c r="K21" s="67">
        <f t="shared" si="0"/>
        <v>0.29999999999999993</v>
      </c>
      <c r="L21" s="68">
        <f t="shared" si="0"/>
        <v>0.29999999999999993</v>
      </c>
    </row>
    <row r="22" spans="2:12" x14ac:dyDescent="0.25">
      <c r="B22" s="50" t="str">
        <f>Instruction!$C$4</f>
        <v>22nd Century Technologies, Inc.</v>
      </c>
      <c r="C22" s="65" t="s">
        <v>93</v>
      </c>
      <c r="D22" s="69" t="s">
        <v>107</v>
      </c>
      <c r="E22" s="82"/>
      <c r="F22" s="49" t="s">
        <v>149</v>
      </c>
      <c r="G22" s="14">
        <v>15</v>
      </c>
      <c r="H22" s="14">
        <v>18</v>
      </c>
      <c r="I22" s="14">
        <v>19.5</v>
      </c>
      <c r="J22" s="14">
        <v>23.4</v>
      </c>
      <c r="K22" s="67">
        <f t="shared" si="0"/>
        <v>0.3</v>
      </c>
      <c r="L22" s="68">
        <f t="shared" si="0"/>
        <v>0.29999999999999993</v>
      </c>
    </row>
    <row r="23" spans="2:12" x14ac:dyDescent="0.25">
      <c r="B23" s="50" t="str">
        <f>Instruction!$C$4</f>
        <v>22nd Century Technologies, Inc.</v>
      </c>
      <c r="C23" s="65" t="s">
        <v>93</v>
      </c>
      <c r="D23" s="69" t="s">
        <v>108</v>
      </c>
      <c r="E23" s="82"/>
      <c r="F23" s="49" t="s">
        <v>149</v>
      </c>
      <c r="G23" s="14">
        <v>13</v>
      </c>
      <c r="H23" s="14">
        <v>15</v>
      </c>
      <c r="I23" s="14">
        <v>16.899999999999999</v>
      </c>
      <c r="J23" s="14">
        <v>19.5</v>
      </c>
      <c r="K23" s="67">
        <f t="shared" si="0"/>
        <v>0.29999999999999988</v>
      </c>
      <c r="L23" s="68">
        <f t="shared" si="0"/>
        <v>0.3</v>
      </c>
    </row>
    <row r="24" spans="2:12" x14ac:dyDescent="0.25">
      <c r="B24" s="50" t="str">
        <f>Instruction!$C$4</f>
        <v>22nd Century Technologies, Inc.</v>
      </c>
      <c r="C24" s="65" t="s">
        <v>93</v>
      </c>
      <c r="D24" s="69" t="s">
        <v>109</v>
      </c>
      <c r="E24" s="82"/>
      <c r="F24" s="49" t="s">
        <v>149</v>
      </c>
      <c r="G24" s="14">
        <v>20</v>
      </c>
      <c r="H24" s="14">
        <v>25</v>
      </c>
      <c r="I24" s="14">
        <v>26</v>
      </c>
      <c r="J24" s="14">
        <v>32.5</v>
      </c>
      <c r="K24" s="67">
        <f t="shared" si="0"/>
        <v>0.3</v>
      </c>
      <c r="L24" s="68">
        <f t="shared" si="0"/>
        <v>0.3</v>
      </c>
    </row>
    <row r="25" spans="2:12" x14ac:dyDescent="0.25">
      <c r="B25" s="50" t="str">
        <f>Instruction!$C$4</f>
        <v>22nd Century Technologies, Inc.</v>
      </c>
      <c r="C25" s="65" t="s">
        <v>93</v>
      </c>
      <c r="D25" s="69" t="s">
        <v>110</v>
      </c>
      <c r="E25" s="82"/>
      <c r="F25" s="49" t="s">
        <v>149</v>
      </c>
      <c r="G25" s="14">
        <v>15</v>
      </c>
      <c r="H25" s="14">
        <v>18</v>
      </c>
      <c r="I25" s="14">
        <v>19.5</v>
      </c>
      <c r="J25" s="14">
        <v>23.4</v>
      </c>
      <c r="K25" s="67">
        <f t="shared" si="0"/>
        <v>0.3</v>
      </c>
      <c r="L25" s="68">
        <f t="shared" si="0"/>
        <v>0.29999999999999993</v>
      </c>
    </row>
    <row r="26" spans="2:12" x14ac:dyDescent="0.25">
      <c r="B26" s="70" t="str">
        <f>Instruction!$C$4</f>
        <v>22nd Century Technologies, Inc.</v>
      </c>
      <c r="C26" s="118" t="s">
        <v>92</v>
      </c>
      <c r="D26" s="119" t="s">
        <v>55</v>
      </c>
      <c r="E26" s="120"/>
      <c r="F26" s="121" t="s">
        <v>149</v>
      </c>
      <c r="G26" s="122">
        <v>15</v>
      </c>
      <c r="H26" s="122">
        <v>20</v>
      </c>
      <c r="I26" s="122">
        <v>19.5</v>
      </c>
      <c r="J26" s="122">
        <v>26</v>
      </c>
      <c r="K26" s="123">
        <f t="shared" si="0"/>
        <v>0.3</v>
      </c>
      <c r="L26" s="124">
        <f t="shared" si="0"/>
        <v>0.3</v>
      </c>
    </row>
    <row r="27" spans="2:12" x14ac:dyDescent="0.25">
      <c r="B27" s="70" t="str">
        <f>Instruction!$C$4</f>
        <v>22nd Century Technologies, Inc.</v>
      </c>
      <c r="C27" s="118" t="s">
        <v>92</v>
      </c>
      <c r="D27" s="119" t="s">
        <v>56</v>
      </c>
      <c r="E27" s="120"/>
      <c r="F27" s="121" t="s">
        <v>149</v>
      </c>
      <c r="G27" s="122">
        <v>18</v>
      </c>
      <c r="H27" s="122">
        <v>22</v>
      </c>
      <c r="I27" s="122">
        <v>23.4</v>
      </c>
      <c r="J27" s="122">
        <v>28.6</v>
      </c>
      <c r="K27" s="123">
        <f t="shared" si="0"/>
        <v>0.29999999999999993</v>
      </c>
      <c r="L27" s="124">
        <f t="shared" si="0"/>
        <v>0.30000000000000004</v>
      </c>
    </row>
    <row r="28" spans="2:12" x14ac:dyDescent="0.25">
      <c r="B28" s="70" t="str">
        <f>Instruction!$C$4</f>
        <v>22nd Century Technologies, Inc.</v>
      </c>
      <c r="C28" s="118" t="s">
        <v>92</v>
      </c>
      <c r="D28" s="119" t="s">
        <v>57</v>
      </c>
      <c r="E28" s="120"/>
      <c r="F28" s="121" t="s">
        <v>149</v>
      </c>
      <c r="G28" s="122">
        <v>22</v>
      </c>
      <c r="H28" s="122">
        <v>26</v>
      </c>
      <c r="I28" s="122">
        <v>28.6</v>
      </c>
      <c r="J28" s="122">
        <v>33.799999999999997</v>
      </c>
      <c r="K28" s="123">
        <f t="shared" si="0"/>
        <v>0.30000000000000004</v>
      </c>
      <c r="L28" s="124">
        <f t="shared" si="0"/>
        <v>0.29999999999999988</v>
      </c>
    </row>
    <row r="29" spans="2:12" x14ac:dyDescent="0.25">
      <c r="B29" s="70" t="str">
        <f>Instruction!$C$4</f>
        <v>22nd Century Technologies, Inc.</v>
      </c>
      <c r="C29" s="118" t="s">
        <v>92</v>
      </c>
      <c r="D29" s="119" t="s">
        <v>58</v>
      </c>
      <c r="E29" s="120"/>
      <c r="F29" s="121" t="s">
        <v>149</v>
      </c>
      <c r="G29" s="122">
        <v>25</v>
      </c>
      <c r="H29" s="122">
        <v>38</v>
      </c>
      <c r="I29" s="122">
        <v>32.5</v>
      </c>
      <c r="J29" s="122">
        <v>49.4</v>
      </c>
      <c r="K29" s="123">
        <f t="shared" si="0"/>
        <v>0.3</v>
      </c>
      <c r="L29" s="124">
        <f t="shared" si="0"/>
        <v>0.3</v>
      </c>
    </row>
    <row r="30" spans="2:12" x14ac:dyDescent="0.25">
      <c r="B30" s="70" t="str">
        <f>Instruction!$C$4</f>
        <v>22nd Century Technologies, Inc.</v>
      </c>
      <c r="C30" s="118" t="s">
        <v>92</v>
      </c>
      <c r="D30" s="119" t="s">
        <v>111</v>
      </c>
      <c r="E30" s="120"/>
      <c r="F30" s="121" t="s">
        <v>149</v>
      </c>
      <c r="G30" s="122">
        <v>20</v>
      </c>
      <c r="H30" s="122">
        <v>25</v>
      </c>
      <c r="I30" s="122">
        <v>26</v>
      </c>
      <c r="J30" s="122">
        <v>32.5</v>
      </c>
      <c r="K30" s="123">
        <f t="shared" si="0"/>
        <v>0.3</v>
      </c>
      <c r="L30" s="124">
        <f t="shared" si="0"/>
        <v>0.3</v>
      </c>
    </row>
    <row r="31" spans="2:12" x14ac:dyDescent="0.25">
      <c r="B31" s="70" t="str">
        <f>Instruction!$C$4</f>
        <v>22nd Century Technologies, Inc.</v>
      </c>
      <c r="C31" s="118" t="s">
        <v>92</v>
      </c>
      <c r="D31" s="119" t="s">
        <v>112</v>
      </c>
      <c r="E31" s="120"/>
      <c r="F31" s="121" t="s">
        <v>149</v>
      </c>
      <c r="G31" s="122">
        <v>15</v>
      </c>
      <c r="H31" s="122">
        <v>20</v>
      </c>
      <c r="I31" s="122">
        <v>19.5</v>
      </c>
      <c r="J31" s="122">
        <v>26</v>
      </c>
      <c r="K31" s="123">
        <f t="shared" si="0"/>
        <v>0.3</v>
      </c>
      <c r="L31" s="124">
        <f t="shared" si="0"/>
        <v>0.3</v>
      </c>
    </row>
    <row r="32" spans="2:12" x14ac:dyDescent="0.25">
      <c r="B32" s="70" t="str">
        <f>Instruction!$C$4</f>
        <v>22nd Century Technologies, Inc.</v>
      </c>
      <c r="C32" s="118" t="s">
        <v>92</v>
      </c>
      <c r="D32" s="119" t="s">
        <v>113</v>
      </c>
      <c r="E32" s="120"/>
      <c r="F32" s="121" t="s">
        <v>149</v>
      </c>
      <c r="G32" s="122">
        <v>20</v>
      </c>
      <c r="H32" s="122">
        <v>26</v>
      </c>
      <c r="I32" s="122">
        <v>26</v>
      </c>
      <c r="J32" s="122">
        <v>33.799999999999997</v>
      </c>
      <c r="K32" s="123">
        <f t="shared" si="0"/>
        <v>0.3</v>
      </c>
      <c r="L32" s="124">
        <f t="shared" si="0"/>
        <v>0.29999999999999988</v>
      </c>
    </row>
    <row r="33" spans="2:12" x14ac:dyDescent="0.25">
      <c r="B33" s="70" t="str">
        <f>Instruction!$C$4</f>
        <v>22nd Century Technologies, Inc.</v>
      </c>
      <c r="C33" s="118" t="s">
        <v>92</v>
      </c>
      <c r="D33" s="119" t="s">
        <v>114</v>
      </c>
      <c r="E33" s="120"/>
      <c r="F33" s="121" t="s">
        <v>149</v>
      </c>
      <c r="G33" s="122">
        <v>18</v>
      </c>
      <c r="H33" s="122">
        <v>22</v>
      </c>
      <c r="I33" s="122">
        <v>23.4</v>
      </c>
      <c r="J33" s="122">
        <v>28.6</v>
      </c>
      <c r="K33" s="123">
        <f t="shared" si="0"/>
        <v>0.29999999999999993</v>
      </c>
      <c r="L33" s="124">
        <f t="shared" si="0"/>
        <v>0.30000000000000004</v>
      </c>
    </row>
    <row r="34" spans="2:12" x14ac:dyDescent="0.25">
      <c r="B34" s="70" t="str">
        <f>Instruction!$C$4</f>
        <v>22nd Century Technologies, Inc.</v>
      </c>
      <c r="C34" s="118" t="s">
        <v>92</v>
      </c>
      <c r="D34" s="119" t="s">
        <v>115</v>
      </c>
      <c r="E34" s="120"/>
      <c r="F34" s="121" t="s">
        <v>149</v>
      </c>
      <c r="G34" s="122">
        <v>25</v>
      </c>
      <c r="H34" s="122">
        <v>35</v>
      </c>
      <c r="I34" s="122">
        <v>32.5</v>
      </c>
      <c r="J34" s="122">
        <v>45.5</v>
      </c>
      <c r="K34" s="123">
        <f t="shared" si="0"/>
        <v>0.3</v>
      </c>
      <c r="L34" s="124">
        <f t="shared" si="0"/>
        <v>0.3</v>
      </c>
    </row>
    <row r="35" spans="2:12" x14ac:dyDescent="0.25">
      <c r="B35" s="70" t="str">
        <f>Instruction!$C$4</f>
        <v>22nd Century Technologies, Inc.</v>
      </c>
      <c r="C35" s="118" t="s">
        <v>92</v>
      </c>
      <c r="D35" s="119" t="s">
        <v>116</v>
      </c>
      <c r="E35" s="120"/>
      <c r="F35" s="121" t="s">
        <v>149</v>
      </c>
      <c r="G35" s="122">
        <v>22</v>
      </c>
      <c r="H35" s="122">
        <v>35</v>
      </c>
      <c r="I35" s="122">
        <v>28.6</v>
      </c>
      <c r="J35" s="122">
        <v>45.5</v>
      </c>
      <c r="K35" s="123">
        <f t="shared" si="0"/>
        <v>0.30000000000000004</v>
      </c>
      <c r="L35" s="124">
        <f t="shared" si="0"/>
        <v>0.3</v>
      </c>
    </row>
    <row r="36" spans="2:12" x14ac:dyDescent="0.25">
      <c r="B36" s="70" t="str">
        <f>Instruction!$C$4</f>
        <v>22nd Century Technologies, Inc.</v>
      </c>
      <c r="C36" s="118" t="s">
        <v>92</v>
      </c>
      <c r="D36" s="119" t="s">
        <v>117</v>
      </c>
      <c r="E36" s="120"/>
      <c r="F36" s="121" t="s">
        <v>149</v>
      </c>
      <c r="G36" s="122">
        <v>15</v>
      </c>
      <c r="H36" s="122">
        <v>20</v>
      </c>
      <c r="I36" s="122">
        <v>19.5</v>
      </c>
      <c r="J36" s="122">
        <v>26</v>
      </c>
      <c r="K36" s="123">
        <f t="shared" si="0"/>
        <v>0.3</v>
      </c>
      <c r="L36" s="124">
        <f t="shared" si="0"/>
        <v>0.3</v>
      </c>
    </row>
    <row r="37" spans="2:12" x14ac:dyDescent="0.25">
      <c r="B37" s="70" t="str">
        <f>Instruction!$C$4</f>
        <v>22nd Century Technologies, Inc.</v>
      </c>
      <c r="C37" s="118" t="s">
        <v>92</v>
      </c>
      <c r="D37" s="119" t="s">
        <v>118</v>
      </c>
      <c r="E37" s="120"/>
      <c r="F37" s="121" t="s">
        <v>149</v>
      </c>
      <c r="G37" s="122">
        <v>20</v>
      </c>
      <c r="H37" s="122">
        <v>25</v>
      </c>
      <c r="I37" s="122">
        <v>26</v>
      </c>
      <c r="J37" s="122">
        <v>32.5</v>
      </c>
      <c r="K37" s="123">
        <f t="shared" si="0"/>
        <v>0.3</v>
      </c>
      <c r="L37" s="124">
        <f t="shared" si="0"/>
        <v>0.3</v>
      </c>
    </row>
    <row r="38" spans="2:12" x14ac:dyDescent="0.25">
      <c r="B38" s="70" t="str">
        <f>Instruction!$C$4</f>
        <v>22nd Century Technologies, Inc.</v>
      </c>
      <c r="C38" s="118" t="s">
        <v>92</v>
      </c>
      <c r="D38" s="119" t="s">
        <v>119</v>
      </c>
      <c r="E38" s="120"/>
      <c r="F38" s="121" t="s">
        <v>149</v>
      </c>
      <c r="G38" s="122">
        <v>25</v>
      </c>
      <c r="H38" s="122">
        <v>35</v>
      </c>
      <c r="I38" s="122">
        <v>32.5</v>
      </c>
      <c r="J38" s="122">
        <v>45.5</v>
      </c>
      <c r="K38" s="123">
        <f t="shared" si="0"/>
        <v>0.3</v>
      </c>
      <c r="L38" s="124">
        <f t="shared" si="0"/>
        <v>0.3</v>
      </c>
    </row>
    <row r="39" spans="2:12" x14ac:dyDescent="0.25">
      <c r="B39" s="70" t="str">
        <f>Instruction!$C$4</f>
        <v>22nd Century Technologies, Inc.</v>
      </c>
      <c r="C39" s="118" t="s">
        <v>92</v>
      </c>
      <c r="D39" s="119" t="s">
        <v>120</v>
      </c>
      <c r="E39" s="120"/>
      <c r="F39" s="121" t="s">
        <v>149</v>
      </c>
      <c r="G39" s="122">
        <v>15</v>
      </c>
      <c r="H39" s="122">
        <v>20</v>
      </c>
      <c r="I39" s="122">
        <v>19.5</v>
      </c>
      <c r="J39" s="122">
        <v>26</v>
      </c>
      <c r="K39" s="123">
        <f t="shared" si="0"/>
        <v>0.3</v>
      </c>
      <c r="L39" s="124">
        <f t="shared" si="0"/>
        <v>0.3</v>
      </c>
    </row>
    <row r="40" spans="2:12" x14ac:dyDescent="0.25">
      <c r="B40" s="70" t="str">
        <f>Instruction!$C$4</f>
        <v>22nd Century Technologies, Inc.</v>
      </c>
      <c r="C40" s="118" t="s">
        <v>92</v>
      </c>
      <c r="D40" s="119" t="s">
        <v>121</v>
      </c>
      <c r="E40" s="120"/>
      <c r="F40" s="121" t="s">
        <v>149</v>
      </c>
      <c r="G40" s="122">
        <v>20</v>
      </c>
      <c r="H40" s="122">
        <v>25</v>
      </c>
      <c r="I40" s="122">
        <v>26</v>
      </c>
      <c r="J40" s="122">
        <v>32.5</v>
      </c>
      <c r="K40" s="123">
        <f t="shared" si="0"/>
        <v>0.3</v>
      </c>
      <c r="L40" s="124">
        <f t="shared" si="0"/>
        <v>0.3</v>
      </c>
    </row>
    <row r="41" spans="2:12" x14ac:dyDescent="0.25">
      <c r="B41" s="70" t="str">
        <f>Instruction!$C$4</f>
        <v>22nd Century Technologies, Inc.</v>
      </c>
      <c r="C41" s="118" t="s">
        <v>92</v>
      </c>
      <c r="D41" s="119" t="s">
        <v>122</v>
      </c>
      <c r="E41" s="120"/>
      <c r="F41" s="121" t="s">
        <v>149</v>
      </c>
      <c r="G41" s="122">
        <v>25</v>
      </c>
      <c r="H41" s="122">
        <v>35</v>
      </c>
      <c r="I41" s="122">
        <v>32.5</v>
      </c>
      <c r="J41" s="122">
        <v>45.5</v>
      </c>
      <c r="K41" s="123">
        <f t="shared" si="0"/>
        <v>0.3</v>
      </c>
      <c r="L41" s="124">
        <f t="shared" si="0"/>
        <v>0.3</v>
      </c>
    </row>
    <row r="42" spans="2:12" x14ac:dyDescent="0.25">
      <c r="B42" s="70" t="str">
        <f>Instruction!$C$4</f>
        <v>22nd Century Technologies, Inc.</v>
      </c>
      <c r="C42" s="118" t="s">
        <v>92</v>
      </c>
      <c r="D42" s="119" t="s">
        <v>123</v>
      </c>
      <c r="E42" s="120"/>
      <c r="F42" s="121" t="s">
        <v>149</v>
      </c>
      <c r="G42" s="122">
        <v>20</v>
      </c>
      <c r="H42" s="122">
        <v>30</v>
      </c>
      <c r="I42" s="122">
        <v>26</v>
      </c>
      <c r="J42" s="122">
        <v>39</v>
      </c>
      <c r="K42" s="123">
        <f t="shared" si="0"/>
        <v>0.3</v>
      </c>
      <c r="L42" s="124">
        <f t="shared" si="0"/>
        <v>0.3</v>
      </c>
    </row>
    <row r="43" spans="2:12" x14ac:dyDescent="0.25">
      <c r="B43" s="70" t="str">
        <f>Instruction!$C$4</f>
        <v>22nd Century Technologies, Inc.</v>
      </c>
      <c r="C43" s="118" t="s">
        <v>92</v>
      </c>
      <c r="D43" s="119" t="s">
        <v>124</v>
      </c>
      <c r="E43" s="120"/>
      <c r="F43" s="121" t="s">
        <v>149</v>
      </c>
      <c r="G43" s="122">
        <v>15</v>
      </c>
      <c r="H43" s="122">
        <v>20</v>
      </c>
      <c r="I43" s="122">
        <v>19.5</v>
      </c>
      <c r="J43" s="122">
        <v>26</v>
      </c>
      <c r="K43" s="123">
        <f t="shared" si="0"/>
        <v>0.3</v>
      </c>
      <c r="L43" s="124">
        <f t="shared" si="0"/>
        <v>0.3</v>
      </c>
    </row>
    <row r="44" spans="2:12" x14ac:dyDescent="0.25">
      <c r="B44" s="70" t="str">
        <f>Instruction!$C$4</f>
        <v>22nd Century Technologies, Inc.</v>
      </c>
      <c r="C44" s="118" t="s">
        <v>92</v>
      </c>
      <c r="D44" s="119" t="s">
        <v>125</v>
      </c>
      <c r="E44" s="120"/>
      <c r="F44" s="121" t="s">
        <v>149</v>
      </c>
      <c r="G44" s="122">
        <v>30</v>
      </c>
      <c r="H44" s="122">
        <v>39</v>
      </c>
      <c r="I44" s="122">
        <v>39</v>
      </c>
      <c r="J44" s="122">
        <v>50.7</v>
      </c>
      <c r="K44" s="123">
        <f t="shared" si="0"/>
        <v>0.3</v>
      </c>
      <c r="L44" s="124">
        <f t="shared" si="0"/>
        <v>0.3000000000000001</v>
      </c>
    </row>
    <row r="45" spans="2:12" x14ac:dyDescent="0.25">
      <c r="B45" s="70" t="str">
        <f>Instruction!$C$4</f>
        <v>22nd Century Technologies, Inc.</v>
      </c>
      <c r="C45" s="118" t="s">
        <v>92</v>
      </c>
      <c r="D45" s="119" t="s">
        <v>126</v>
      </c>
      <c r="E45" s="120"/>
      <c r="F45" s="121" t="s">
        <v>149</v>
      </c>
      <c r="G45" s="122">
        <v>12</v>
      </c>
      <c r="H45" s="122">
        <v>18</v>
      </c>
      <c r="I45" s="122">
        <v>15.6</v>
      </c>
      <c r="J45" s="122">
        <v>23.4</v>
      </c>
      <c r="K45" s="123">
        <f t="shared" si="0"/>
        <v>0.3</v>
      </c>
      <c r="L45" s="124">
        <f t="shared" si="0"/>
        <v>0.29999999999999993</v>
      </c>
    </row>
    <row r="46" spans="2:12" x14ac:dyDescent="0.25">
      <c r="B46" s="70" t="str">
        <f>Instruction!$C$4</f>
        <v>22nd Century Technologies, Inc.</v>
      </c>
      <c r="C46" s="118" t="s">
        <v>92</v>
      </c>
      <c r="D46" s="119" t="s">
        <v>127</v>
      </c>
      <c r="E46" s="120"/>
      <c r="F46" s="121" t="s">
        <v>149</v>
      </c>
      <c r="G46" s="122">
        <v>15</v>
      </c>
      <c r="H46" s="122">
        <v>19</v>
      </c>
      <c r="I46" s="122">
        <v>19.5</v>
      </c>
      <c r="J46" s="122">
        <v>24.7</v>
      </c>
      <c r="K46" s="123">
        <f t="shared" si="0"/>
        <v>0.3</v>
      </c>
      <c r="L46" s="124">
        <f t="shared" si="0"/>
        <v>0.3</v>
      </c>
    </row>
    <row r="47" spans="2:12" x14ac:dyDescent="0.25">
      <c r="B47" s="70" t="str">
        <f>Instruction!$C$4</f>
        <v>22nd Century Technologies, Inc.</v>
      </c>
      <c r="C47" s="118" t="s">
        <v>92</v>
      </c>
      <c r="D47" s="119" t="s">
        <v>128</v>
      </c>
      <c r="E47" s="120"/>
      <c r="F47" s="121" t="s">
        <v>149</v>
      </c>
      <c r="G47" s="122">
        <v>30</v>
      </c>
      <c r="H47" s="122">
        <v>40</v>
      </c>
      <c r="I47" s="122">
        <v>39</v>
      </c>
      <c r="J47" s="122">
        <v>52</v>
      </c>
      <c r="K47" s="123">
        <f t="shared" si="0"/>
        <v>0.3</v>
      </c>
      <c r="L47" s="124">
        <f t="shared" si="0"/>
        <v>0.3</v>
      </c>
    </row>
    <row r="48" spans="2:12" x14ac:dyDescent="0.25">
      <c r="B48" s="70" t="str">
        <f>Instruction!$C$4</f>
        <v>22nd Century Technologies, Inc.</v>
      </c>
      <c r="C48" s="118" t="s">
        <v>92</v>
      </c>
      <c r="D48" s="119" t="s">
        <v>59</v>
      </c>
      <c r="E48" s="120"/>
      <c r="F48" s="121" t="s">
        <v>149</v>
      </c>
      <c r="G48" s="122">
        <v>45</v>
      </c>
      <c r="H48" s="122">
        <v>60</v>
      </c>
      <c r="I48" s="122">
        <v>58.5</v>
      </c>
      <c r="J48" s="122">
        <v>78</v>
      </c>
      <c r="K48" s="123">
        <f t="shared" si="0"/>
        <v>0.3</v>
      </c>
      <c r="L48" s="124">
        <f t="shared" si="0"/>
        <v>0.3</v>
      </c>
    </row>
    <row r="49" spans="2:12" x14ac:dyDescent="0.25">
      <c r="B49" s="70" t="str">
        <f>Instruction!$C$4</f>
        <v>22nd Century Technologies, Inc.</v>
      </c>
      <c r="C49" s="118" t="s">
        <v>92</v>
      </c>
      <c r="D49" s="119" t="s">
        <v>60</v>
      </c>
      <c r="E49" s="120"/>
      <c r="F49" s="121" t="s">
        <v>149</v>
      </c>
      <c r="G49" s="122">
        <v>50</v>
      </c>
      <c r="H49" s="122">
        <v>79</v>
      </c>
      <c r="I49" s="122">
        <v>65</v>
      </c>
      <c r="J49" s="122">
        <v>102.7</v>
      </c>
      <c r="K49" s="123">
        <f t="shared" si="0"/>
        <v>0.3</v>
      </c>
      <c r="L49" s="124">
        <f t="shared" si="0"/>
        <v>0.30000000000000004</v>
      </c>
    </row>
    <row r="50" spans="2:12" x14ac:dyDescent="0.25">
      <c r="B50" s="70" t="str">
        <f>Instruction!$C$4</f>
        <v>22nd Century Technologies, Inc.</v>
      </c>
      <c r="C50" s="118" t="s">
        <v>92</v>
      </c>
      <c r="D50" s="119" t="s">
        <v>96</v>
      </c>
      <c r="E50" s="120"/>
      <c r="F50" s="121" t="s">
        <v>149</v>
      </c>
      <c r="G50" s="122">
        <v>35</v>
      </c>
      <c r="H50" s="122">
        <v>45</v>
      </c>
      <c r="I50" s="122">
        <v>45.5</v>
      </c>
      <c r="J50" s="122">
        <v>58.5</v>
      </c>
      <c r="K50" s="123">
        <f t="shared" si="0"/>
        <v>0.3</v>
      </c>
      <c r="L50" s="124">
        <f t="shared" si="0"/>
        <v>0.3</v>
      </c>
    </row>
    <row r="51" spans="2:12" x14ac:dyDescent="0.25">
      <c r="B51" s="70" t="str">
        <f>Instruction!$C$4</f>
        <v>22nd Century Technologies, Inc.</v>
      </c>
      <c r="C51" s="118" t="s">
        <v>92</v>
      </c>
      <c r="D51" s="119" t="s">
        <v>97</v>
      </c>
      <c r="E51" s="120"/>
      <c r="F51" s="121" t="s">
        <v>149</v>
      </c>
      <c r="G51" s="122">
        <v>45</v>
      </c>
      <c r="H51" s="122">
        <v>55</v>
      </c>
      <c r="I51" s="122">
        <v>58.5</v>
      </c>
      <c r="J51" s="122">
        <v>71.5</v>
      </c>
      <c r="K51" s="123">
        <f t="shared" si="0"/>
        <v>0.3</v>
      </c>
      <c r="L51" s="124">
        <f t="shared" si="0"/>
        <v>0.3</v>
      </c>
    </row>
    <row r="52" spans="2:12" x14ac:dyDescent="0.25">
      <c r="B52" s="70" t="str">
        <f>Instruction!$C$4</f>
        <v>22nd Century Technologies, Inc.</v>
      </c>
      <c r="C52" s="118" t="s">
        <v>92</v>
      </c>
      <c r="D52" s="119" t="s">
        <v>129</v>
      </c>
      <c r="E52" s="120"/>
      <c r="F52" s="121" t="s">
        <v>149</v>
      </c>
      <c r="G52" s="122">
        <v>35</v>
      </c>
      <c r="H52" s="122">
        <v>45</v>
      </c>
      <c r="I52" s="122">
        <v>45.5</v>
      </c>
      <c r="J52" s="122">
        <v>58.5</v>
      </c>
      <c r="K52" s="123">
        <f t="shared" si="0"/>
        <v>0.3</v>
      </c>
      <c r="L52" s="124">
        <f t="shared" si="0"/>
        <v>0.3</v>
      </c>
    </row>
    <row r="53" spans="2:12" x14ac:dyDescent="0.25">
      <c r="B53" s="70" t="str">
        <f>Instruction!$C$4</f>
        <v>22nd Century Technologies, Inc.</v>
      </c>
      <c r="C53" s="118" t="s">
        <v>92</v>
      </c>
      <c r="D53" s="119" t="s">
        <v>130</v>
      </c>
      <c r="E53" s="120"/>
      <c r="F53" s="121" t="s">
        <v>149</v>
      </c>
      <c r="G53" s="122">
        <v>20</v>
      </c>
      <c r="H53" s="122">
        <v>30</v>
      </c>
      <c r="I53" s="122">
        <v>26</v>
      </c>
      <c r="J53" s="122">
        <v>39</v>
      </c>
      <c r="K53" s="123">
        <f t="shared" si="0"/>
        <v>0.3</v>
      </c>
      <c r="L53" s="124">
        <f t="shared" si="0"/>
        <v>0.3</v>
      </c>
    </row>
    <row r="54" spans="2:12" x14ac:dyDescent="0.25">
      <c r="B54" s="70" t="str">
        <f>Instruction!$C$4</f>
        <v>22nd Century Technologies, Inc.</v>
      </c>
      <c r="C54" s="118" t="s">
        <v>92</v>
      </c>
      <c r="D54" s="119" t="s">
        <v>131</v>
      </c>
      <c r="E54" s="120"/>
      <c r="F54" s="121" t="s">
        <v>149</v>
      </c>
      <c r="G54" s="122">
        <v>20</v>
      </c>
      <c r="H54" s="122">
        <v>25</v>
      </c>
      <c r="I54" s="122">
        <v>26</v>
      </c>
      <c r="J54" s="122">
        <v>32.5</v>
      </c>
      <c r="K54" s="123">
        <f t="shared" si="0"/>
        <v>0.3</v>
      </c>
      <c r="L54" s="124">
        <f t="shared" si="0"/>
        <v>0.3</v>
      </c>
    </row>
    <row r="55" spans="2:12" x14ac:dyDescent="0.25">
      <c r="B55" s="50" t="str">
        <f>Instruction!$C$4</f>
        <v>22nd Century Technologies, Inc.</v>
      </c>
      <c r="C55" s="65" t="s">
        <v>161</v>
      </c>
      <c r="D55" s="69" t="s">
        <v>42</v>
      </c>
      <c r="E55" s="82"/>
      <c r="F55" s="49" t="s">
        <v>149</v>
      </c>
      <c r="G55" s="14">
        <v>13</v>
      </c>
      <c r="H55" s="14">
        <v>18</v>
      </c>
      <c r="I55" s="14">
        <v>16.899999999999999</v>
      </c>
      <c r="J55" s="14">
        <v>23.4</v>
      </c>
      <c r="K55" s="67">
        <f t="shared" si="0"/>
        <v>0.29999999999999988</v>
      </c>
      <c r="L55" s="68">
        <f t="shared" si="0"/>
        <v>0.29999999999999993</v>
      </c>
    </row>
    <row r="56" spans="2:12" x14ac:dyDescent="0.25">
      <c r="B56" s="50" t="str">
        <f>Instruction!$C$4</f>
        <v>22nd Century Technologies, Inc.</v>
      </c>
      <c r="C56" s="65" t="s">
        <v>161</v>
      </c>
      <c r="D56" s="69" t="s">
        <v>43</v>
      </c>
      <c r="E56" s="82"/>
      <c r="F56" s="49" t="s">
        <v>149</v>
      </c>
      <c r="G56" s="14">
        <v>12</v>
      </c>
      <c r="H56" s="14">
        <v>15</v>
      </c>
      <c r="I56" s="14">
        <v>15.6</v>
      </c>
      <c r="J56" s="14">
        <v>19.5</v>
      </c>
      <c r="K56" s="67">
        <f t="shared" si="0"/>
        <v>0.3</v>
      </c>
      <c r="L56" s="68">
        <f t="shared" si="0"/>
        <v>0.3</v>
      </c>
    </row>
    <row r="57" spans="2:12" x14ac:dyDescent="0.25">
      <c r="B57" s="50" t="str">
        <f>Instruction!$C$4</f>
        <v>22nd Century Technologies, Inc.</v>
      </c>
      <c r="C57" s="65" t="s">
        <v>161</v>
      </c>
      <c r="D57" s="69" t="s">
        <v>44</v>
      </c>
      <c r="E57" s="82"/>
      <c r="F57" s="49" t="s">
        <v>149</v>
      </c>
      <c r="G57" s="14">
        <v>15</v>
      </c>
      <c r="H57" s="14">
        <v>18</v>
      </c>
      <c r="I57" s="14">
        <v>19.5</v>
      </c>
      <c r="J57" s="14">
        <v>23.4</v>
      </c>
      <c r="K57" s="67">
        <f t="shared" si="0"/>
        <v>0.3</v>
      </c>
      <c r="L57" s="68">
        <f t="shared" si="0"/>
        <v>0.29999999999999993</v>
      </c>
    </row>
    <row r="58" spans="2:12" x14ac:dyDescent="0.25">
      <c r="B58" s="50" t="str">
        <f>Instruction!$C$4</f>
        <v>22nd Century Technologies, Inc.</v>
      </c>
      <c r="C58" s="65" t="s">
        <v>161</v>
      </c>
      <c r="D58" s="69" t="s">
        <v>132</v>
      </c>
      <c r="E58" s="82"/>
      <c r="F58" s="49" t="s">
        <v>149</v>
      </c>
      <c r="G58" s="14">
        <v>15</v>
      </c>
      <c r="H58" s="14">
        <v>18</v>
      </c>
      <c r="I58" s="14">
        <v>19.5</v>
      </c>
      <c r="J58" s="14">
        <v>23.4</v>
      </c>
      <c r="K58" s="67">
        <f t="shared" si="0"/>
        <v>0.3</v>
      </c>
      <c r="L58" s="68">
        <f t="shared" si="0"/>
        <v>0.29999999999999993</v>
      </c>
    </row>
    <row r="59" spans="2:12" x14ac:dyDescent="0.25">
      <c r="B59" s="50" t="str">
        <f>Instruction!$C$4</f>
        <v>22nd Century Technologies, Inc.</v>
      </c>
      <c r="C59" s="65" t="s">
        <v>161</v>
      </c>
      <c r="D59" s="69" t="s">
        <v>133</v>
      </c>
      <c r="E59" s="82"/>
      <c r="F59" s="49" t="s">
        <v>149</v>
      </c>
      <c r="G59" s="14">
        <v>12</v>
      </c>
      <c r="H59" s="14">
        <v>18</v>
      </c>
      <c r="I59" s="14">
        <v>15.6</v>
      </c>
      <c r="J59" s="14">
        <v>23.4</v>
      </c>
      <c r="K59" s="67">
        <f t="shared" si="0"/>
        <v>0.3</v>
      </c>
      <c r="L59" s="68">
        <f t="shared" si="0"/>
        <v>0.29999999999999993</v>
      </c>
    </row>
    <row r="60" spans="2:12" x14ac:dyDescent="0.25">
      <c r="B60" s="50" t="str">
        <f>Instruction!$C$4</f>
        <v>22nd Century Technologies, Inc.</v>
      </c>
      <c r="C60" s="65" t="s">
        <v>161</v>
      </c>
      <c r="D60" s="69" t="s">
        <v>45</v>
      </c>
      <c r="E60" s="82"/>
      <c r="F60" s="49" t="s">
        <v>149</v>
      </c>
      <c r="G60" s="14">
        <v>12</v>
      </c>
      <c r="H60" s="14">
        <v>18</v>
      </c>
      <c r="I60" s="14">
        <v>15.6</v>
      </c>
      <c r="J60" s="14">
        <v>23.4</v>
      </c>
      <c r="K60" s="67">
        <f t="shared" si="0"/>
        <v>0.3</v>
      </c>
      <c r="L60" s="68">
        <f t="shared" si="0"/>
        <v>0.29999999999999993</v>
      </c>
    </row>
    <row r="61" spans="2:12" x14ac:dyDescent="0.25">
      <c r="B61" s="50" t="str">
        <f>Instruction!$C$4</f>
        <v>22nd Century Technologies, Inc.</v>
      </c>
      <c r="C61" s="65" t="s">
        <v>161</v>
      </c>
      <c r="D61" s="69" t="s">
        <v>51</v>
      </c>
      <c r="E61" s="82"/>
      <c r="F61" s="49" t="s">
        <v>149</v>
      </c>
      <c r="G61" s="14">
        <v>15</v>
      </c>
      <c r="H61" s="14">
        <v>26</v>
      </c>
      <c r="I61" s="14">
        <v>19.5</v>
      </c>
      <c r="J61" s="14">
        <v>33.799999999999997</v>
      </c>
      <c r="K61" s="67">
        <f t="shared" si="0"/>
        <v>0.3</v>
      </c>
      <c r="L61" s="68">
        <f t="shared" si="0"/>
        <v>0.29999999999999988</v>
      </c>
    </row>
    <row r="62" spans="2:12" x14ac:dyDescent="0.25">
      <c r="B62" s="50" t="str">
        <f>Instruction!$C$4</f>
        <v>22nd Century Technologies, Inc.</v>
      </c>
      <c r="C62" s="65" t="s">
        <v>161</v>
      </c>
      <c r="D62" s="69" t="s">
        <v>135</v>
      </c>
      <c r="E62" s="82"/>
      <c r="F62" s="49" t="s">
        <v>149</v>
      </c>
      <c r="G62" s="14">
        <v>15</v>
      </c>
      <c r="H62" s="14">
        <v>18</v>
      </c>
      <c r="I62" s="14">
        <v>19.5</v>
      </c>
      <c r="J62" s="14">
        <v>23.4</v>
      </c>
      <c r="K62" s="67">
        <f t="shared" si="0"/>
        <v>0.3</v>
      </c>
      <c r="L62" s="68">
        <f t="shared" si="0"/>
        <v>0.29999999999999993</v>
      </c>
    </row>
    <row r="63" spans="2:12" x14ac:dyDescent="0.25">
      <c r="B63" s="50" t="str">
        <f>Instruction!$C$4</f>
        <v>22nd Century Technologies, Inc.</v>
      </c>
      <c r="C63" s="65" t="s">
        <v>161</v>
      </c>
      <c r="D63" s="69" t="s">
        <v>136</v>
      </c>
      <c r="E63" s="82"/>
      <c r="F63" s="49" t="s">
        <v>149</v>
      </c>
      <c r="G63" s="14">
        <v>15</v>
      </c>
      <c r="H63" s="14">
        <v>18</v>
      </c>
      <c r="I63" s="14">
        <v>19.5</v>
      </c>
      <c r="J63" s="14">
        <v>23.4</v>
      </c>
      <c r="K63" s="67">
        <f t="shared" si="0"/>
        <v>0.3</v>
      </c>
      <c r="L63" s="68">
        <f t="shared" si="0"/>
        <v>0.29999999999999993</v>
      </c>
    </row>
    <row r="64" spans="2:12" x14ac:dyDescent="0.25">
      <c r="B64" s="50" t="str">
        <f>Instruction!$C$4</f>
        <v>22nd Century Technologies, Inc.</v>
      </c>
      <c r="C64" s="118" t="s">
        <v>162</v>
      </c>
      <c r="D64" s="119" t="s">
        <v>46</v>
      </c>
      <c r="E64" s="120"/>
      <c r="F64" s="121" t="s">
        <v>149</v>
      </c>
      <c r="G64" s="122">
        <v>25</v>
      </c>
      <c r="H64" s="122">
        <v>35</v>
      </c>
      <c r="I64" s="122">
        <v>32.5</v>
      </c>
      <c r="J64" s="122">
        <v>45.5</v>
      </c>
      <c r="K64" s="123">
        <f t="shared" si="0"/>
        <v>0.3</v>
      </c>
      <c r="L64" s="124">
        <f t="shared" si="0"/>
        <v>0.3</v>
      </c>
    </row>
    <row r="65" spans="2:12" x14ac:dyDescent="0.25">
      <c r="B65" s="50" t="str">
        <f>Instruction!$C$4</f>
        <v>22nd Century Technologies, Inc.</v>
      </c>
      <c r="C65" s="118" t="s">
        <v>162</v>
      </c>
      <c r="D65" s="119" t="s">
        <v>47</v>
      </c>
      <c r="E65" s="120"/>
      <c r="F65" s="121" t="s">
        <v>149</v>
      </c>
      <c r="G65" s="122">
        <v>30</v>
      </c>
      <c r="H65" s="122">
        <v>40</v>
      </c>
      <c r="I65" s="122">
        <v>39</v>
      </c>
      <c r="J65" s="122">
        <v>52</v>
      </c>
      <c r="K65" s="123">
        <f t="shared" si="0"/>
        <v>0.3</v>
      </c>
      <c r="L65" s="124">
        <f t="shared" si="0"/>
        <v>0.3</v>
      </c>
    </row>
    <row r="66" spans="2:12" x14ac:dyDescent="0.25">
      <c r="B66" s="50" t="str">
        <f>Instruction!$C$4</f>
        <v>22nd Century Technologies, Inc.</v>
      </c>
      <c r="C66" s="118" t="s">
        <v>162</v>
      </c>
      <c r="D66" s="119" t="s">
        <v>48</v>
      </c>
      <c r="E66" s="120"/>
      <c r="F66" s="121" t="s">
        <v>149</v>
      </c>
      <c r="G66" s="122">
        <v>25</v>
      </c>
      <c r="H66" s="122">
        <v>35</v>
      </c>
      <c r="I66" s="122">
        <v>32.5</v>
      </c>
      <c r="J66" s="122">
        <v>45.5</v>
      </c>
      <c r="K66" s="123">
        <f t="shared" si="0"/>
        <v>0.3</v>
      </c>
      <c r="L66" s="124">
        <f t="shared" si="0"/>
        <v>0.3</v>
      </c>
    </row>
    <row r="67" spans="2:12" x14ac:dyDescent="0.25">
      <c r="B67" s="50" t="str">
        <f>Instruction!$C$4</f>
        <v>22nd Century Technologies, Inc.</v>
      </c>
      <c r="C67" s="118" t="s">
        <v>162</v>
      </c>
      <c r="D67" s="119" t="s">
        <v>49</v>
      </c>
      <c r="E67" s="120"/>
      <c r="F67" s="121" t="s">
        <v>149</v>
      </c>
      <c r="G67" s="122">
        <v>25</v>
      </c>
      <c r="H67" s="122">
        <v>35</v>
      </c>
      <c r="I67" s="122">
        <v>32.5</v>
      </c>
      <c r="J67" s="122">
        <v>45.5</v>
      </c>
      <c r="K67" s="123">
        <f t="shared" si="0"/>
        <v>0.3</v>
      </c>
      <c r="L67" s="124">
        <f t="shared" si="0"/>
        <v>0.3</v>
      </c>
    </row>
    <row r="68" spans="2:12" x14ac:dyDescent="0.25">
      <c r="B68" s="50" t="str">
        <f>Instruction!$C$4</f>
        <v>22nd Century Technologies, Inc.</v>
      </c>
      <c r="C68" s="118" t="s">
        <v>162</v>
      </c>
      <c r="D68" s="119" t="s">
        <v>50</v>
      </c>
      <c r="E68" s="120"/>
      <c r="F68" s="121" t="s">
        <v>149</v>
      </c>
      <c r="G68" s="122">
        <v>25</v>
      </c>
      <c r="H68" s="122">
        <v>35</v>
      </c>
      <c r="I68" s="122">
        <v>32.5</v>
      </c>
      <c r="J68" s="122">
        <v>45.5</v>
      </c>
      <c r="K68" s="123">
        <f t="shared" si="0"/>
        <v>0.3</v>
      </c>
      <c r="L68" s="124">
        <f t="shared" si="0"/>
        <v>0.3</v>
      </c>
    </row>
    <row r="69" spans="2:12" x14ac:dyDescent="0.25">
      <c r="B69" s="50" t="str">
        <f>Instruction!$C$4</f>
        <v>22nd Century Technologies, Inc.</v>
      </c>
      <c r="C69" s="118" t="s">
        <v>162</v>
      </c>
      <c r="D69" s="119" t="s">
        <v>134</v>
      </c>
      <c r="E69" s="120"/>
      <c r="F69" s="121" t="s">
        <v>149</v>
      </c>
      <c r="G69" s="122">
        <v>25</v>
      </c>
      <c r="H69" s="122">
        <v>35</v>
      </c>
      <c r="I69" s="122">
        <v>32.5</v>
      </c>
      <c r="J69" s="122">
        <v>45.5</v>
      </c>
      <c r="K69" s="123">
        <f t="shared" si="0"/>
        <v>0.3</v>
      </c>
      <c r="L69" s="124">
        <f t="shared" si="0"/>
        <v>0.3</v>
      </c>
    </row>
    <row r="70" spans="2:12" x14ac:dyDescent="0.25">
      <c r="B70" s="70" t="str">
        <f>Instruction!$C$4</f>
        <v>22nd Century Technologies, Inc.</v>
      </c>
      <c r="C70" s="65" t="s">
        <v>35</v>
      </c>
      <c r="D70" s="69" t="s">
        <v>61</v>
      </c>
      <c r="E70" s="82"/>
      <c r="F70" s="49" t="s">
        <v>149</v>
      </c>
      <c r="G70" s="14">
        <v>12</v>
      </c>
      <c r="H70" s="14">
        <v>18</v>
      </c>
      <c r="I70" s="14">
        <v>15.6</v>
      </c>
      <c r="J70" s="14">
        <v>23.4</v>
      </c>
      <c r="K70" s="67">
        <f t="shared" ref="K70:L99" si="1">IFERROR((I70-G70)/G70,"")</f>
        <v>0.3</v>
      </c>
      <c r="L70" s="68">
        <f t="shared" si="1"/>
        <v>0.29999999999999993</v>
      </c>
    </row>
    <row r="71" spans="2:12" x14ac:dyDescent="0.25">
      <c r="B71" s="70" t="str">
        <f>Instruction!$C$4</f>
        <v>22nd Century Technologies, Inc.</v>
      </c>
      <c r="C71" s="65" t="s">
        <v>35</v>
      </c>
      <c r="D71" s="69" t="s">
        <v>62</v>
      </c>
      <c r="E71" s="82"/>
      <c r="F71" s="49" t="s">
        <v>149</v>
      </c>
      <c r="G71" s="14">
        <v>12</v>
      </c>
      <c r="H71" s="14">
        <v>18</v>
      </c>
      <c r="I71" s="14">
        <v>15.6</v>
      </c>
      <c r="J71" s="14">
        <v>23.4</v>
      </c>
      <c r="K71" s="67">
        <f t="shared" si="1"/>
        <v>0.3</v>
      </c>
      <c r="L71" s="68">
        <f t="shared" si="1"/>
        <v>0.29999999999999993</v>
      </c>
    </row>
    <row r="72" spans="2:12" x14ac:dyDescent="0.25">
      <c r="B72" s="70" t="str">
        <f>Instruction!$C$4</f>
        <v>22nd Century Technologies, Inc.</v>
      </c>
      <c r="C72" s="65" t="s">
        <v>35</v>
      </c>
      <c r="D72" s="69" t="s">
        <v>52</v>
      </c>
      <c r="E72" s="82"/>
      <c r="F72" s="49" t="s">
        <v>149</v>
      </c>
      <c r="G72" s="14">
        <v>12</v>
      </c>
      <c r="H72" s="14">
        <v>18</v>
      </c>
      <c r="I72" s="14">
        <v>15.6</v>
      </c>
      <c r="J72" s="14">
        <v>23.4</v>
      </c>
      <c r="K72" s="67">
        <f t="shared" si="1"/>
        <v>0.3</v>
      </c>
      <c r="L72" s="68">
        <f t="shared" si="1"/>
        <v>0.29999999999999993</v>
      </c>
    </row>
    <row r="73" spans="2:12" x14ac:dyDescent="0.25">
      <c r="B73" s="70" t="str">
        <f>Instruction!$C$4</f>
        <v>22nd Century Technologies, Inc.</v>
      </c>
      <c r="C73" s="65" t="s">
        <v>35</v>
      </c>
      <c r="D73" s="69" t="s">
        <v>53</v>
      </c>
      <c r="E73" s="82"/>
      <c r="F73" s="49" t="s">
        <v>149</v>
      </c>
      <c r="G73" s="14">
        <v>15</v>
      </c>
      <c r="H73" s="14">
        <v>20</v>
      </c>
      <c r="I73" s="14">
        <v>19.5</v>
      </c>
      <c r="J73" s="14">
        <v>26</v>
      </c>
      <c r="K73" s="67">
        <f t="shared" si="1"/>
        <v>0.3</v>
      </c>
      <c r="L73" s="68">
        <f t="shared" si="1"/>
        <v>0.3</v>
      </c>
    </row>
    <row r="74" spans="2:12" x14ac:dyDescent="0.25">
      <c r="B74" s="70" t="str">
        <f>Instruction!$C$4</f>
        <v>22nd Century Technologies, Inc.</v>
      </c>
      <c r="C74" s="65" t="s">
        <v>35</v>
      </c>
      <c r="D74" s="69" t="s">
        <v>36</v>
      </c>
      <c r="E74" s="82"/>
      <c r="F74" s="49" t="s">
        <v>149</v>
      </c>
      <c r="G74" s="14">
        <v>20</v>
      </c>
      <c r="H74" s="14">
        <v>25</v>
      </c>
      <c r="I74" s="14">
        <v>26</v>
      </c>
      <c r="J74" s="14">
        <v>32.5</v>
      </c>
      <c r="K74" s="67">
        <f t="shared" si="1"/>
        <v>0.3</v>
      </c>
      <c r="L74" s="68">
        <f t="shared" si="1"/>
        <v>0.3</v>
      </c>
    </row>
    <row r="75" spans="2:12" x14ac:dyDescent="0.25">
      <c r="B75" s="70" t="str">
        <f>Instruction!$C$4</f>
        <v>22nd Century Technologies, Inc.</v>
      </c>
      <c r="C75" s="65" t="s">
        <v>35</v>
      </c>
      <c r="D75" s="69" t="s">
        <v>63</v>
      </c>
      <c r="E75" s="82"/>
      <c r="F75" s="49" t="s">
        <v>149</v>
      </c>
      <c r="G75" s="14">
        <v>25</v>
      </c>
      <c r="H75" s="14">
        <v>35</v>
      </c>
      <c r="I75" s="14">
        <v>32.5</v>
      </c>
      <c r="J75" s="14">
        <v>45.5</v>
      </c>
      <c r="K75" s="67">
        <f t="shared" si="1"/>
        <v>0.3</v>
      </c>
      <c r="L75" s="68">
        <f t="shared" si="1"/>
        <v>0.3</v>
      </c>
    </row>
    <row r="76" spans="2:12" x14ac:dyDescent="0.25">
      <c r="B76" s="70" t="str">
        <f>Instruction!$C$4</f>
        <v>22nd Century Technologies, Inc.</v>
      </c>
      <c r="C76" s="65" t="s">
        <v>35</v>
      </c>
      <c r="D76" s="69" t="s">
        <v>64</v>
      </c>
      <c r="E76" s="82"/>
      <c r="F76" s="49" t="s">
        <v>149</v>
      </c>
      <c r="G76" s="14">
        <v>25</v>
      </c>
      <c r="H76" s="14">
        <v>35</v>
      </c>
      <c r="I76" s="14">
        <v>32.5</v>
      </c>
      <c r="J76" s="14">
        <v>45.5</v>
      </c>
      <c r="K76" s="67">
        <f t="shared" si="1"/>
        <v>0.3</v>
      </c>
      <c r="L76" s="68">
        <f t="shared" si="1"/>
        <v>0.3</v>
      </c>
    </row>
    <row r="77" spans="2:12" x14ac:dyDescent="0.25">
      <c r="B77" s="70" t="str">
        <f>Instruction!$C$4</f>
        <v>22nd Century Technologies, Inc.</v>
      </c>
      <c r="C77" s="65" t="s">
        <v>35</v>
      </c>
      <c r="D77" s="69" t="s">
        <v>65</v>
      </c>
      <c r="E77" s="82"/>
      <c r="F77" s="49" t="s">
        <v>149</v>
      </c>
      <c r="G77" s="14">
        <v>15</v>
      </c>
      <c r="H77" s="14">
        <v>20</v>
      </c>
      <c r="I77" s="14">
        <v>19.5</v>
      </c>
      <c r="J77" s="14">
        <v>26</v>
      </c>
      <c r="K77" s="67">
        <f t="shared" si="1"/>
        <v>0.3</v>
      </c>
      <c r="L77" s="68">
        <f t="shared" si="1"/>
        <v>0.3</v>
      </c>
    </row>
    <row r="78" spans="2:12" x14ac:dyDescent="0.25">
      <c r="B78" s="70" t="str">
        <f>Instruction!$C$4</f>
        <v>22nd Century Technologies, Inc.</v>
      </c>
      <c r="C78" s="65" t="s">
        <v>35</v>
      </c>
      <c r="D78" s="69" t="s">
        <v>66</v>
      </c>
      <c r="E78" s="82"/>
      <c r="F78" s="49" t="s">
        <v>149</v>
      </c>
      <c r="G78" s="14">
        <v>12</v>
      </c>
      <c r="H78" s="14">
        <v>18</v>
      </c>
      <c r="I78" s="14">
        <v>15.6</v>
      </c>
      <c r="J78" s="14">
        <v>23.4</v>
      </c>
      <c r="K78" s="67">
        <f t="shared" si="1"/>
        <v>0.3</v>
      </c>
      <c r="L78" s="68">
        <f t="shared" si="1"/>
        <v>0.29999999999999993</v>
      </c>
    </row>
    <row r="79" spans="2:12" x14ac:dyDescent="0.25">
      <c r="B79" s="70" t="str">
        <f>Instruction!$C$4</f>
        <v>22nd Century Technologies, Inc.</v>
      </c>
      <c r="C79" s="65" t="s">
        <v>35</v>
      </c>
      <c r="D79" s="69" t="s">
        <v>37</v>
      </c>
      <c r="E79" s="82"/>
      <c r="F79" s="49" t="s">
        <v>149</v>
      </c>
      <c r="G79" s="14">
        <v>12</v>
      </c>
      <c r="H79" s="14">
        <v>18</v>
      </c>
      <c r="I79" s="14">
        <v>15.6</v>
      </c>
      <c r="J79" s="14">
        <v>23.4</v>
      </c>
      <c r="K79" s="67">
        <f t="shared" si="1"/>
        <v>0.3</v>
      </c>
      <c r="L79" s="68">
        <f t="shared" si="1"/>
        <v>0.29999999999999993</v>
      </c>
    </row>
    <row r="80" spans="2:12" x14ac:dyDescent="0.25">
      <c r="B80" s="50" t="str">
        <f>Instruction!$C$4</f>
        <v>22nd Century Technologies, Inc.</v>
      </c>
      <c r="C80" s="118" t="s">
        <v>94</v>
      </c>
      <c r="D80" s="119" t="s">
        <v>67</v>
      </c>
      <c r="E80" s="120"/>
      <c r="F80" s="121" t="s">
        <v>149</v>
      </c>
      <c r="G80" s="122">
        <v>15</v>
      </c>
      <c r="H80" s="122">
        <v>20</v>
      </c>
      <c r="I80" s="122">
        <v>19.5</v>
      </c>
      <c r="J80" s="122">
        <v>26</v>
      </c>
      <c r="K80" s="123">
        <f t="shared" si="1"/>
        <v>0.3</v>
      </c>
      <c r="L80" s="124">
        <f t="shared" si="1"/>
        <v>0.3</v>
      </c>
    </row>
    <row r="81" spans="2:12" x14ac:dyDescent="0.25">
      <c r="B81" s="50" t="str">
        <f>Instruction!$C$4</f>
        <v>22nd Century Technologies, Inc.</v>
      </c>
      <c r="C81" s="118" t="s">
        <v>94</v>
      </c>
      <c r="D81" s="119" t="s">
        <v>68</v>
      </c>
      <c r="E81" s="120"/>
      <c r="F81" s="121" t="s">
        <v>149</v>
      </c>
      <c r="G81" s="122">
        <v>25</v>
      </c>
      <c r="H81" s="122">
        <v>35</v>
      </c>
      <c r="I81" s="122">
        <v>32.5</v>
      </c>
      <c r="J81" s="122">
        <v>45.5</v>
      </c>
      <c r="K81" s="123">
        <f t="shared" si="1"/>
        <v>0.3</v>
      </c>
      <c r="L81" s="124">
        <f t="shared" si="1"/>
        <v>0.3</v>
      </c>
    </row>
    <row r="82" spans="2:12" x14ac:dyDescent="0.25">
      <c r="B82" s="50" t="str">
        <f>Instruction!$C$4</f>
        <v>22nd Century Technologies, Inc.</v>
      </c>
      <c r="C82" s="118" t="s">
        <v>94</v>
      </c>
      <c r="D82" s="119" t="s">
        <v>69</v>
      </c>
      <c r="E82" s="120"/>
      <c r="F82" s="121" t="s">
        <v>149</v>
      </c>
      <c r="G82" s="122">
        <v>15</v>
      </c>
      <c r="H82" s="122">
        <v>20</v>
      </c>
      <c r="I82" s="122">
        <v>19.5</v>
      </c>
      <c r="J82" s="122">
        <v>26</v>
      </c>
      <c r="K82" s="123">
        <f t="shared" si="1"/>
        <v>0.3</v>
      </c>
      <c r="L82" s="124">
        <f t="shared" si="1"/>
        <v>0.3</v>
      </c>
    </row>
    <row r="83" spans="2:12" x14ac:dyDescent="0.25">
      <c r="B83" s="50" t="str">
        <f>Instruction!$C$4</f>
        <v>22nd Century Technologies, Inc.</v>
      </c>
      <c r="C83" s="118" t="s">
        <v>94</v>
      </c>
      <c r="D83" s="119" t="s">
        <v>137</v>
      </c>
      <c r="E83" s="120"/>
      <c r="F83" s="121" t="s">
        <v>149</v>
      </c>
      <c r="G83" s="122">
        <v>15</v>
      </c>
      <c r="H83" s="122">
        <v>20</v>
      </c>
      <c r="I83" s="122">
        <v>19.5</v>
      </c>
      <c r="J83" s="122">
        <v>26</v>
      </c>
      <c r="K83" s="123">
        <f t="shared" si="1"/>
        <v>0.3</v>
      </c>
      <c r="L83" s="124">
        <f t="shared" si="1"/>
        <v>0.3</v>
      </c>
    </row>
    <row r="84" spans="2:12" x14ac:dyDescent="0.25">
      <c r="B84" s="70" t="str">
        <f>Instruction!$C$4</f>
        <v>22nd Century Technologies, Inc.</v>
      </c>
      <c r="C84" s="65" t="s">
        <v>95</v>
      </c>
      <c r="D84" s="69" t="s">
        <v>138</v>
      </c>
      <c r="E84" s="82"/>
      <c r="F84" s="49" t="s">
        <v>149</v>
      </c>
      <c r="G84" s="14">
        <v>35</v>
      </c>
      <c r="H84" s="14">
        <v>45</v>
      </c>
      <c r="I84" s="14">
        <v>45.5</v>
      </c>
      <c r="J84" s="14">
        <v>58.5</v>
      </c>
      <c r="K84" s="67">
        <f t="shared" si="1"/>
        <v>0.3</v>
      </c>
      <c r="L84" s="68">
        <f t="shared" si="1"/>
        <v>0.3</v>
      </c>
    </row>
    <row r="85" spans="2:12" x14ac:dyDescent="0.25">
      <c r="B85" s="70" t="str">
        <f>Instruction!$C$4</f>
        <v>22nd Century Technologies, Inc.</v>
      </c>
      <c r="C85" s="65" t="s">
        <v>95</v>
      </c>
      <c r="D85" s="69" t="s">
        <v>139</v>
      </c>
      <c r="E85" s="82"/>
      <c r="F85" s="49" t="s">
        <v>149</v>
      </c>
      <c r="G85" s="14">
        <v>40</v>
      </c>
      <c r="H85" s="14">
        <v>50</v>
      </c>
      <c r="I85" s="14">
        <v>52</v>
      </c>
      <c r="J85" s="14">
        <v>65</v>
      </c>
      <c r="K85" s="67">
        <f t="shared" si="1"/>
        <v>0.3</v>
      </c>
      <c r="L85" s="68">
        <f t="shared" si="1"/>
        <v>0.3</v>
      </c>
    </row>
    <row r="86" spans="2:12" x14ac:dyDescent="0.25">
      <c r="B86" s="70" t="str">
        <f>Instruction!$C$4</f>
        <v>22nd Century Technologies, Inc.</v>
      </c>
      <c r="C86" s="65" t="s">
        <v>95</v>
      </c>
      <c r="D86" s="69" t="s">
        <v>140</v>
      </c>
      <c r="E86" s="82"/>
      <c r="F86" s="49" t="s">
        <v>149</v>
      </c>
      <c r="G86" s="14">
        <v>50</v>
      </c>
      <c r="H86" s="14">
        <v>60</v>
      </c>
      <c r="I86" s="14">
        <v>65</v>
      </c>
      <c r="J86" s="14">
        <v>78</v>
      </c>
      <c r="K86" s="67">
        <f t="shared" si="1"/>
        <v>0.3</v>
      </c>
      <c r="L86" s="68">
        <f t="shared" si="1"/>
        <v>0.3</v>
      </c>
    </row>
    <row r="87" spans="2:12" x14ac:dyDescent="0.25">
      <c r="B87" s="70" t="str">
        <f>Instruction!$C$4</f>
        <v>22nd Century Technologies, Inc.</v>
      </c>
      <c r="C87" s="65" t="s">
        <v>95</v>
      </c>
      <c r="D87" s="69" t="s">
        <v>70</v>
      </c>
      <c r="E87" s="82"/>
      <c r="F87" s="49" t="s">
        <v>149</v>
      </c>
      <c r="G87" s="14">
        <v>25</v>
      </c>
      <c r="H87" s="14">
        <v>35</v>
      </c>
      <c r="I87" s="14">
        <v>32.5</v>
      </c>
      <c r="J87" s="14">
        <v>45.5</v>
      </c>
      <c r="K87" s="67">
        <f t="shared" si="1"/>
        <v>0.3</v>
      </c>
      <c r="L87" s="68">
        <f t="shared" si="1"/>
        <v>0.3</v>
      </c>
    </row>
    <row r="88" spans="2:12" x14ac:dyDescent="0.25">
      <c r="B88" s="70" t="str">
        <f>Instruction!$C$4</f>
        <v>22nd Century Technologies, Inc.</v>
      </c>
      <c r="C88" s="65" t="s">
        <v>95</v>
      </c>
      <c r="D88" s="69" t="s">
        <v>71</v>
      </c>
      <c r="E88" s="82"/>
      <c r="F88" s="49" t="s">
        <v>149</v>
      </c>
      <c r="G88" s="14">
        <v>25</v>
      </c>
      <c r="H88" s="14">
        <v>35</v>
      </c>
      <c r="I88" s="14">
        <v>32.5</v>
      </c>
      <c r="J88" s="14">
        <v>45.5</v>
      </c>
      <c r="K88" s="67">
        <f t="shared" si="1"/>
        <v>0.3</v>
      </c>
      <c r="L88" s="68">
        <f t="shared" si="1"/>
        <v>0.3</v>
      </c>
    </row>
    <row r="89" spans="2:12" x14ac:dyDescent="0.25">
      <c r="B89" s="70" t="str">
        <f>Instruction!$C$4</f>
        <v>22nd Century Technologies, Inc.</v>
      </c>
      <c r="C89" s="65" t="s">
        <v>95</v>
      </c>
      <c r="D89" s="69" t="s">
        <v>141</v>
      </c>
      <c r="E89" s="82"/>
      <c r="F89" s="49" t="s">
        <v>149</v>
      </c>
      <c r="G89" s="14">
        <v>20</v>
      </c>
      <c r="H89" s="14">
        <v>30</v>
      </c>
      <c r="I89" s="14">
        <v>26</v>
      </c>
      <c r="J89" s="14">
        <v>39</v>
      </c>
      <c r="K89" s="67">
        <f t="shared" si="1"/>
        <v>0.3</v>
      </c>
      <c r="L89" s="68">
        <f t="shared" si="1"/>
        <v>0.3</v>
      </c>
    </row>
    <row r="90" spans="2:12" x14ac:dyDescent="0.25">
      <c r="B90" s="70" t="str">
        <f>Instruction!$C$4</f>
        <v>22nd Century Technologies, Inc.</v>
      </c>
      <c r="C90" s="65" t="s">
        <v>95</v>
      </c>
      <c r="D90" s="69" t="s">
        <v>72</v>
      </c>
      <c r="E90" s="82"/>
      <c r="F90" s="49" t="s">
        <v>149</v>
      </c>
      <c r="G90" s="14">
        <v>35</v>
      </c>
      <c r="H90" s="14">
        <v>45</v>
      </c>
      <c r="I90" s="14">
        <v>45.5</v>
      </c>
      <c r="J90" s="14">
        <v>58.5</v>
      </c>
      <c r="K90" s="67">
        <f t="shared" si="1"/>
        <v>0.3</v>
      </c>
      <c r="L90" s="68">
        <f t="shared" si="1"/>
        <v>0.3</v>
      </c>
    </row>
    <row r="91" spans="2:12" x14ac:dyDescent="0.25">
      <c r="B91" s="70" t="str">
        <f>Instruction!$C$4</f>
        <v>22nd Century Technologies, Inc.</v>
      </c>
      <c r="C91" s="65" t="s">
        <v>95</v>
      </c>
      <c r="D91" s="69" t="s">
        <v>73</v>
      </c>
      <c r="E91" s="82"/>
      <c r="F91" s="49" t="s">
        <v>149</v>
      </c>
      <c r="G91" s="14">
        <v>35</v>
      </c>
      <c r="H91" s="14">
        <v>45</v>
      </c>
      <c r="I91" s="14">
        <v>45.5</v>
      </c>
      <c r="J91" s="14">
        <v>58.5</v>
      </c>
      <c r="K91" s="67">
        <f t="shared" si="1"/>
        <v>0.3</v>
      </c>
      <c r="L91" s="68">
        <f t="shared" si="1"/>
        <v>0.3</v>
      </c>
    </row>
    <row r="92" spans="2:12" x14ac:dyDescent="0.25">
      <c r="B92" s="70" t="str">
        <f>Instruction!$C$4</f>
        <v>22nd Century Technologies, Inc.</v>
      </c>
      <c r="C92" s="65" t="s">
        <v>95</v>
      </c>
      <c r="D92" s="69" t="s">
        <v>74</v>
      </c>
      <c r="E92" s="82"/>
      <c r="F92" s="49" t="s">
        <v>149</v>
      </c>
      <c r="G92" s="14">
        <v>40</v>
      </c>
      <c r="H92" s="14">
        <v>50</v>
      </c>
      <c r="I92" s="14">
        <v>52</v>
      </c>
      <c r="J92" s="14">
        <v>65</v>
      </c>
      <c r="K92" s="67">
        <f t="shared" si="1"/>
        <v>0.3</v>
      </c>
      <c r="L92" s="68">
        <f t="shared" si="1"/>
        <v>0.3</v>
      </c>
    </row>
    <row r="93" spans="2:12" x14ac:dyDescent="0.25">
      <c r="B93" s="70" t="str">
        <f>Instruction!$C$4</f>
        <v>22nd Century Technologies, Inc.</v>
      </c>
      <c r="C93" s="65" t="s">
        <v>95</v>
      </c>
      <c r="D93" s="69" t="s">
        <v>75</v>
      </c>
      <c r="E93" s="82"/>
      <c r="F93" s="49" t="s">
        <v>149</v>
      </c>
      <c r="G93" s="14">
        <v>20</v>
      </c>
      <c r="H93" s="14">
        <v>30</v>
      </c>
      <c r="I93" s="14">
        <v>26</v>
      </c>
      <c r="J93" s="14">
        <v>39</v>
      </c>
      <c r="K93" s="67">
        <f t="shared" si="1"/>
        <v>0.3</v>
      </c>
      <c r="L93" s="68">
        <f t="shared" si="1"/>
        <v>0.3</v>
      </c>
    </row>
    <row r="94" spans="2:12" x14ac:dyDescent="0.25">
      <c r="B94" s="70" t="str">
        <f>Instruction!$C$4</f>
        <v>22nd Century Technologies, Inc.</v>
      </c>
      <c r="C94" s="65" t="s">
        <v>95</v>
      </c>
      <c r="D94" s="69" t="s">
        <v>142</v>
      </c>
      <c r="E94" s="82"/>
      <c r="F94" s="49" t="s">
        <v>149</v>
      </c>
      <c r="G94" s="14">
        <v>20</v>
      </c>
      <c r="H94" s="14">
        <v>30</v>
      </c>
      <c r="I94" s="14">
        <v>26</v>
      </c>
      <c r="J94" s="14">
        <v>39</v>
      </c>
      <c r="K94" s="67">
        <f t="shared" si="1"/>
        <v>0.3</v>
      </c>
      <c r="L94" s="68">
        <f t="shared" si="1"/>
        <v>0.3</v>
      </c>
    </row>
    <row r="95" spans="2:12" x14ac:dyDescent="0.25">
      <c r="B95" s="70" t="str">
        <f>Instruction!$C$4</f>
        <v>22nd Century Technologies, Inc.</v>
      </c>
      <c r="C95" s="65" t="s">
        <v>95</v>
      </c>
      <c r="D95" s="69" t="s">
        <v>143</v>
      </c>
      <c r="E95" s="82"/>
      <c r="F95" s="49" t="s">
        <v>149</v>
      </c>
      <c r="G95" s="14">
        <v>15</v>
      </c>
      <c r="H95" s="14">
        <v>20</v>
      </c>
      <c r="I95" s="14">
        <v>19.5</v>
      </c>
      <c r="J95" s="14">
        <v>26</v>
      </c>
      <c r="K95" s="67">
        <f t="shared" si="1"/>
        <v>0.3</v>
      </c>
      <c r="L95" s="68">
        <f t="shared" si="1"/>
        <v>0.3</v>
      </c>
    </row>
    <row r="96" spans="2:12" x14ac:dyDescent="0.25">
      <c r="B96" s="70" t="str">
        <f>Instruction!$C$4</f>
        <v>22nd Century Technologies, Inc.</v>
      </c>
      <c r="C96" s="65" t="s">
        <v>95</v>
      </c>
      <c r="D96" s="69" t="s">
        <v>144</v>
      </c>
      <c r="E96" s="82"/>
      <c r="F96" s="49" t="s">
        <v>149</v>
      </c>
      <c r="G96" s="14">
        <v>20</v>
      </c>
      <c r="H96" s="14">
        <v>30</v>
      </c>
      <c r="I96" s="14">
        <v>26</v>
      </c>
      <c r="J96" s="14">
        <v>39</v>
      </c>
      <c r="K96" s="67">
        <f t="shared" si="1"/>
        <v>0.3</v>
      </c>
      <c r="L96" s="68">
        <f t="shared" si="1"/>
        <v>0.3</v>
      </c>
    </row>
    <row r="97" spans="2:12" x14ac:dyDescent="0.25">
      <c r="B97" s="70" t="str">
        <f>Instruction!$C$4</f>
        <v>22nd Century Technologies, Inc.</v>
      </c>
      <c r="C97" s="65" t="s">
        <v>95</v>
      </c>
      <c r="D97" s="69" t="s">
        <v>145</v>
      </c>
      <c r="E97" s="82"/>
      <c r="F97" s="49" t="s">
        <v>149</v>
      </c>
      <c r="G97" s="14">
        <v>25</v>
      </c>
      <c r="H97" s="14">
        <v>35</v>
      </c>
      <c r="I97" s="14">
        <v>32.5</v>
      </c>
      <c r="J97" s="14">
        <v>45.5</v>
      </c>
      <c r="K97" s="67">
        <f t="shared" si="1"/>
        <v>0.3</v>
      </c>
      <c r="L97" s="68">
        <f t="shared" si="1"/>
        <v>0.3</v>
      </c>
    </row>
    <row r="98" spans="2:12" x14ac:dyDescent="0.25">
      <c r="B98" s="70" t="str">
        <f>Instruction!$C$4</f>
        <v>22nd Century Technologies, Inc.</v>
      </c>
      <c r="C98" s="65" t="s">
        <v>95</v>
      </c>
      <c r="D98" s="69" t="s">
        <v>146</v>
      </c>
      <c r="E98" s="82"/>
      <c r="F98" s="49" t="s">
        <v>149</v>
      </c>
      <c r="G98" s="14">
        <v>20</v>
      </c>
      <c r="H98" s="14">
        <v>30</v>
      </c>
      <c r="I98" s="14">
        <v>26</v>
      </c>
      <c r="J98" s="14">
        <v>39</v>
      </c>
      <c r="K98" s="67">
        <f t="shared" si="1"/>
        <v>0.3</v>
      </c>
      <c r="L98" s="68">
        <f t="shared" si="1"/>
        <v>0.3</v>
      </c>
    </row>
    <row r="99" spans="2:12" x14ac:dyDescent="0.25">
      <c r="B99" s="70" t="str">
        <f>Instruction!$C$4</f>
        <v>22nd Century Technologies, Inc.</v>
      </c>
      <c r="C99" s="65" t="s">
        <v>95</v>
      </c>
      <c r="D99" s="69" t="s">
        <v>147</v>
      </c>
      <c r="E99" s="82"/>
      <c r="F99" s="49" t="s">
        <v>149</v>
      </c>
      <c r="G99" s="14">
        <v>30</v>
      </c>
      <c r="H99" s="14">
        <v>40</v>
      </c>
      <c r="I99" s="14">
        <v>39</v>
      </c>
      <c r="J99" s="14">
        <v>52</v>
      </c>
      <c r="K99" s="67">
        <f t="shared" si="1"/>
        <v>0.3</v>
      </c>
      <c r="L99" s="68">
        <f t="shared" si="1"/>
        <v>0.3</v>
      </c>
    </row>
    <row r="100" spans="2:12" ht="15.75" thickBot="1" x14ac:dyDescent="0.3">
      <c r="B100" s="79" t="str">
        <f>Instruction!$C$4</f>
        <v>22nd Century Technologies, Inc.</v>
      </c>
      <c r="C100" s="143" t="s">
        <v>95</v>
      </c>
      <c r="D100" s="144" t="s">
        <v>148</v>
      </c>
      <c r="E100" s="138"/>
      <c r="F100" s="139" t="s">
        <v>149</v>
      </c>
      <c r="G100" s="140">
        <v>20</v>
      </c>
      <c r="H100" s="140">
        <v>30</v>
      </c>
      <c r="I100" s="14">
        <v>26</v>
      </c>
      <c r="J100" s="14">
        <v>39</v>
      </c>
      <c r="K100" s="141">
        <f t="shared" ref="K100:L100" si="2">IFERROR((I100-G100)/G100,"")</f>
        <v>0.3</v>
      </c>
      <c r="L100" s="142">
        <f t="shared" si="2"/>
        <v>0.3</v>
      </c>
    </row>
    <row r="101" spans="2:12" x14ac:dyDescent="0.25">
      <c r="G101" s="80"/>
      <c r="H101" s="80"/>
      <c r="I101" s="80"/>
      <c r="J101" s="80"/>
      <c r="K101" s="81"/>
      <c r="L101" s="81"/>
    </row>
    <row r="102" spans="2:12" x14ac:dyDescent="0.25">
      <c r="G102" s="80"/>
      <c r="H102" s="80"/>
      <c r="I102" s="80"/>
      <c r="J102" s="80"/>
      <c r="K102" s="81"/>
      <c r="L102" s="81"/>
    </row>
    <row r="103" spans="2:12" x14ac:dyDescent="0.25">
      <c r="G103" s="80"/>
      <c r="H103" s="80"/>
      <c r="I103" s="80"/>
      <c r="J103" s="80"/>
      <c r="K103" s="81"/>
      <c r="L103" s="81"/>
    </row>
    <row r="104" spans="2:12" x14ac:dyDescent="0.25">
      <c r="G104" s="80"/>
      <c r="H104" s="80"/>
      <c r="I104" s="80"/>
      <c r="J104" s="80"/>
      <c r="K104" s="81"/>
      <c r="L104" s="81"/>
    </row>
    <row r="105" spans="2:12" x14ac:dyDescent="0.25">
      <c r="G105" s="80"/>
      <c r="H105" s="80"/>
      <c r="I105" s="80"/>
      <c r="J105" s="80"/>
      <c r="K105" s="81"/>
      <c r="L105" s="81"/>
    </row>
    <row r="106" spans="2:12" x14ac:dyDescent="0.25">
      <c r="G106" s="80"/>
      <c r="H106" s="80"/>
      <c r="I106" s="80"/>
      <c r="J106" s="80"/>
      <c r="K106" s="81"/>
      <c r="L106" s="81"/>
    </row>
    <row r="107" spans="2:12" x14ac:dyDescent="0.25">
      <c r="G107" s="80"/>
      <c r="H107" s="80"/>
      <c r="I107" s="80"/>
      <c r="J107" s="80"/>
      <c r="K107" s="81"/>
      <c r="L107" s="81"/>
    </row>
    <row r="108" spans="2:12" x14ac:dyDescent="0.25">
      <c r="G108" s="80"/>
      <c r="H108" s="80"/>
      <c r="I108" s="80"/>
      <c r="J108" s="80"/>
      <c r="K108" s="81"/>
      <c r="L108" s="81"/>
    </row>
    <row r="109" spans="2:12" x14ac:dyDescent="0.25">
      <c r="G109" s="80"/>
      <c r="H109" s="80"/>
      <c r="I109" s="80"/>
      <c r="J109" s="80"/>
      <c r="K109" s="81"/>
      <c r="L109" s="81"/>
    </row>
    <row r="110" spans="2:12" x14ac:dyDescent="0.25">
      <c r="G110" s="80"/>
      <c r="H110" s="80"/>
      <c r="I110" s="80"/>
      <c r="J110" s="80"/>
      <c r="K110" s="81"/>
      <c r="L110" s="81"/>
    </row>
    <row r="111" spans="2:12" x14ac:dyDescent="0.25">
      <c r="G111" s="80"/>
      <c r="H111" s="80"/>
      <c r="I111" s="80"/>
      <c r="J111" s="80"/>
      <c r="K111" s="81"/>
      <c r="L111" s="81"/>
    </row>
    <row r="112" spans="2:12" x14ac:dyDescent="0.25">
      <c r="G112" s="80"/>
      <c r="H112" s="80"/>
      <c r="I112" s="80"/>
      <c r="J112" s="80"/>
      <c r="K112" s="81"/>
      <c r="L112" s="81"/>
    </row>
    <row r="113" spans="7:12" x14ac:dyDescent="0.25">
      <c r="G113" s="80"/>
      <c r="H113" s="80"/>
      <c r="I113" s="80"/>
      <c r="J113" s="80"/>
      <c r="K113" s="81"/>
      <c r="L113" s="81"/>
    </row>
    <row r="114" spans="7:12" x14ac:dyDescent="0.25">
      <c r="G114" s="80"/>
      <c r="H114" s="80"/>
      <c r="I114" s="80"/>
      <c r="J114" s="80"/>
      <c r="K114" s="81"/>
      <c r="L114" s="81"/>
    </row>
    <row r="115" spans="7:12" x14ac:dyDescent="0.25">
      <c r="G115" s="80"/>
      <c r="H115" s="80"/>
      <c r="I115" s="80"/>
      <c r="J115" s="80"/>
      <c r="K115" s="81"/>
      <c r="L115" s="81"/>
    </row>
    <row r="116" spans="7:12" x14ac:dyDescent="0.25">
      <c r="G116" s="80"/>
      <c r="H116" s="80"/>
      <c r="I116" s="80"/>
      <c r="J116" s="80"/>
      <c r="K116" s="81"/>
      <c r="L116" s="81"/>
    </row>
    <row r="117" spans="7:12" x14ac:dyDescent="0.25">
      <c r="G117" s="80"/>
      <c r="H117" s="80"/>
      <c r="I117" s="80"/>
      <c r="J117" s="80"/>
      <c r="K117" s="81"/>
      <c r="L117" s="81"/>
    </row>
    <row r="118" spans="7:12" x14ac:dyDescent="0.25">
      <c r="G118" s="80"/>
      <c r="H118" s="80"/>
      <c r="I118" s="80"/>
      <c r="J118" s="80"/>
      <c r="K118" s="81"/>
      <c r="L118" s="81"/>
    </row>
    <row r="119" spans="7:12" x14ac:dyDescent="0.25">
      <c r="G119" s="80"/>
      <c r="H119" s="80"/>
      <c r="I119" s="80"/>
      <c r="J119" s="80"/>
      <c r="K119" s="81"/>
      <c r="L119" s="81"/>
    </row>
    <row r="120" spans="7:12" x14ac:dyDescent="0.25">
      <c r="G120" s="80"/>
      <c r="H120" s="80"/>
      <c r="I120" s="80"/>
      <c r="J120" s="80"/>
      <c r="K120" s="81"/>
      <c r="L120" s="81"/>
    </row>
    <row r="121" spans="7:12" x14ac:dyDescent="0.25">
      <c r="G121" s="80"/>
      <c r="H121" s="80"/>
      <c r="I121" s="80"/>
      <c r="J121" s="80"/>
      <c r="K121" s="81"/>
      <c r="L121" s="81"/>
    </row>
    <row r="122" spans="7:12" x14ac:dyDescent="0.25">
      <c r="G122" s="80"/>
      <c r="H122" s="80"/>
      <c r="I122" s="80"/>
      <c r="J122" s="80"/>
      <c r="K122" s="81"/>
      <c r="L122" s="81"/>
    </row>
    <row r="123" spans="7:12" x14ac:dyDescent="0.25">
      <c r="G123" s="80"/>
      <c r="H123" s="80"/>
      <c r="I123" s="80"/>
      <c r="J123" s="80"/>
      <c r="K123" s="81"/>
      <c r="L123" s="81"/>
    </row>
    <row r="124" spans="7:12" x14ac:dyDescent="0.25">
      <c r="G124" s="80"/>
      <c r="H124" s="80"/>
      <c r="I124" s="80"/>
      <c r="J124" s="80"/>
      <c r="K124" s="81"/>
      <c r="L124" s="81"/>
    </row>
    <row r="125" spans="7:12" x14ac:dyDescent="0.25">
      <c r="G125" s="80"/>
      <c r="H125" s="80"/>
      <c r="I125" s="80"/>
      <c r="J125" s="80"/>
      <c r="K125" s="81"/>
      <c r="L125" s="81"/>
    </row>
    <row r="126" spans="7:12" x14ac:dyDescent="0.25">
      <c r="G126" s="80"/>
      <c r="H126" s="80"/>
      <c r="I126" s="80"/>
      <c r="J126" s="80"/>
      <c r="K126" s="81"/>
      <c r="L126" s="81"/>
    </row>
    <row r="127" spans="7:12" x14ac:dyDescent="0.25">
      <c r="G127" s="80"/>
      <c r="H127" s="80"/>
      <c r="I127" s="80"/>
      <c r="J127" s="80"/>
      <c r="K127" s="81"/>
      <c r="L127" s="81"/>
    </row>
    <row r="128" spans="7:12" x14ac:dyDescent="0.25">
      <c r="G128" s="80"/>
      <c r="H128" s="80"/>
      <c r="I128" s="80"/>
      <c r="J128" s="80"/>
      <c r="K128" s="81"/>
      <c r="L128" s="81"/>
    </row>
    <row r="129" spans="7:12" x14ac:dyDescent="0.25">
      <c r="G129" s="80"/>
      <c r="H129" s="80"/>
      <c r="I129" s="80"/>
      <c r="J129" s="80"/>
      <c r="K129" s="81"/>
      <c r="L129" s="81"/>
    </row>
    <row r="130" spans="7:12" x14ac:dyDescent="0.25">
      <c r="G130" s="80"/>
      <c r="H130" s="80"/>
      <c r="I130" s="80"/>
      <c r="J130" s="80"/>
      <c r="K130" s="81"/>
      <c r="L130" s="81"/>
    </row>
    <row r="131" spans="7:12" x14ac:dyDescent="0.25">
      <c r="G131" s="80"/>
      <c r="H131" s="80"/>
      <c r="I131" s="80"/>
      <c r="J131" s="80"/>
      <c r="K131" s="81"/>
      <c r="L131" s="81"/>
    </row>
    <row r="132" spans="7:12" x14ac:dyDescent="0.25">
      <c r="G132" s="80"/>
      <c r="H132" s="80"/>
      <c r="I132" s="80"/>
      <c r="J132" s="80"/>
      <c r="K132" s="81"/>
      <c r="L132" s="81"/>
    </row>
    <row r="133" spans="7:12" x14ac:dyDescent="0.25">
      <c r="G133" s="80"/>
      <c r="H133" s="80"/>
      <c r="I133" s="80"/>
      <c r="J133" s="80"/>
      <c r="K133" s="81"/>
      <c r="L133" s="81"/>
    </row>
    <row r="134" spans="7:12" x14ac:dyDescent="0.25">
      <c r="G134" s="80"/>
      <c r="H134" s="80"/>
      <c r="I134" s="80"/>
      <c r="J134" s="80"/>
      <c r="K134" s="81"/>
      <c r="L134" s="81"/>
    </row>
    <row r="135" spans="7:12" x14ac:dyDescent="0.25">
      <c r="G135" s="80"/>
      <c r="H135" s="80"/>
      <c r="I135" s="80"/>
      <c r="J135" s="80"/>
      <c r="K135" s="81"/>
      <c r="L135" s="81"/>
    </row>
    <row r="136" spans="7:12" x14ac:dyDescent="0.25">
      <c r="G136" s="80"/>
      <c r="H136" s="80"/>
      <c r="I136" s="80"/>
      <c r="J136" s="80"/>
      <c r="K136" s="81"/>
      <c r="L136" s="81"/>
    </row>
    <row r="137" spans="7:12" x14ac:dyDescent="0.25">
      <c r="G137" s="80"/>
      <c r="H137" s="80"/>
      <c r="I137" s="80"/>
      <c r="J137" s="80"/>
      <c r="K137" s="81"/>
      <c r="L137" s="81"/>
    </row>
    <row r="138" spans="7:12" x14ac:dyDescent="0.25">
      <c r="G138" s="80"/>
      <c r="H138" s="80"/>
      <c r="I138" s="80"/>
      <c r="J138" s="80"/>
      <c r="K138" s="81"/>
      <c r="L138" s="81"/>
    </row>
    <row r="139" spans="7:12" x14ac:dyDescent="0.25">
      <c r="G139" s="80"/>
      <c r="H139" s="80"/>
      <c r="I139" s="80"/>
      <c r="J139" s="80"/>
      <c r="K139" s="81"/>
      <c r="L139" s="81"/>
    </row>
    <row r="140" spans="7:12" x14ac:dyDescent="0.25">
      <c r="G140" s="80"/>
      <c r="H140" s="80"/>
      <c r="I140" s="80"/>
      <c r="J140" s="80"/>
      <c r="K140" s="81"/>
      <c r="L140" s="81"/>
    </row>
    <row r="141" spans="7:12" x14ac:dyDescent="0.25">
      <c r="G141" s="80"/>
      <c r="H141" s="80"/>
      <c r="I141" s="80"/>
      <c r="J141" s="80"/>
      <c r="K141" s="81"/>
      <c r="L141" s="81"/>
    </row>
    <row r="142" spans="7:12" x14ac:dyDescent="0.25">
      <c r="G142" s="80"/>
      <c r="H142" s="80"/>
      <c r="I142" s="80"/>
      <c r="J142" s="80"/>
      <c r="K142" s="81"/>
      <c r="L142" s="81"/>
    </row>
    <row r="143" spans="7:12" x14ac:dyDescent="0.25">
      <c r="G143" s="80"/>
      <c r="H143" s="80"/>
      <c r="I143" s="80"/>
      <c r="J143" s="80"/>
      <c r="K143" s="81"/>
      <c r="L143" s="81"/>
    </row>
    <row r="144" spans="7:12" x14ac:dyDescent="0.25">
      <c r="G144" s="80"/>
      <c r="H144" s="80"/>
      <c r="I144" s="80"/>
      <c r="J144" s="80"/>
      <c r="K144" s="81"/>
      <c r="L144" s="81"/>
    </row>
    <row r="145" spans="7:12" x14ac:dyDescent="0.25">
      <c r="G145" s="80"/>
      <c r="H145" s="80"/>
      <c r="I145" s="80"/>
      <c r="J145" s="80"/>
      <c r="K145" s="81"/>
      <c r="L145" s="81"/>
    </row>
    <row r="146" spans="7:12" x14ac:dyDescent="0.25">
      <c r="G146" s="80"/>
      <c r="H146" s="80"/>
      <c r="I146" s="80"/>
      <c r="J146" s="80"/>
      <c r="K146" s="81"/>
      <c r="L146" s="81"/>
    </row>
    <row r="147" spans="7:12" x14ac:dyDescent="0.25">
      <c r="G147" s="80"/>
      <c r="H147" s="80"/>
      <c r="I147" s="80"/>
      <c r="J147" s="80"/>
      <c r="K147" s="81"/>
      <c r="L147" s="81"/>
    </row>
    <row r="148" spans="7:12" x14ac:dyDescent="0.25">
      <c r="G148" s="80"/>
      <c r="H148" s="80"/>
      <c r="I148" s="80"/>
      <c r="J148" s="80"/>
      <c r="K148" s="81"/>
      <c r="L148" s="81"/>
    </row>
    <row r="149" spans="7:12" x14ac:dyDescent="0.25">
      <c r="G149" s="80"/>
      <c r="H149" s="80"/>
      <c r="I149" s="80"/>
      <c r="J149" s="80"/>
      <c r="K149" s="81"/>
      <c r="L149" s="81"/>
    </row>
    <row r="150" spans="7:12" x14ac:dyDescent="0.25">
      <c r="G150" s="80"/>
      <c r="H150" s="80"/>
      <c r="I150" s="80"/>
      <c r="J150" s="80"/>
      <c r="K150" s="81"/>
      <c r="L150" s="81"/>
    </row>
    <row r="151" spans="7:12" x14ac:dyDescent="0.25">
      <c r="G151" s="80"/>
      <c r="H151" s="80"/>
      <c r="I151" s="80"/>
      <c r="J151" s="80"/>
      <c r="K151" s="81"/>
      <c r="L151" s="81"/>
    </row>
    <row r="152" spans="7:12" x14ac:dyDescent="0.25">
      <c r="G152" s="80"/>
      <c r="H152" s="80"/>
      <c r="I152" s="80"/>
      <c r="J152" s="80"/>
      <c r="K152" s="81"/>
      <c r="L152" s="81"/>
    </row>
    <row r="153" spans="7:12" x14ac:dyDescent="0.25">
      <c r="G153" s="80"/>
      <c r="H153" s="80"/>
      <c r="I153" s="80"/>
      <c r="J153" s="80"/>
      <c r="K153" s="81"/>
      <c r="L153" s="81"/>
    </row>
    <row r="154" spans="7:12" x14ac:dyDescent="0.25">
      <c r="G154" s="80"/>
      <c r="H154" s="80"/>
      <c r="I154" s="80"/>
      <c r="J154" s="80"/>
      <c r="K154" s="81"/>
      <c r="L154" s="81"/>
    </row>
    <row r="155" spans="7:12" x14ac:dyDescent="0.25">
      <c r="G155" s="80"/>
      <c r="H155" s="80"/>
      <c r="I155" s="80"/>
      <c r="J155" s="80"/>
      <c r="K155" s="81"/>
      <c r="L155" s="81"/>
    </row>
    <row r="156" spans="7:12" x14ac:dyDescent="0.25">
      <c r="G156" s="80"/>
      <c r="H156" s="80"/>
      <c r="I156" s="80"/>
      <c r="J156" s="80"/>
      <c r="K156" s="81"/>
      <c r="L156" s="81"/>
    </row>
    <row r="157" spans="7:12" x14ac:dyDescent="0.25">
      <c r="G157" s="80"/>
      <c r="H157" s="80"/>
      <c r="I157" s="80"/>
      <c r="J157" s="80"/>
      <c r="K157" s="81"/>
      <c r="L157" s="81"/>
    </row>
    <row r="158" spans="7:12" x14ac:dyDescent="0.25">
      <c r="G158" s="80"/>
      <c r="H158" s="80"/>
      <c r="I158" s="80"/>
      <c r="J158" s="80"/>
      <c r="K158" s="81"/>
      <c r="L158" s="81"/>
    </row>
    <row r="159" spans="7:12" x14ac:dyDescent="0.25">
      <c r="G159" s="80"/>
      <c r="H159" s="80"/>
      <c r="I159" s="80"/>
      <c r="J159" s="80"/>
      <c r="K159" s="81"/>
      <c r="L159" s="81"/>
    </row>
    <row r="160" spans="7:12" x14ac:dyDescent="0.25">
      <c r="G160" s="80"/>
      <c r="H160" s="80"/>
      <c r="I160" s="80"/>
      <c r="J160" s="80"/>
      <c r="K160" s="81"/>
      <c r="L160" s="81"/>
    </row>
    <row r="161" spans="7:12" x14ac:dyDescent="0.25">
      <c r="G161" s="80"/>
      <c r="H161" s="80"/>
      <c r="I161" s="80"/>
      <c r="J161" s="80"/>
      <c r="K161" s="81"/>
      <c r="L161" s="81"/>
    </row>
    <row r="162" spans="7:12" x14ac:dyDescent="0.25">
      <c r="G162" s="80"/>
      <c r="H162" s="80"/>
      <c r="I162" s="80"/>
      <c r="J162" s="80"/>
      <c r="K162" s="81"/>
      <c r="L162" s="81"/>
    </row>
    <row r="163" spans="7:12" x14ac:dyDescent="0.25">
      <c r="G163" s="80"/>
      <c r="H163" s="80"/>
      <c r="I163" s="80"/>
      <c r="J163" s="80"/>
      <c r="K163" s="81"/>
      <c r="L163" s="81"/>
    </row>
    <row r="164" spans="7:12" x14ac:dyDescent="0.25">
      <c r="G164" s="80"/>
      <c r="H164" s="80"/>
      <c r="I164" s="80"/>
      <c r="J164" s="80"/>
      <c r="K164" s="81"/>
      <c r="L164" s="81"/>
    </row>
    <row r="165" spans="7:12" x14ac:dyDescent="0.25">
      <c r="G165" s="80"/>
      <c r="H165" s="80"/>
      <c r="I165" s="80"/>
      <c r="J165" s="80"/>
      <c r="K165" s="81"/>
      <c r="L165" s="81"/>
    </row>
    <row r="166" spans="7:12" x14ac:dyDescent="0.25">
      <c r="G166" s="80"/>
      <c r="H166" s="80"/>
      <c r="I166" s="80"/>
      <c r="J166" s="80"/>
      <c r="K166" s="81"/>
      <c r="L166" s="81"/>
    </row>
    <row r="167" spans="7:12" x14ac:dyDescent="0.25">
      <c r="G167" s="80"/>
      <c r="H167" s="80"/>
      <c r="I167" s="80"/>
      <c r="J167" s="80"/>
      <c r="K167" s="81"/>
      <c r="L167" s="81"/>
    </row>
    <row r="168" spans="7:12" x14ac:dyDescent="0.25">
      <c r="G168" s="80"/>
      <c r="H168" s="80"/>
      <c r="I168" s="80"/>
      <c r="J168" s="80"/>
      <c r="K168" s="81"/>
      <c r="L168" s="81"/>
    </row>
    <row r="169" spans="7:12" x14ac:dyDescent="0.25">
      <c r="G169" s="80"/>
      <c r="H169" s="80"/>
      <c r="I169" s="80"/>
      <c r="J169" s="80"/>
      <c r="K169" s="81"/>
      <c r="L169" s="81"/>
    </row>
    <row r="170" spans="7:12" x14ac:dyDescent="0.25">
      <c r="G170" s="80"/>
      <c r="H170" s="80"/>
      <c r="I170" s="80"/>
      <c r="J170" s="80"/>
      <c r="K170" s="81"/>
      <c r="L170" s="81"/>
    </row>
    <row r="171" spans="7:12" x14ac:dyDescent="0.25">
      <c r="G171" s="80"/>
      <c r="H171" s="80"/>
      <c r="I171" s="80"/>
      <c r="J171" s="80"/>
      <c r="K171" s="81"/>
      <c r="L171" s="81"/>
    </row>
    <row r="172" spans="7:12" x14ac:dyDescent="0.25">
      <c r="G172" s="80"/>
      <c r="H172" s="80"/>
      <c r="I172" s="80"/>
      <c r="J172" s="80"/>
      <c r="K172" s="81"/>
      <c r="L172" s="81"/>
    </row>
    <row r="173" spans="7:12" x14ac:dyDescent="0.25">
      <c r="G173" s="80"/>
      <c r="H173" s="80"/>
      <c r="I173" s="80"/>
      <c r="J173" s="80"/>
      <c r="K173" s="81"/>
      <c r="L173" s="81"/>
    </row>
    <row r="174" spans="7:12" x14ac:dyDescent="0.25">
      <c r="G174" s="80"/>
      <c r="H174" s="80"/>
      <c r="I174" s="80"/>
      <c r="J174" s="80"/>
      <c r="K174" s="81"/>
      <c r="L174" s="81"/>
    </row>
    <row r="175" spans="7:12" x14ac:dyDescent="0.25">
      <c r="G175" s="80"/>
      <c r="H175" s="80"/>
      <c r="I175" s="80"/>
      <c r="J175" s="80"/>
      <c r="K175" s="81"/>
      <c r="L175" s="81"/>
    </row>
    <row r="176" spans="7:12" x14ac:dyDescent="0.25">
      <c r="G176" s="80"/>
      <c r="H176" s="80"/>
      <c r="I176" s="80"/>
      <c r="J176" s="80"/>
      <c r="K176" s="81"/>
      <c r="L176" s="81"/>
    </row>
    <row r="177" spans="7:12" x14ac:dyDescent="0.25">
      <c r="G177" s="80"/>
      <c r="H177" s="80"/>
      <c r="I177" s="80"/>
      <c r="J177" s="80"/>
      <c r="K177" s="81"/>
      <c r="L177" s="81"/>
    </row>
    <row r="178" spans="7:12" x14ac:dyDescent="0.25">
      <c r="G178" s="80"/>
      <c r="H178" s="80"/>
      <c r="I178" s="80"/>
      <c r="J178" s="80"/>
      <c r="K178" s="81"/>
      <c r="L178" s="81"/>
    </row>
    <row r="179" spans="7:12" x14ac:dyDescent="0.25">
      <c r="G179" s="80"/>
      <c r="H179" s="80"/>
      <c r="I179" s="80"/>
      <c r="J179" s="80"/>
      <c r="K179" s="81"/>
      <c r="L179" s="81"/>
    </row>
    <row r="180" spans="7:12" x14ac:dyDescent="0.25">
      <c r="G180" s="80"/>
      <c r="H180" s="80"/>
      <c r="I180" s="80"/>
      <c r="J180" s="80"/>
      <c r="K180" s="81"/>
      <c r="L180" s="81"/>
    </row>
  </sheetData>
  <sheetProtection password="CB1B" sheet="1" objects="1" scenarios="1" selectLockedCells="1"/>
  <mergeCells count="4">
    <mergeCell ref="C2:L2"/>
    <mergeCell ref="G4:H4"/>
    <mergeCell ref="I4:J4"/>
    <mergeCell ref="K4:L4"/>
  </mergeCells>
  <conditionalFormatting sqref="E6:E63 I6:J25 I55:J63 I70:J100">
    <cfRule type="containsBlanks" dxfId="31" priority="13">
      <formula>LEN(TRIM(E6))=0</formula>
    </cfRule>
  </conditionalFormatting>
  <conditionalFormatting sqref="E70:E79 E84:E99">
    <cfRule type="containsBlanks" dxfId="30" priority="12">
      <formula>LEN(TRIM(E70))=0</formula>
    </cfRule>
  </conditionalFormatting>
  <conditionalFormatting sqref="E100">
    <cfRule type="containsBlanks" dxfId="29" priority="11">
      <formula>LEN(TRIM(E100))=0</formula>
    </cfRule>
  </conditionalFormatting>
  <conditionalFormatting sqref="E64:E69">
    <cfRule type="containsBlanks" dxfId="28" priority="10">
      <formula>LEN(TRIM(E64))=0</formula>
    </cfRule>
  </conditionalFormatting>
  <conditionalFormatting sqref="E80:E83">
    <cfRule type="containsBlanks" dxfId="27" priority="9">
      <formula>LEN(TRIM(E80))=0</formula>
    </cfRule>
  </conditionalFormatting>
  <conditionalFormatting sqref="G6:H25 G55:H63 G26">
    <cfRule type="containsBlanks" dxfId="26" priority="8">
      <formula>LEN(TRIM(G6))=0</formula>
    </cfRule>
  </conditionalFormatting>
  <conditionalFormatting sqref="G70:H79 G84:H99">
    <cfRule type="containsBlanks" dxfId="25" priority="7">
      <formula>LEN(TRIM(G70))=0</formula>
    </cfRule>
  </conditionalFormatting>
  <conditionalFormatting sqref="G100:H100">
    <cfRule type="containsBlanks" dxfId="24" priority="6">
      <formula>LEN(TRIM(G100))=0</formula>
    </cfRule>
  </conditionalFormatting>
  <conditionalFormatting sqref="G80:J83">
    <cfRule type="containsBlanks" dxfId="23" priority="4">
      <formula>LEN(TRIM(G80))=0</formula>
    </cfRule>
  </conditionalFormatting>
  <conditionalFormatting sqref="H26:J26">
    <cfRule type="containsBlanks" dxfId="22" priority="3">
      <formula>LEN(TRIM(H26))=0</formula>
    </cfRule>
  </conditionalFormatting>
  <conditionalFormatting sqref="G27:J54">
    <cfRule type="containsBlanks" dxfId="21" priority="2">
      <formula>LEN(TRIM(G27))=0</formula>
    </cfRule>
  </conditionalFormatting>
  <conditionalFormatting sqref="G64:J69">
    <cfRule type="containsBlanks" dxfId="20" priority="1">
      <formula>LEN(TRIM(G64))=0</formula>
    </cfRule>
  </conditionalFormatting>
  <pageMargins left="0.2" right="0.2" top="0.55000000000000004" bottom="0.55000000000000004" header="0.3" footer="0.3"/>
  <pageSetup scale="76" fitToHeight="0" orientation="landscape" r:id="rId1"/>
  <headerFooter>
    <oddHeader>&amp;CUC Temporary Labor Service RFP - Pricing Template</oddHeader>
    <oddFooter>&amp;A&amp;RPage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autoPageBreaks="0" fitToPage="1"/>
  </sheetPr>
  <dimension ref="B1:L180"/>
  <sheetViews>
    <sheetView showGridLines="0" zoomScale="70" zoomScaleNormal="70" zoomScaleSheetLayoutView="90" workbookViewId="0">
      <selection activeCell="I6" sqref="I6:J100"/>
    </sheetView>
  </sheetViews>
  <sheetFormatPr defaultColWidth="9.140625" defaultRowHeight="15" x14ac:dyDescent="0.25"/>
  <cols>
    <col min="1" max="1" width="3" style="40" customWidth="1"/>
    <col min="2" max="2" width="30" style="40" hidden="1" customWidth="1"/>
    <col min="3" max="3" width="34.42578125" style="40" bestFit="1" customWidth="1"/>
    <col min="4" max="4" width="42.140625" style="40" customWidth="1"/>
    <col min="5" max="5" width="33.140625" style="40" bestFit="1" customWidth="1"/>
    <col min="6" max="6" width="13.5703125" style="40" bestFit="1" customWidth="1"/>
    <col min="7" max="7" width="9.7109375" style="40" bestFit="1" customWidth="1"/>
    <col min="8" max="8" width="10" style="40" bestFit="1" customWidth="1"/>
    <col min="9" max="9" width="9.7109375" style="40" bestFit="1" customWidth="1"/>
    <col min="10" max="10" width="10" style="40" bestFit="1" customWidth="1"/>
    <col min="11" max="11" width="9.7109375" style="40" bestFit="1" customWidth="1"/>
    <col min="12" max="12" width="10" style="40" bestFit="1" customWidth="1"/>
    <col min="13" max="16384" width="9.140625" style="40"/>
  </cols>
  <sheetData>
    <row r="1" spans="2:12" ht="15.75" thickBot="1" x14ac:dyDescent="0.3"/>
    <row r="2" spans="2:12" ht="60" customHeight="1" x14ac:dyDescent="0.25">
      <c r="C2" s="173" t="s">
        <v>154</v>
      </c>
      <c r="D2" s="174"/>
      <c r="E2" s="174"/>
      <c r="F2" s="174"/>
      <c r="G2" s="174"/>
      <c r="H2" s="174"/>
      <c r="I2" s="174"/>
      <c r="J2" s="174"/>
      <c r="K2" s="174"/>
      <c r="L2" s="175"/>
    </row>
    <row r="3" spans="2:12" ht="7.5" customHeight="1" x14ac:dyDescent="0.25">
      <c r="C3" s="41"/>
      <c r="D3" s="42"/>
      <c r="E3" s="42"/>
      <c r="F3" s="42"/>
      <c r="G3" s="42"/>
      <c r="H3" s="42"/>
      <c r="I3" s="42"/>
      <c r="J3" s="42"/>
      <c r="K3" s="42"/>
      <c r="L3" s="43"/>
    </row>
    <row r="4" spans="2:12" s="56" customFormat="1" ht="26.25" customHeight="1" x14ac:dyDescent="0.25">
      <c r="C4" s="57"/>
      <c r="D4" s="58"/>
      <c r="E4" s="58"/>
      <c r="F4" s="58"/>
      <c r="G4" s="182" t="s">
        <v>76</v>
      </c>
      <c r="H4" s="182"/>
      <c r="I4" s="183" t="s">
        <v>77</v>
      </c>
      <c r="J4" s="183"/>
      <c r="K4" s="178" t="s">
        <v>86</v>
      </c>
      <c r="L4" s="179"/>
    </row>
    <row r="5" spans="2:12" s="64" customFormat="1" ht="30" x14ac:dyDescent="0.25">
      <c r="B5" s="45" t="s">
        <v>31</v>
      </c>
      <c r="C5" s="132" t="s">
        <v>159</v>
      </c>
      <c r="D5" s="133" t="s">
        <v>157</v>
      </c>
      <c r="E5" s="134" t="s">
        <v>158</v>
      </c>
      <c r="F5" s="133" t="s">
        <v>0</v>
      </c>
      <c r="G5" s="134" t="s">
        <v>78</v>
      </c>
      <c r="H5" s="134" t="s">
        <v>79</v>
      </c>
      <c r="I5" s="134" t="s">
        <v>80</v>
      </c>
      <c r="J5" s="134" t="s">
        <v>79</v>
      </c>
      <c r="K5" s="62" t="s">
        <v>80</v>
      </c>
      <c r="L5" s="63" t="s">
        <v>81</v>
      </c>
    </row>
    <row r="6" spans="2:12" x14ac:dyDescent="0.25">
      <c r="B6" s="50" t="str">
        <f>Instruction!$C$4</f>
        <v>22nd Century Technologies, Inc.</v>
      </c>
      <c r="C6" s="65" t="s">
        <v>93</v>
      </c>
      <c r="D6" s="66" t="s">
        <v>33</v>
      </c>
      <c r="E6" s="82"/>
      <c r="F6" s="49" t="s">
        <v>150</v>
      </c>
      <c r="G6" s="14">
        <v>14</v>
      </c>
      <c r="H6" s="14">
        <v>18</v>
      </c>
      <c r="I6" s="14">
        <v>18.2</v>
      </c>
      <c r="J6" s="14">
        <v>23.4</v>
      </c>
      <c r="K6" s="67">
        <f>IFERROR((I6-G6)/G6,"")</f>
        <v>0.29999999999999993</v>
      </c>
      <c r="L6" s="68">
        <f>IFERROR((J6-H6)/H6,"")</f>
        <v>0.29999999999999993</v>
      </c>
    </row>
    <row r="7" spans="2:12" x14ac:dyDescent="0.25">
      <c r="B7" s="50" t="str">
        <f>Instruction!$C$4</f>
        <v>22nd Century Technologies, Inc.</v>
      </c>
      <c r="C7" s="65" t="s">
        <v>93</v>
      </c>
      <c r="D7" s="66" t="s">
        <v>38</v>
      </c>
      <c r="E7" s="82"/>
      <c r="F7" s="49" t="s">
        <v>150</v>
      </c>
      <c r="G7" s="14">
        <v>16</v>
      </c>
      <c r="H7" s="14">
        <v>22</v>
      </c>
      <c r="I7" s="14">
        <v>20.8</v>
      </c>
      <c r="J7" s="14">
        <v>28.6</v>
      </c>
      <c r="K7" s="67">
        <f t="shared" ref="K7:L69" si="0">IFERROR((I7-G7)/G7,"")</f>
        <v>0.30000000000000004</v>
      </c>
      <c r="L7" s="68">
        <f t="shared" si="0"/>
        <v>0.30000000000000004</v>
      </c>
    </row>
    <row r="8" spans="2:12" x14ac:dyDescent="0.25">
      <c r="B8" s="50" t="str">
        <f>Instruction!$C$4</f>
        <v>22nd Century Technologies, Inc.</v>
      </c>
      <c r="C8" s="65" t="s">
        <v>93</v>
      </c>
      <c r="D8" s="66" t="s">
        <v>98</v>
      </c>
      <c r="E8" s="82"/>
      <c r="F8" s="49" t="s">
        <v>150</v>
      </c>
      <c r="G8" s="14">
        <v>15</v>
      </c>
      <c r="H8" s="14">
        <v>20</v>
      </c>
      <c r="I8" s="14">
        <v>19.5</v>
      </c>
      <c r="J8" s="14">
        <v>26</v>
      </c>
      <c r="K8" s="67">
        <f t="shared" si="0"/>
        <v>0.3</v>
      </c>
      <c r="L8" s="68">
        <f t="shared" si="0"/>
        <v>0.3</v>
      </c>
    </row>
    <row r="9" spans="2:12" x14ac:dyDescent="0.25">
      <c r="B9" s="50" t="str">
        <f>Instruction!$C$4</f>
        <v>22nd Century Technologies, Inc.</v>
      </c>
      <c r="C9" s="65" t="s">
        <v>93</v>
      </c>
      <c r="D9" s="66" t="s">
        <v>54</v>
      </c>
      <c r="E9" s="82"/>
      <c r="F9" s="49" t="s">
        <v>150</v>
      </c>
      <c r="G9" s="14">
        <v>15</v>
      </c>
      <c r="H9" s="14">
        <v>20</v>
      </c>
      <c r="I9" s="14">
        <v>19.5</v>
      </c>
      <c r="J9" s="14">
        <v>26</v>
      </c>
      <c r="K9" s="67">
        <f t="shared" si="0"/>
        <v>0.3</v>
      </c>
      <c r="L9" s="68">
        <f t="shared" si="0"/>
        <v>0.3</v>
      </c>
    </row>
    <row r="10" spans="2:12" x14ac:dyDescent="0.25">
      <c r="B10" s="50" t="str">
        <f>Instruction!$C$4</f>
        <v>22nd Century Technologies, Inc.</v>
      </c>
      <c r="C10" s="65" t="s">
        <v>93</v>
      </c>
      <c r="D10" s="66" t="s">
        <v>39</v>
      </c>
      <c r="E10" s="82"/>
      <c r="F10" s="49" t="s">
        <v>150</v>
      </c>
      <c r="G10" s="14">
        <v>18</v>
      </c>
      <c r="H10" s="14">
        <v>25</v>
      </c>
      <c r="I10" s="14">
        <v>23.4</v>
      </c>
      <c r="J10" s="14">
        <v>32.5</v>
      </c>
      <c r="K10" s="67">
        <f t="shared" si="0"/>
        <v>0.29999999999999993</v>
      </c>
      <c r="L10" s="68">
        <f t="shared" si="0"/>
        <v>0.3</v>
      </c>
    </row>
    <row r="11" spans="2:12" x14ac:dyDescent="0.25">
      <c r="B11" s="50" t="str">
        <f>Instruction!$C$4</f>
        <v>22nd Century Technologies, Inc.</v>
      </c>
      <c r="C11" s="65" t="s">
        <v>93</v>
      </c>
      <c r="D11" s="66" t="s">
        <v>99</v>
      </c>
      <c r="E11" s="82"/>
      <c r="F11" s="49" t="s">
        <v>150</v>
      </c>
      <c r="G11" s="14">
        <v>14</v>
      </c>
      <c r="H11" s="14">
        <v>18</v>
      </c>
      <c r="I11" s="14">
        <v>18.2</v>
      </c>
      <c r="J11" s="14">
        <v>23.4</v>
      </c>
      <c r="K11" s="67">
        <f t="shared" si="0"/>
        <v>0.29999999999999993</v>
      </c>
      <c r="L11" s="68">
        <f t="shared" si="0"/>
        <v>0.29999999999999993</v>
      </c>
    </row>
    <row r="12" spans="2:12" x14ac:dyDescent="0.25">
      <c r="B12" s="50" t="str">
        <f>Instruction!$C$4</f>
        <v>22nd Century Technologies, Inc.</v>
      </c>
      <c r="C12" s="65" t="s">
        <v>93</v>
      </c>
      <c r="D12" s="66" t="s">
        <v>40</v>
      </c>
      <c r="E12" s="82"/>
      <c r="F12" s="49" t="s">
        <v>150</v>
      </c>
      <c r="G12" s="14">
        <v>20</v>
      </c>
      <c r="H12" s="14">
        <v>25</v>
      </c>
      <c r="I12" s="14">
        <v>26</v>
      </c>
      <c r="J12" s="14">
        <v>32.5</v>
      </c>
      <c r="K12" s="67">
        <f t="shared" si="0"/>
        <v>0.3</v>
      </c>
      <c r="L12" s="68">
        <f t="shared" si="0"/>
        <v>0.3</v>
      </c>
    </row>
    <row r="13" spans="2:12" x14ac:dyDescent="0.25">
      <c r="B13" s="50" t="str">
        <f>Instruction!$C$4</f>
        <v>22nd Century Technologies, Inc.</v>
      </c>
      <c r="C13" s="65" t="s">
        <v>93</v>
      </c>
      <c r="D13" s="66" t="s">
        <v>41</v>
      </c>
      <c r="E13" s="82"/>
      <c r="F13" s="49" t="s">
        <v>150</v>
      </c>
      <c r="G13" s="14">
        <v>25</v>
      </c>
      <c r="H13" s="14">
        <v>30</v>
      </c>
      <c r="I13" s="14">
        <v>32.5</v>
      </c>
      <c r="J13" s="14">
        <v>39</v>
      </c>
      <c r="K13" s="67">
        <f t="shared" si="0"/>
        <v>0.3</v>
      </c>
      <c r="L13" s="68">
        <f t="shared" si="0"/>
        <v>0.3</v>
      </c>
    </row>
    <row r="14" spans="2:12" x14ac:dyDescent="0.25">
      <c r="B14" s="50" t="str">
        <f>Instruction!$C$4</f>
        <v>22nd Century Technologies, Inc.</v>
      </c>
      <c r="C14" s="65" t="s">
        <v>93</v>
      </c>
      <c r="D14" s="66" t="s">
        <v>34</v>
      </c>
      <c r="E14" s="82"/>
      <c r="F14" s="49" t="s">
        <v>150</v>
      </c>
      <c r="G14" s="14">
        <v>18</v>
      </c>
      <c r="H14" s="14">
        <v>25</v>
      </c>
      <c r="I14" s="14">
        <v>23.4</v>
      </c>
      <c r="J14" s="14">
        <v>32.5</v>
      </c>
      <c r="K14" s="67">
        <f t="shared" si="0"/>
        <v>0.29999999999999993</v>
      </c>
      <c r="L14" s="68">
        <f t="shared" si="0"/>
        <v>0.3</v>
      </c>
    </row>
    <row r="15" spans="2:12" x14ac:dyDescent="0.25">
      <c r="B15" s="50" t="str">
        <f>Instruction!$C$4</f>
        <v>22nd Century Technologies, Inc.</v>
      </c>
      <c r="C15" s="65" t="s">
        <v>93</v>
      </c>
      <c r="D15" s="66" t="s">
        <v>100</v>
      </c>
      <c r="E15" s="82"/>
      <c r="F15" s="49" t="s">
        <v>150</v>
      </c>
      <c r="G15" s="14">
        <v>15</v>
      </c>
      <c r="H15" s="14">
        <v>20</v>
      </c>
      <c r="I15" s="14">
        <v>19.5</v>
      </c>
      <c r="J15" s="14">
        <v>26</v>
      </c>
      <c r="K15" s="67">
        <f t="shared" si="0"/>
        <v>0.3</v>
      </c>
      <c r="L15" s="68">
        <f t="shared" si="0"/>
        <v>0.3</v>
      </c>
    </row>
    <row r="16" spans="2:12" x14ac:dyDescent="0.25">
      <c r="B16" s="50" t="str">
        <f>Instruction!$C$4</f>
        <v>22nd Century Technologies, Inc.</v>
      </c>
      <c r="C16" s="65" t="s">
        <v>93</v>
      </c>
      <c r="D16" s="66" t="s">
        <v>101</v>
      </c>
      <c r="E16" s="82"/>
      <c r="F16" s="49" t="s">
        <v>150</v>
      </c>
      <c r="G16" s="14">
        <v>15</v>
      </c>
      <c r="H16" s="14">
        <v>25</v>
      </c>
      <c r="I16" s="14">
        <v>19.5</v>
      </c>
      <c r="J16" s="14">
        <v>32.5</v>
      </c>
      <c r="K16" s="67">
        <f t="shared" si="0"/>
        <v>0.3</v>
      </c>
      <c r="L16" s="68">
        <f t="shared" si="0"/>
        <v>0.3</v>
      </c>
    </row>
    <row r="17" spans="2:12" x14ac:dyDescent="0.25">
      <c r="B17" s="50" t="str">
        <f>Instruction!$C$4</f>
        <v>22nd Century Technologies, Inc.</v>
      </c>
      <c r="C17" s="65" t="s">
        <v>93</v>
      </c>
      <c r="D17" s="66" t="s">
        <v>102</v>
      </c>
      <c r="E17" s="82"/>
      <c r="F17" s="49" t="s">
        <v>150</v>
      </c>
      <c r="G17" s="14">
        <v>15</v>
      </c>
      <c r="H17" s="14">
        <v>25</v>
      </c>
      <c r="I17" s="14">
        <v>19.5</v>
      </c>
      <c r="J17" s="14">
        <v>32.5</v>
      </c>
      <c r="K17" s="67">
        <f t="shared" si="0"/>
        <v>0.3</v>
      </c>
      <c r="L17" s="68">
        <f t="shared" si="0"/>
        <v>0.3</v>
      </c>
    </row>
    <row r="18" spans="2:12" x14ac:dyDescent="0.25">
      <c r="B18" s="50" t="str">
        <f>Instruction!$C$4</f>
        <v>22nd Century Technologies, Inc.</v>
      </c>
      <c r="C18" s="65" t="s">
        <v>93</v>
      </c>
      <c r="D18" s="66" t="s">
        <v>103</v>
      </c>
      <c r="E18" s="82"/>
      <c r="F18" s="49" t="s">
        <v>150</v>
      </c>
      <c r="G18" s="14">
        <v>15</v>
      </c>
      <c r="H18" s="14">
        <v>25</v>
      </c>
      <c r="I18" s="14">
        <v>19.5</v>
      </c>
      <c r="J18" s="14">
        <v>32.5</v>
      </c>
      <c r="K18" s="67">
        <f t="shared" si="0"/>
        <v>0.3</v>
      </c>
      <c r="L18" s="68">
        <f t="shared" si="0"/>
        <v>0.3</v>
      </c>
    </row>
    <row r="19" spans="2:12" x14ac:dyDescent="0.25">
      <c r="B19" s="50" t="str">
        <f>Instruction!$C$4</f>
        <v>22nd Century Technologies, Inc.</v>
      </c>
      <c r="C19" s="65" t="s">
        <v>93</v>
      </c>
      <c r="D19" s="66" t="s">
        <v>104</v>
      </c>
      <c r="E19" s="82"/>
      <c r="F19" s="49" t="s">
        <v>150</v>
      </c>
      <c r="G19" s="14">
        <v>20</v>
      </c>
      <c r="H19" s="14">
        <v>28</v>
      </c>
      <c r="I19" s="14">
        <v>26</v>
      </c>
      <c r="J19" s="14">
        <v>36.4</v>
      </c>
      <c r="K19" s="67">
        <f t="shared" si="0"/>
        <v>0.3</v>
      </c>
      <c r="L19" s="68">
        <f t="shared" si="0"/>
        <v>0.29999999999999993</v>
      </c>
    </row>
    <row r="20" spans="2:12" x14ac:dyDescent="0.25">
      <c r="B20" s="50" t="str">
        <f>Instruction!$C$4</f>
        <v>22nd Century Technologies, Inc.</v>
      </c>
      <c r="C20" s="65" t="s">
        <v>93</v>
      </c>
      <c r="D20" s="66" t="s">
        <v>105</v>
      </c>
      <c r="E20" s="82"/>
      <c r="F20" s="49" t="s">
        <v>150</v>
      </c>
      <c r="G20" s="14">
        <v>20</v>
      </c>
      <c r="H20" s="14">
        <v>25</v>
      </c>
      <c r="I20" s="14">
        <v>26</v>
      </c>
      <c r="J20" s="14">
        <v>32.5</v>
      </c>
      <c r="K20" s="67">
        <f t="shared" si="0"/>
        <v>0.3</v>
      </c>
      <c r="L20" s="68">
        <f t="shared" si="0"/>
        <v>0.3</v>
      </c>
    </row>
    <row r="21" spans="2:12" x14ac:dyDescent="0.25">
      <c r="B21" s="50" t="str">
        <f>Instruction!$C$4</f>
        <v>22nd Century Technologies, Inc.</v>
      </c>
      <c r="C21" s="65" t="s">
        <v>93</v>
      </c>
      <c r="D21" s="69" t="s">
        <v>106</v>
      </c>
      <c r="E21" s="82"/>
      <c r="F21" s="49" t="s">
        <v>150</v>
      </c>
      <c r="G21" s="14">
        <v>14</v>
      </c>
      <c r="H21" s="14">
        <v>18</v>
      </c>
      <c r="I21" s="14">
        <v>18.2</v>
      </c>
      <c r="J21" s="14">
        <v>23.4</v>
      </c>
      <c r="K21" s="67">
        <f t="shared" si="0"/>
        <v>0.29999999999999993</v>
      </c>
      <c r="L21" s="68">
        <f t="shared" si="0"/>
        <v>0.29999999999999993</v>
      </c>
    </row>
    <row r="22" spans="2:12" x14ac:dyDescent="0.25">
      <c r="B22" s="50" t="str">
        <f>Instruction!$C$4</f>
        <v>22nd Century Technologies, Inc.</v>
      </c>
      <c r="C22" s="65" t="s">
        <v>93</v>
      </c>
      <c r="D22" s="69" t="s">
        <v>107</v>
      </c>
      <c r="E22" s="82"/>
      <c r="F22" s="49" t="s">
        <v>150</v>
      </c>
      <c r="G22" s="14">
        <v>15</v>
      </c>
      <c r="H22" s="14">
        <v>18</v>
      </c>
      <c r="I22" s="14">
        <v>19.5</v>
      </c>
      <c r="J22" s="14">
        <v>23.4</v>
      </c>
      <c r="K22" s="67">
        <f t="shared" si="0"/>
        <v>0.3</v>
      </c>
      <c r="L22" s="68">
        <f t="shared" si="0"/>
        <v>0.29999999999999993</v>
      </c>
    </row>
    <row r="23" spans="2:12" x14ac:dyDescent="0.25">
      <c r="B23" s="50" t="str">
        <f>Instruction!$C$4</f>
        <v>22nd Century Technologies, Inc.</v>
      </c>
      <c r="C23" s="65" t="s">
        <v>93</v>
      </c>
      <c r="D23" s="69" t="s">
        <v>108</v>
      </c>
      <c r="E23" s="82"/>
      <c r="F23" s="49" t="s">
        <v>150</v>
      </c>
      <c r="G23" s="14">
        <v>13</v>
      </c>
      <c r="H23" s="14">
        <v>15</v>
      </c>
      <c r="I23" s="14">
        <v>16.899999999999999</v>
      </c>
      <c r="J23" s="14">
        <v>19.5</v>
      </c>
      <c r="K23" s="67">
        <f t="shared" si="0"/>
        <v>0.29999999999999988</v>
      </c>
      <c r="L23" s="68">
        <f t="shared" si="0"/>
        <v>0.3</v>
      </c>
    </row>
    <row r="24" spans="2:12" x14ac:dyDescent="0.25">
      <c r="B24" s="50" t="str">
        <f>Instruction!$C$4</f>
        <v>22nd Century Technologies, Inc.</v>
      </c>
      <c r="C24" s="65" t="s">
        <v>93</v>
      </c>
      <c r="D24" s="69" t="s">
        <v>109</v>
      </c>
      <c r="E24" s="82"/>
      <c r="F24" s="49" t="s">
        <v>150</v>
      </c>
      <c r="G24" s="14">
        <v>20</v>
      </c>
      <c r="H24" s="14">
        <v>25</v>
      </c>
      <c r="I24" s="14">
        <v>26</v>
      </c>
      <c r="J24" s="14">
        <v>32.5</v>
      </c>
      <c r="K24" s="67">
        <f t="shared" si="0"/>
        <v>0.3</v>
      </c>
      <c r="L24" s="68">
        <f t="shared" si="0"/>
        <v>0.3</v>
      </c>
    </row>
    <row r="25" spans="2:12" x14ac:dyDescent="0.25">
      <c r="B25" s="50" t="str">
        <f>Instruction!$C$4</f>
        <v>22nd Century Technologies, Inc.</v>
      </c>
      <c r="C25" s="65" t="s">
        <v>93</v>
      </c>
      <c r="D25" s="69" t="s">
        <v>110</v>
      </c>
      <c r="E25" s="82"/>
      <c r="F25" s="49" t="s">
        <v>150</v>
      </c>
      <c r="G25" s="14">
        <v>15</v>
      </c>
      <c r="H25" s="14">
        <v>18</v>
      </c>
      <c r="I25" s="14">
        <v>19.5</v>
      </c>
      <c r="J25" s="14">
        <v>23.4</v>
      </c>
      <c r="K25" s="67">
        <f t="shared" si="0"/>
        <v>0.3</v>
      </c>
      <c r="L25" s="68">
        <f t="shared" si="0"/>
        <v>0.29999999999999993</v>
      </c>
    </row>
    <row r="26" spans="2:12" x14ac:dyDescent="0.25">
      <c r="B26" s="70" t="str">
        <f>Instruction!$C$4</f>
        <v>22nd Century Technologies, Inc.</v>
      </c>
      <c r="C26" s="125" t="s">
        <v>92</v>
      </c>
      <c r="D26" s="126" t="s">
        <v>55</v>
      </c>
      <c r="E26" s="127"/>
      <c r="F26" s="128" t="s">
        <v>150</v>
      </c>
      <c r="G26" s="129">
        <v>15</v>
      </c>
      <c r="H26" s="129">
        <v>20</v>
      </c>
      <c r="I26" s="129">
        <v>19.5</v>
      </c>
      <c r="J26" s="129">
        <v>26</v>
      </c>
      <c r="K26" s="130">
        <f t="shared" si="0"/>
        <v>0.3</v>
      </c>
      <c r="L26" s="131">
        <f t="shared" si="0"/>
        <v>0.3</v>
      </c>
    </row>
    <row r="27" spans="2:12" x14ac:dyDescent="0.25">
      <c r="B27" s="70" t="str">
        <f>Instruction!$C$4</f>
        <v>22nd Century Technologies, Inc.</v>
      </c>
      <c r="C27" s="125" t="s">
        <v>92</v>
      </c>
      <c r="D27" s="126" t="s">
        <v>56</v>
      </c>
      <c r="E27" s="127"/>
      <c r="F27" s="128" t="s">
        <v>150</v>
      </c>
      <c r="G27" s="129">
        <v>18</v>
      </c>
      <c r="H27" s="129">
        <v>22</v>
      </c>
      <c r="I27" s="129">
        <v>23.4</v>
      </c>
      <c r="J27" s="129">
        <v>28.6</v>
      </c>
      <c r="K27" s="130">
        <f t="shared" si="0"/>
        <v>0.29999999999999993</v>
      </c>
      <c r="L27" s="131">
        <f t="shared" si="0"/>
        <v>0.30000000000000004</v>
      </c>
    </row>
    <row r="28" spans="2:12" x14ac:dyDescent="0.25">
      <c r="B28" s="70" t="str">
        <f>Instruction!$C$4</f>
        <v>22nd Century Technologies, Inc.</v>
      </c>
      <c r="C28" s="125" t="s">
        <v>92</v>
      </c>
      <c r="D28" s="126" t="s">
        <v>57</v>
      </c>
      <c r="E28" s="127"/>
      <c r="F28" s="128" t="s">
        <v>150</v>
      </c>
      <c r="G28" s="129">
        <v>22</v>
      </c>
      <c r="H28" s="129">
        <v>26</v>
      </c>
      <c r="I28" s="129">
        <v>28.6</v>
      </c>
      <c r="J28" s="129">
        <v>33.799999999999997</v>
      </c>
      <c r="K28" s="130">
        <f t="shared" si="0"/>
        <v>0.30000000000000004</v>
      </c>
      <c r="L28" s="131">
        <f t="shared" si="0"/>
        <v>0.29999999999999988</v>
      </c>
    </row>
    <row r="29" spans="2:12" x14ac:dyDescent="0.25">
      <c r="B29" s="70" t="str">
        <f>Instruction!$C$4</f>
        <v>22nd Century Technologies, Inc.</v>
      </c>
      <c r="C29" s="125" t="s">
        <v>92</v>
      </c>
      <c r="D29" s="126" t="s">
        <v>58</v>
      </c>
      <c r="E29" s="127"/>
      <c r="F29" s="128" t="s">
        <v>150</v>
      </c>
      <c r="G29" s="129">
        <v>25</v>
      </c>
      <c r="H29" s="129">
        <v>38</v>
      </c>
      <c r="I29" s="129">
        <v>32.5</v>
      </c>
      <c r="J29" s="129">
        <v>49.4</v>
      </c>
      <c r="K29" s="130">
        <f t="shared" si="0"/>
        <v>0.3</v>
      </c>
      <c r="L29" s="131">
        <f t="shared" si="0"/>
        <v>0.3</v>
      </c>
    </row>
    <row r="30" spans="2:12" x14ac:dyDescent="0.25">
      <c r="B30" s="70" t="str">
        <f>Instruction!$C$4</f>
        <v>22nd Century Technologies, Inc.</v>
      </c>
      <c r="C30" s="125" t="s">
        <v>92</v>
      </c>
      <c r="D30" s="126" t="s">
        <v>111</v>
      </c>
      <c r="E30" s="127"/>
      <c r="F30" s="128" t="s">
        <v>150</v>
      </c>
      <c r="G30" s="129">
        <v>20</v>
      </c>
      <c r="H30" s="129">
        <v>25</v>
      </c>
      <c r="I30" s="129">
        <v>26</v>
      </c>
      <c r="J30" s="129">
        <v>32.5</v>
      </c>
      <c r="K30" s="130">
        <f t="shared" si="0"/>
        <v>0.3</v>
      </c>
      <c r="L30" s="131">
        <f t="shared" si="0"/>
        <v>0.3</v>
      </c>
    </row>
    <row r="31" spans="2:12" x14ac:dyDescent="0.25">
      <c r="B31" s="70" t="str">
        <f>Instruction!$C$4</f>
        <v>22nd Century Technologies, Inc.</v>
      </c>
      <c r="C31" s="125" t="s">
        <v>92</v>
      </c>
      <c r="D31" s="126" t="s">
        <v>112</v>
      </c>
      <c r="E31" s="127"/>
      <c r="F31" s="128" t="s">
        <v>150</v>
      </c>
      <c r="G31" s="129">
        <v>15</v>
      </c>
      <c r="H31" s="129">
        <v>20</v>
      </c>
      <c r="I31" s="129">
        <v>19.5</v>
      </c>
      <c r="J31" s="129">
        <v>26</v>
      </c>
      <c r="K31" s="130">
        <f t="shared" si="0"/>
        <v>0.3</v>
      </c>
      <c r="L31" s="131">
        <f t="shared" si="0"/>
        <v>0.3</v>
      </c>
    </row>
    <row r="32" spans="2:12" x14ac:dyDescent="0.25">
      <c r="B32" s="70" t="str">
        <f>Instruction!$C$4</f>
        <v>22nd Century Technologies, Inc.</v>
      </c>
      <c r="C32" s="125" t="s">
        <v>92</v>
      </c>
      <c r="D32" s="126" t="s">
        <v>113</v>
      </c>
      <c r="E32" s="127"/>
      <c r="F32" s="128" t="s">
        <v>150</v>
      </c>
      <c r="G32" s="129">
        <v>20</v>
      </c>
      <c r="H32" s="129">
        <v>26</v>
      </c>
      <c r="I32" s="129">
        <v>26</v>
      </c>
      <c r="J32" s="129">
        <v>33.799999999999997</v>
      </c>
      <c r="K32" s="130">
        <f t="shared" si="0"/>
        <v>0.3</v>
      </c>
      <c r="L32" s="131">
        <f t="shared" si="0"/>
        <v>0.29999999999999988</v>
      </c>
    </row>
    <row r="33" spans="2:12" x14ac:dyDescent="0.25">
      <c r="B33" s="70" t="str">
        <f>Instruction!$C$4</f>
        <v>22nd Century Technologies, Inc.</v>
      </c>
      <c r="C33" s="125" t="s">
        <v>92</v>
      </c>
      <c r="D33" s="126" t="s">
        <v>114</v>
      </c>
      <c r="E33" s="127"/>
      <c r="F33" s="128" t="s">
        <v>150</v>
      </c>
      <c r="G33" s="129">
        <v>18</v>
      </c>
      <c r="H33" s="129">
        <v>22</v>
      </c>
      <c r="I33" s="129">
        <v>23.4</v>
      </c>
      <c r="J33" s="129">
        <v>28.6</v>
      </c>
      <c r="K33" s="130">
        <f t="shared" si="0"/>
        <v>0.29999999999999993</v>
      </c>
      <c r="L33" s="131">
        <f t="shared" si="0"/>
        <v>0.30000000000000004</v>
      </c>
    </row>
    <row r="34" spans="2:12" x14ac:dyDescent="0.25">
      <c r="B34" s="70" t="str">
        <f>Instruction!$C$4</f>
        <v>22nd Century Technologies, Inc.</v>
      </c>
      <c r="C34" s="125" t="s">
        <v>92</v>
      </c>
      <c r="D34" s="126" t="s">
        <v>115</v>
      </c>
      <c r="E34" s="127"/>
      <c r="F34" s="128" t="s">
        <v>150</v>
      </c>
      <c r="G34" s="129">
        <v>25</v>
      </c>
      <c r="H34" s="129">
        <v>35</v>
      </c>
      <c r="I34" s="129">
        <v>32.5</v>
      </c>
      <c r="J34" s="129">
        <v>45.5</v>
      </c>
      <c r="K34" s="130">
        <f t="shared" si="0"/>
        <v>0.3</v>
      </c>
      <c r="L34" s="131">
        <f t="shared" si="0"/>
        <v>0.3</v>
      </c>
    </row>
    <row r="35" spans="2:12" x14ac:dyDescent="0.25">
      <c r="B35" s="70" t="str">
        <f>Instruction!$C$4</f>
        <v>22nd Century Technologies, Inc.</v>
      </c>
      <c r="C35" s="125" t="s">
        <v>92</v>
      </c>
      <c r="D35" s="126" t="s">
        <v>116</v>
      </c>
      <c r="E35" s="127"/>
      <c r="F35" s="128" t="s">
        <v>150</v>
      </c>
      <c r="G35" s="129">
        <v>22</v>
      </c>
      <c r="H35" s="129">
        <v>35</v>
      </c>
      <c r="I35" s="129">
        <v>28.6</v>
      </c>
      <c r="J35" s="129">
        <v>45.5</v>
      </c>
      <c r="K35" s="130">
        <f t="shared" si="0"/>
        <v>0.30000000000000004</v>
      </c>
      <c r="L35" s="131">
        <f t="shared" si="0"/>
        <v>0.3</v>
      </c>
    </row>
    <row r="36" spans="2:12" x14ac:dyDescent="0.25">
      <c r="B36" s="70" t="str">
        <f>Instruction!$C$4</f>
        <v>22nd Century Technologies, Inc.</v>
      </c>
      <c r="C36" s="125" t="s">
        <v>92</v>
      </c>
      <c r="D36" s="126" t="s">
        <v>117</v>
      </c>
      <c r="E36" s="127"/>
      <c r="F36" s="128" t="s">
        <v>150</v>
      </c>
      <c r="G36" s="129">
        <v>15</v>
      </c>
      <c r="H36" s="129">
        <v>20</v>
      </c>
      <c r="I36" s="129">
        <v>19.5</v>
      </c>
      <c r="J36" s="129">
        <v>26</v>
      </c>
      <c r="K36" s="130">
        <f t="shared" si="0"/>
        <v>0.3</v>
      </c>
      <c r="L36" s="131">
        <f t="shared" si="0"/>
        <v>0.3</v>
      </c>
    </row>
    <row r="37" spans="2:12" x14ac:dyDescent="0.25">
      <c r="B37" s="70" t="str">
        <f>Instruction!$C$4</f>
        <v>22nd Century Technologies, Inc.</v>
      </c>
      <c r="C37" s="125" t="s">
        <v>92</v>
      </c>
      <c r="D37" s="126" t="s">
        <v>118</v>
      </c>
      <c r="E37" s="127"/>
      <c r="F37" s="128" t="s">
        <v>150</v>
      </c>
      <c r="G37" s="129">
        <v>20</v>
      </c>
      <c r="H37" s="129">
        <v>25</v>
      </c>
      <c r="I37" s="129">
        <v>26</v>
      </c>
      <c r="J37" s="129">
        <v>32.5</v>
      </c>
      <c r="K37" s="130">
        <f t="shared" si="0"/>
        <v>0.3</v>
      </c>
      <c r="L37" s="131">
        <f t="shared" si="0"/>
        <v>0.3</v>
      </c>
    </row>
    <row r="38" spans="2:12" x14ac:dyDescent="0.25">
      <c r="B38" s="70" t="str">
        <f>Instruction!$C$4</f>
        <v>22nd Century Technologies, Inc.</v>
      </c>
      <c r="C38" s="125" t="s">
        <v>92</v>
      </c>
      <c r="D38" s="126" t="s">
        <v>119</v>
      </c>
      <c r="E38" s="127"/>
      <c r="F38" s="128" t="s">
        <v>150</v>
      </c>
      <c r="G38" s="129">
        <v>25</v>
      </c>
      <c r="H38" s="129">
        <v>35</v>
      </c>
      <c r="I38" s="129">
        <v>32.5</v>
      </c>
      <c r="J38" s="129">
        <v>45.5</v>
      </c>
      <c r="K38" s="130">
        <f t="shared" si="0"/>
        <v>0.3</v>
      </c>
      <c r="L38" s="131">
        <f t="shared" si="0"/>
        <v>0.3</v>
      </c>
    </row>
    <row r="39" spans="2:12" x14ac:dyDescent="0.25">
      <c r="B39" s="70" t="str">
        <f>Instruction!$C$4</f>
        <v>22nd Century Technologies, Inc.</v>
      </c>
      <c r="C39" s="125" t="s">
        <v>92</v>
      </c>
      <c r="D39" s="126" t="s">
        <v>120</v>
      </c>
      <c r="E39" s="127"/>
      <c r="F39" s="128" t="s">
        <v>150</v>
      </c>
      <c r="G39" s="129">
        <v>15</v>
      </c>
      <c r="H39" s="129">
        <v>20</v>
      </c>
      <c r="I39" s="129">
        <v>19.5</v>
      </c>
      <c r="J39" s="129">
        <v>26</v>
      </c>
      <c r="K39" s="130">
        <f t="shared" si="0"/>
        <v>0.3</v>
      </c>
      <c r="L39" s="131">
        <f t="shared" si="0"/>
        <v>0.3</v>
      </c>
    </row>
    <row r="40" spans="2:12" x14ac:dyDescent="0.25">
      <c r="B40" s="70" t="str">
        <f>Instruction!$C$4</f>
        <v>22nd Century Technologies, Inc.</v>
      </c>
      <c r="C40" s="125" t="s">
        <v>92</v>
      </c>
      <c r="D40" s="126" t="s">
        <v>121</v>
      </c>
      <c r="E40" s="127"/>
      <c r="F40" s="128" t="s">
        <v>150</v>
      </c>
      <c r="G40" s="129">
        <v>20</v>
      </c>
      <c r="H40" s="129">
        <v>25</v>
      </c>
      <c r="I40" s="129">
        <v>26</v>
      </c>
      <c r="J40" s="129">
        <v>32.5</v>
      </c>
      <c r="K40" s="130">
        <f t="shared" si="0"/>
        <v>0.3</v>
      </c>
      <c r="L40" s="131">
        <f t="shared" si="0"/>
        <v>0.3</v>
      </c>
    </row>
    <row r="41" spans="2:12" x14ac:dyDescent="0.25">
      <c r="B41" s="70" t="str">
        <f>Instruction!$C$4</f>
        <v>22nd Century Technologies, Inc.</v>
      </c>
      <c r="C41" s="125" t="s">
        <v>92</v>
      </c>
      <c r="D41" s="126" t="s">
        <v>122</v>
      </c>
      <c r="E41" s="127"/>
      <c r="F41" s="128" t="s">
        <v>150</v>
      </c>
      <c r="G41" s="129">
        <v>25</v>
      </c>
      <c r="H41" s="129">
        <v>35</v>
      </c>
      <c r="I41" s="129">
        <v>32.5</v>
      </c>
      <c r="J41" s="129">
        <v>45.5</v>
      </c>
      <c r="K41" s="130">
        <f t="shared" si="0"/>
        <v>0.3</v>
      </c>
      <c r="L41" s="131">
        <f t="shared" si="0"/>
        <v>0.3</v>
      </c>
    </row>
    <row r="42" spans="2:12" x14ac:dyDescent="0.25">
      <c r="B42" s="70" t="str">
        <f>Instruction!$C$4</f>
        <v>22nd Century Technologies, Inc.</v>
      </c>
      <c r="C42" s="125" t="s">
        <v>92</v>
      </c>
      <c r="D42" s="126" t="s">
        <v>123</v>
      </c>
      <c r="E42" s="127"/>
      <c r="F42" s="128" t="s">
        <v>150</v>
      </c>
      <c r="G42" s="129">
        <v>20</v>
      </c>
      <c r="H42" s="129">
        <v>30</v>
      </c>
      <c r="I42" s="129">
        <v>26</v>
      </c>
      <c r="J42" s="129">
        <v>39</v>
      </c>
      <c r="K42" s="130">
        <f t="shared" si="0"/>
        <v>0.3</v>
      </c>
      <c r="L42" s="131">
        <f t="shared" si="0"/>
        <v>0.3</v>
      </c>
    </row>
    <row r="43" spans="2:12" x14ac:dyDescent="0.25">
      <c r="B43" s="70" t="str">
        <f>Instruction!$C$4</f>
        <v>22nd Century Technologies, Inc.</v>
      </c>
      <c r="C43" s="125" t="s">
        <v>92</v>
      </c>
      <c r="D43" s="126" t="s">
        <v>124</v>
      </c>
      <c r="E43" s="127"/>
      <c r="F43" s="128" t="s">
        <v>150</v>
      </c>
      <c r="G43" s="129">
        <v>15</v>
      </c>
      <c r="H43" s="129">
        <v>20</v>
      </c>
      <c r="I43" s="129">
        <v>19.5</v>
      </c>
      <c r="J43" s="129">
        <v>26</v>
      </c>
      <c r="K43" s="130">
        <f t="shared" si="0"/>
        <v>0.3</v>
      </c>
      <c r="L43" s="131">
        <f t="shared" si="0"/>
        <v>0.3</v>
      </c>
    </row>
    <row r="44" spans="2:12" x14ac:dyDescent="0.25">
      <c r="B44" s="70" t="str">
        <f>Instruction!$C$4</f>
        <v>22nd Century Technologies, Inc.</v>
      </c>
      <c r="C44" s="125" t="s">
        <v>92</v>
      </c>
      <c r="D44" s="126" t="s">
        <v>125</v>
      </c>
      <c r="E44" s="127"/>
      <c r="F44" s="128" t="s">
        <v>150</v>
      </c>
      <c r="G44" s="129">
        <v>30</v>
      </c>
      <c r="H44" s="129">
        <v>39</v>
      </c>
      <c r="I44" s="129">
        <v>39</v>
      </c>
      <c r="J44" s="129">
        <v>50.7</v>
      </c>
      <c r="K44" s="130">
        <f t="shared" si="0"/>
        <v>0.3</v>
      </c>
      <c r="L44" s="131">
        <f t="shared" si="0"/>
        <v>0.3000000000000001</v>
      </c>
    </row>
    <row r="45" spans="2:12" x14ac:dyDescent="0.25">
      <c r="B45" s="70" t="str">
        <f>Instruction!$C$4</f>
        <v>22nd Century Technologies, Inc.</v>
      </c>
      <c r="C45" s="125" t="s">
        <v>92</v>
      </c>
      <c r="D45" s="126" t="s">
        <v>126</v>
      </c>
      <c r="E45" s="127"/>
      <c r="F45" s="128" t="s">
        <v>150</v>
      </c>
      <c r="G45" s="129">
        <v>12</v>
      </c>
      <c r="H45" s="129">
        <v>18</v>
      </c>
      <c r="I45" s="129">
        <v>15.6</v>
      </c>
      <c r="J45" s="129">
        <v>23.4</v>
      </c>
      <c r="K45" s="130">
        <f t="shared" si="0"/>
        <v>0.3</v>
      </c>
      <c r="L45" s="131">
        <f t="shared" si="0"/>
        <v>0.29999999999999993</v>
      </c>
    </row>
    <row r="46" spans="2:12" x14ac:dyDescent="0.25">
      <c r="B46" s="70" t="str">
        <f>Instruction!$C$4</f>
        <v>22nd Century Technologies, Inc.</v>
      </c>
      <c r="C46" s="125" t="s">
        <v>92</v>
      </c>
      <c r="D46" s="126" t="s">
        <v>127</v>
      </c>
      <c r="E46" s="127"/>
      <c r="F46" s="128" t="s">
        <v>150</v>
      </c>
      <c r="G46" s="129">
        <v>15</v>
      </c>
      <c r="H46" s="129">
        <v>19</v>
      </c>
      <c r="I46" s="129">
        <v>19.5</v>
      </c>
      <c r="J46" s="129">
        <v>24.7</v>
      </c>
      <c r="K46" s="130">
        <f t="shared" si="0"/>
        <v>0.3</v>
      </c>
      <c r="L46" s="131">
        <f t="shared" si="0"/>
        <v>0.3</v>
      </c>
    </row>
    <row r="47" spans="2:12" x14ac:dyDescent="0.25">
      <c r="B47" s="70" t="str">
        <f>Instruction!$C$4</f>
        <v>22nd Century Technologies, Inc.</v>
      </c>
      <c r="C47" s="125" t="s">
        <v>92</v>
      </c>
      <c r="D47" s="126" t="s">
        <v>128</v>
      </c>
      <c r="E47" s="127"/>
      <c r="F47" s="128" t="s">
        <v>150</v>
      </c>
      <c r="G47" s="129">
        <v>30</v>
      </c>
      <c r="H47" s="129">
        <v>40</v>
      </c>
      <c r="I47" s="129">
        <v>39</v>
      </c>
      <c r="J47" s="129">
        <v>52</v>
      </c>
      <c r="K47" s="130">
        <f t="shared" si="0"/>
        <v>0.3</v>
      </c>
      <c r="L47" s="131">
        <f t="shared" si="0"/>
        <v>0.3</v>
      </c>
    </row>
    <row r="48" spans="2:12" x14ac:dyDescent="0.25">
      <c r="B48" s="70" t="str">
        <f>Instruction!$C$4</f>
        <v>22nd Century Technologies, Inc.</v>
      </c>
      <c r="C48" s="125" t="s">
        <v>92</v>
      </c>
      <c r="D48" s="126" t="s">
        <v>59</v>
      </c>
      <c r="E48" s="127"/>
      <c r="F48" s="128" t="s">
        <v>150</v>
      </c>
      <c r="G48" s="129">
        <v>45</v>
      </c>
      <c r="H48" s="129">
        <v>60</v>
      </c>
      <c r="I48" s="129">
        <v>58.5</v>
      </c>
      <c r="J48" s="129">
        <v>78</v>
      </c>
      <c r="K48" s="130">
        <f t="shared" si="0"/>
        <v>0.3</v>
      </c>
      <c r="L48" s="131">
        <f t="shared" si="0"/>
        <v>0.3</v>
      </c>
    </row>
    <row r="49" spans="2:12" x14ac:dyDescent="0.25">
      <c r="B49" s="70" t="str">
        <f>Instruction!$C$4</f>
        <v>22nd Century Technologies, Inc.</v>
      </c>
      <c r="C49" s="125" t="s">
        <v>92</v>
      </c>
      <c r="D49" s="126" t="s">
        <v>60</v>
      </c>
      <c r="E49" s="127"/>
      <c r="F49" s="128" t="s">
        <v>150</v>
      </c>
      <c r="G49" s="129">
        <v>50</v>
      </c>
      <c r="H49" s="129">
        <v>79</v>
      </c>
      <c r="I49" s="129">
        <v>65</v>
      </c>
      <c r="J49" s="129">
        <v>102.7</v>
      </c>
      <c r="K49" s="130">
        <f t="shared" si="0"/>
        <v>0.3</v>
      </c>
      <c r="L49" s="131">
        <f t="shared" si="0"/>
        <v>0.30000000000000004</v>
      </c>
    </row>
    <row r="50" spans="2:12" x14ac:dyDescent="0.25">
      <c r="B50" s="70" t="str">
        <f>Instruction!$C$4</f>
        <v>22nd Century Technologies, Inc.</v>
      </c>
      <c r="C50" s="125" t="s">
        <v>92</v>
      </c>
      <c r="D50" s="126" t="s">
        <v>96</v>
      </c>
      <c r="E50" s="127"/>
      <c r="F50" s="128" t="s">
        <v>150</v>
      </c>
      <c r="G50" s="129">
        <v>35</v>
      </c>
      <c r="H50" s="129">
        <v>45</v>
      </c>
      <c r="I50" s="129">
        <v>45.5</v>
      </c>
      <c r="J50" s="129">
        <v>58.5</v>
      </c>
      <c r="K50" s="130">
        <f t="shared" si="0"/>
        <v>0.3</v>
      </c>
      <c r="L50" s="131">
        <f t="shared" si="0"/>
        <v>0.3</v>
      </c>
    </row>
    <row r="51" spans="2:12" x14ac:dyDescent="0.25">
      <c r="B51" s="70" t="str">
        <f>Instruction!$C$4</f>
        <v>22nd Century Technologies, Inc.</v>
      </c>
      <c r="C51" s="125" t="s">
        <v>92</v>
      </c>
      <c r="D51" s="126" t="s">
        <v>97</v>
      </c>
      <c r="E51" s="127"/>
      <c r="F51" s="128" t="s">
        <v>150</v>
      </c>
      <c r="G51" s="129">
        <v>45</v>
      </c>
      <c r="H51" s="129">
        <v>55</v>
      </c>
      <c r="I51" s="129">
        <v>58.5</v>
      </c>
      <c r="J51" s="129">
        <v>71.5</v>
      </c>
      <c r="K51" s="130">
        <f t="shared" si="0"/>
        <v>0.3</v>
      </c>
      <c r="L51" s="131">
        <f t="shared" si="0"/>
        <v>0.3</v>
      </c>
    </row>
    <row r="52" spans="2:12" x14ac:dyDescent="0.25">
      <c r="B52" s="70" t="str">
        <f>Instruction!$C$4</f>
        <v>22nd Century Technologies, Inc.</v>
      </c>
      <c r="C52" s="125" t="s">
        <v>92</v>
      </c>
      <c r="D52" s="126" t="s">
        <v>129</v>
      </c>
      <c r="E52" s="127"/>
      <c r="F52" s="128" t="s">
        <v>150</v>
      </c>
      <c r="G52" s="129">
        <v>35</v>
      </c>
      <c r="H52" s="129">
        <v>45</v>
      </c>
      <c r="I52" s="129">
        <v>45.5</v>
      </c>
      <c r="J52" s="129">
        <v>58.5</v>
      </c>
      <c r="K52" s="130">
        <f t="shared" si="0"/>
        <v>0.3</v>
      </c>
      <c r="L52" s="131">
        <f t="shared" si="0"/>
        <v>0.3</v>
      </c>
    </row>
    <row r="53" spans="2:12" x14ac:dyDescent="0.25">
      <c r="B53" s="70" t="str">
        <f>Instruction!$C$4</f>
        <v>22nd Century Technologies, Inc.</v>
      </c>
      <c r="C53" s="125" t="s">
        <v>92</v>
      </c>
      <c r="D53" s="126" t="s">
        <v>130</v>
      </c>
      <c r="E53" s="127"/>
      <c r="F53" s="128" t="s">
        <v>150</v>
      </c>
      <c r="G53" s="129">
        <v>20</v>
      </c>
      <c r="H53" s="129">
        <v>30</v>
      </c>
      <c r="I53" s="129">
        <v>26</v>
      </c>
      <c r="J53" s="129">
        <v>39</v>
      </c>
      <c r="K53" s="130">
        <f t="shared" si="0"/>
        <v>0.3</v>
      </c>
      <c r="L53" s="131">
        <f t="shared" si="0"/>
        <v>0.3</v>
      </c>
    </row>
    <row r="54" spans="2:12" x14ac:dyDescent="0.25">
      <c r="B54" s="70" t="str">
        <f>Instruction!$C$4</f>
        <v>22nd Century Technologies, Inc.</v>
      </c>
      <c r="C54" s="125" t="s">
        <v>92</v>
      </c>
      <c r="D54" s="126" t="s">
        <v>131</v>
      </c>
      <c r="E54" s="127"/>
      <c r="F54" s="128" t="s">
        <v>150</v>
      </c>
      <c r="G54" s="129">
        <v>20</v>
      </c>
      <c r="H54" s="129">
        <v>25</v>
      </c>
      <c r="I54" s="129">
        <v>26</v>
      </c>
      <c r="J54" s="129">
        <v>32.5</v>
      </c>
      <c r="K54" s="130">
        <f t="shared" si="0"/>
        <v>0.3</v>
      </c>
      <c r="L54" s="131">
        <f t="shared" si="0"/>
        <v>0.3</v>
      </c>
    </row>
    <row r="55" spans="2:12" x14ac:dyDescent="0.25">
      <c r="B55" s="50" t="str">
        <f>Instruction!$C$4</f>
        <v>22nd Century Technologies, Inc.</v>
      </c>
      <c r="C55" s="65" t="s">
        <v>161</v>
      </c>
      <c r="D55" s="69" t="s">
        <v>42</v>
      </c>
      <c r="E55" s="82"/>
      <c r="F55" s="49" t="s">
        <v>150</v>
      </c>
      <c r="G55" s="14">
        <v>13</v>
      </c>
      <c r="H55" s="14">
        <v>18</v>
      </c>
      <c r="I55" s="14">
        <v>16.899999999999999</v>
      </c>
      <c r="J55" s="14">
        <v>23.4</v>
      </c>
      <c r="K55" s="67">
        <f t="shared" si="0"/>
        <v>0.29999999999999988</v>
      </c>
      <c r="L55" s="68">
        <f t="shared" si="0"/>
        <v>0.29999999999999993</v>
      </c>
    </row>
    <row r="56" spans="2:12" x14ac:dyDescent="0.25">
      <c r="B56" s="50" t="str">
        <f>Instruction!$C$4</f>
        <v>22nd Century Technologies, Inc.</v>
      </c>
      <c r="C56" s="65" t="s">
        <v>161</v>
      </c>
      <c r="D56" s="69" t="s">
        <v>43</v>
      </c>
      <c r="E56" s="82"/>
      <c r="F56" s="49" t="s">
        <v>150</v>
      </c>
      <c r="G56" s="14">
        <v>12</v>
      </c>
      <c r="H56" s="14">
        <v>15</v>
      </c>
      <c r="I56" s="14">
        <v>15.6</v>
      </c>
      <c r="J56" s="14">
        <v>19.5</v>
      </c>
      <c r="K56" s="67">
        <f t="shared" si="0"/>
        <v>0.3</v>
      </c>
      <c r="L56" s="68">
        <f t="shared" si="0"/>
        <v>0.3</v>
      </c>
    </row>
    <row r="57" spans="2:12" x14ac:dyDescent="0.25">
      <c r="B57" s="50" t="str">
        <f>Instruction!$C$4</f>
        <v>22nd Century Technologies, Inc.</v>
      </c>
      <c r="C57" s="65" t="s">
        <v>161</v>
      </c>
      <c r="D57" s="69" t="s">
        <v>44</v>
      </c>
      <c r="E57" s="82"/>
      <c r="F57" s="49" t="s">
        <v>150</v>
      </c>
      <c r="G57" s="14">
        <v>15</v>
      </c>
      <c r="H57" s="14">
        <v>18</v>
      </c>
      <c r="I57" s="14">
        <v>19.5</v>
      </c>
      <c r="J57" s="14">
        <v>23.4</v>
      </c>
      <c r="K57" s="67">
        <f t="shared" si="0"/>
        <v>0.3</v>
      </c>
      <c r="L57" s="68">
        <f t="shared" si="0"/>
        <v>0.29999999999999993</v>
      </c>
    </row>
    <row r="58" spans="2:12" x14ac:dyDescent="0.25">
      <c r="B58" s="50" t="str">
        <f>Instruction!$C$4</f>
        <v>22nd Century Technologies, Inc.</v>
      </c>
      <c r="C58" s="65" t="s">
        <v>161</v>
      </c>
      <c r="D58" s="69" t="s">
        <v>132</v>
      </c>
      <c r="E58" s="82"/>
      <c r="F58" s="49" t="s">
        <v>150</v>
      </c>
      <c r="G58" s="14">
        <v>15</v>
      </c>
      <c r="H58" s="14">
        <v>18</v>
      </c>
      <c r="I58" s="14">
        <v>19.5</v>
      </c>
      <c r="J58" s="14">
        <v>23.4</v>
      </c>
      <c r="K58" s="67">
        <f t="shared" si="0"/>
        <v>0.3</v>
      </c>
      <c r="L58" s="68">
        <f t="shared" si="0"/>
        <v>0.29999999999999993</v>
      </c>
    </row>
    <row r="59" spans="2:12" x14ac:dyDescent="0.25">
      <c r="B59" s="50" t="str">
        <f>Instruction!$C$4</f>
        <v>22nd Century Technologies, Inc.</v>
      </c>
      <c r="C59" s="65" t="s">
        <v>161</v>
      </c>
      <c r="D59" s="69" t="s">
        <v>133</v>
      </c>
      <c r="E59" s="82"/>
      <c r="F59" s="49" t="s">
        <v>150</v>
      </c>
      <c r="G59" s="14">
        <v>12</v>
      </c>
      <c r="H59" s="14">
        <v>18</v>
      </c>
      <c r="I59" s="14">
        <v>15.6</v>
      </c>
      <c r="J59" s="14">
        <v>23.4</v>
      </c>
      <c r="K59" s="67">
        <f t="shared" si="0"/>
        <v>0.3</v>
      </c>
      <c r="L59" s="68">
        <f t="shared" si="0"/>
        <v>0.29999999999999993</v>
      </c>
    </row>
    <row r="60" spans="2:12" x14ac:dyDescent="0.25">
      <c r="B60" s="50" t="str">
        <f>Instruction!$C$4</f>
        <v>22nd Century Technologies, Inc.</v>
      </c>
      <c r="C60" s="65" t="s">
        <v>161</v>
      </c>
      <c r="D60" s="69" t="s">
        <v>45</v>
      </c>
      <c r="E60" s="82"/>
      <c r="F60" s="49" t="s">
        <v>150</v>
      </c>
      <c r="G60" s="14">
        <v>12</v>
      </c>
      <c r="H60" s="14">
        <v>18</v>
      </c>
      <c r="I60" s="14">
        <v>15.6</v>
      </c>
      <c r="J60" s="14">
        <v>23.4</v>
      </c>
      <c r="K60" s="67">
        <f t="shared" si="0"/>
        <v>0.3</v>
      </c>
      <c r="L60" s="68">
        <f t="shared" si="0"/>
        <v>0.29999999999999993</v>
      </c>
    </row>
    <row r="61" spans="2:12" x14ac:dyDescent="0.25">
      <c r="B61" s="50" t="str">
        <f>Instruction!$C$4</f>
        <v>22nd Century Technologies, Inc.</v>
      </c>
      <c r="C61" s="65" t="s">
        <v>161</v>
      </c>
      <c r="D61" s="69" t="s">
        <v>51</v>
      </c>
      <c r="E61" s="82"/>
      <c r="F61" s="49" t="s">
        <v>150</v>
      </c>
      <c r="G61" s="14">
        <v>15</v>
      </c>
      <c r="H61" s="14">
        <v>26</v>
      </c>
      <c r="I61" s="14">
        <v>19.5</v>
      </c>
      <c r="J61" s="14">
        <v>33.799999999999997</v>
      </c>
      <c r="K61" s="67">
        <f t="shared" si="0"/>
        <v>0.3</v>
      </c>
      <c r="L61" s="68">
        <f t="shared" si="0"/>
        <v>0.29999999999999988</v>
      </c>
    </row>
    <row r="62" spans="2:12" x14ac:dyDescent="0.25">
      <c r="B62" s="50" t="str">
        <f>Instruction!$C$4</f>
        <v>22nd Century Technologies, Inc.</v>
      </c>
      <c r="C62" s="65" t="s">
        <v>161</v>
      </c>
      <c r="D62" s="69" t="s">
        <v>135</v>
      </c>
      <c r="E62" s="82"/>
      <c r="F62" s="49" t="s">
        <v>150</v>
      </c>
      <c r="G62" s="14">
        <v>15</v>
      </c>
      <c r="H62" s="14">
        <v>18</v>
      </c>
      <c r="I62" s="14">
        <v>19.5</v>
      </c>
      <c r="J62" s="14">
        <v>23.4</v>
      </c>
      <c r="K62" s="67">
        <f t="shared" si="0"/>
        <v>0.3</v>
      </c>
      <c r="L62" s="68">
        <f t="shared" si="0"/>
        <v>0.29999999999999993</v>
      </c>
    </row>
    <row r="63" spans="2:12" x14ac:dyDescent="0.25">
      <c r="B63" s="50" t="str">
        <f>Instruction!$C$4</f>
        <v>22nd Century Technologies, Inc.</v>
      </c>
      <c r="C63" s="65" t="s">
        <v>161</v>
      </c>
      <c r="D63" s="69" t="s">
        <v>136</v>
      </c>
      <c r="E63" s="82"/>
      <c r="F63" s="49" t="s">
        <v>150</v>
      </c>
      <c r="G63" s="14">
        <v>15</v>
      </c>
      <c r="H63" s="14">
        <v>18</v>
      </c>
      <c r="I63" s="14">
        <v>19.5</v>
      </c>
      <c r="J63" s="14">
        <v>23.4</v>
      </c>
      <c r="K63" s="67">
        <f t="shared" si="0"/>
        <v>0.3</v>
      </c>
      <c r="L63" s="68">
        <f t="shared" si="0"/>
        <v>0.29999999999999993</v>
      </c>
    </row>
    <row r="64" spans="2:12" x14ac:dyDescent="0.25">
      <c r="B64" s="50" t="str">
        <f>Instruction!$C$4</f>
        <v>22nd Century Technologies, Inc.</v>
      </c>
      <c r="C64" s="125" t="s">
        <v>162</v>
      </c>
      <c r="D64" s="126" t="s">
        <v>46</v>
      </c>
      <c r="E64" s="127"/>
      <c r="F64" s="128" t="s">
        <v>150</v>
      </c>
      <c r="G64" s="129">
        <v>25</v>
      </c>
      <c r="H64" s="129">
        <v>35</v>
      </c>
      <c r="I64" s="129">
        <v>32.5</v>
      </c>
      <c r="J64" s="129">
        <v>45.5</v>
      </c>
      <c r="K64" s="130">
        <f t="shared" si="0"/>
        <v>0.3</v>
      </c>
      <c r="L64" s="131">
        <f t="shared" si="0"/>
        <v>0.3</v>
      </c>
    </row>
    <row r="65" spans="2:12" x14ac:dyDescent="0.25">
      <c r="B65" s="50" t="str">
        <f>Instruction!$C$4</f>
        <v>22nd Century Technologies, Inc.</v>
      </c>
      <c r="C65" s="125" t="s">
        <v>162</v>
      </c>
      <c r="D65" s="126" t="s">
        <v>47</v>
      </c>
      <c r="E65" s="127"/>
      <c r="F65" s="128" t="s">
        <v>150</v>
      </c>
      <c r="G65" s="129">
        <v>30</v>
      </c>
      <c r="H65" s="129">
        <v>40</v>
      </c>
      <c r="I65" s="129">
        <v>39</v>
      </c>
      <c r="J65" s="129">
        <v>52</v>
      </c>
      <c r="K65" s="130">
        <f t="shared" si="0"/>
        <v>0.3</v>
      </c>
      <c r="L65" s="131">
        <f t="shared" si="0"/>
        <v>0.3</v>
      </c>
    </row>
    <row r="66" spans="2:12" x14ac:dyDescent="0.25">
      <c r="B66" s="50" t="str">
        <f>Instruction!$C$4</f>
        <v>22nd Century Technologies, Inc.</v>
      </c>
      <c r="C66" s="125" t="s">
        <v>162</v>
      </c>
      <c r="D66" s="126" t="s">
        <v>48</v>
      </c>
      <c r="E66" s="127"/>
      <c r="F66" s="128" t="s">
        <v>150</v>
      </c>
      <c r="G66" s="129">
        <v>25</v>
      </c>
      <c r="H66" s="129">
        <v>35</v>
      </c>
      <c r="I66" s="129">
        <v>32.5</v>
      </c>
      <c r="J66" s="129">
        <v>45.5</v>
      </c>
      <c r="K66" s="130">
        <f t="shared" si="0"/>
        <v>0.3</v>
      </c>
      <c r="L66" s="131">
        <f t="shared" si="0"/>
        <v>0.3</v>
      </c>
    </row>
    <row r="67" spans="2:12" x14ac:dyDescent="0.25">
      <c r="B67" s="50" t="str">
        <f>Instruction!$C$4</f>
        <v>22nd Century Technologies, Inc.</v>
      </c>
      <c r="C67" s="125" t="s">
        <v>162</v>
      </c>
      <c r="D67" s="126" t="s">
        <v>49</v>
      </c>
      <c r="E67" s="127"/>
      <c r="F67" s="128" t="s">
        <v>150</v>
      </c>
      <c r="G67" s="129">
        <v>25</v>
      </c>
      <c r="H67" s="129">
        <v>35</v>
      </c>
      <c r="I67" s="129">
        <v>32.5</v>
      </c>
      <c r="J67" s="129">
        <v>45.5</v>
      </c>
      <c r="K67" s="130">
        <f t="shared" si="0"/>
        <v>0.3</v>
      </c>
      <c r="L67" s="131">
        <f t="shared" si="0"/>
        <v>0.3</v>
      </c>
    </row>
    <row r="68" spans="2:12" x14ac:dyDescent="0.25">
      <c r="B68" s="50" t="str">
        <f>Instruction!$C$4</f>
        <v>22nd Century Technologies, Inc.</v>
      </c>
      <c r="C68" s="125" t="s">
        <v>162</v>
      </c>
      <c r="D68" s="126" t="s">
        <v>50</v>
      </c>
      <c r="E68" s="127"/>
      <c r="F68" s="128" t="s">
        <v>150</v>
      </c>
      <c r="G68" s="129">
        <v>25</v>
      </c>
      <c r="H68" s="129">
        <v>35</v>
      </c>
      <c r="I68" s="129">
        <v>32.5</v>
      </c>
      <c r="J68" s="129">
        <v>45.5</v>
      </c>
      <c r="K68" s="130">
        <f t="shared" si="0"/>
        <v>0.3</v>
      </c>
      <c r="L68" s="131">
        <f t="shared" si="0"/>
        <v>0.3</v>
      </c>
    </row>
    <row r="69" spans="2:12" x14ac:dyDescent="0.25">
      <c r="B69" s="50" t="str">
        <f>Instruction!$C$4</f>
        <v>22nd Century Technologies, Inc.</v>
      </c>
      <c r="C69" s="125" t="s">
        <v>162</v>
      </c>
      <c r="D69" s="126" t="s">
        <v>134</v>
      </c>
      <c r="E69" s="127"/>
      <c r="F69" s="128" t="s">
        <v>150</v>
      </c>
      <c r="G69" s="129">
        <v>25</v>
      </c>
      <c r="H69" s="129">
        <v>35</v>
      </c>
      <c r="I69" s="129">
        <v>32.5</v>
      </c>
      <c r="J69" s="129">
        <v>45.5</v>
      </c>
      <c r="K69" s="130">
        <f t="shared" si="0"/>
        <v>0.3</v>
      </c>
      <c r="L69" s="131">
        <f t="shared" si="0"/>
        <v>0.3</v>
      </c>
    </row>
    <row r="70" spans="2:12" x14ac:dyDescent="0.25">
      <c r="B70" s="70" t="str">
        <f>Instruction!$C$4</f>
        <v>22nd Century Technologies, Inc.</v>
      </c>
      <c r="C70" s="65" t="s">
        <v>35</v>
      </c>
      <c r="D70" s="69" t="s">
        <v>61</v>
      </c>
      <c r="E70" s="82"/>
      <c r="F70" s="49" t="s">
        <v>150</v>
      </c>
      <c r="G70" s="14">
        <v>12</v>
      </c>
      <c r="H70" s="14">
        <v>18</v>
      </c>
      <c r="I70" s="14">
        <v>15.6</v>
      </c>
      <c r="J70" s="14">
        <v>23.4</v>
      </c>
      <c r="K70" s="67">
        <f t="shared" ref="K70:L99" si="1">IFERROR((I70-G70)/G70,"")</f>
        <v>0.3</v>
      </c>
      <c r="L70" s="68">
        <f t="shared" si="1"/>
        <v>0.29999999999999993</v>
      </c>
    </row>
    <row r="71" spans="2:12" x14ac:dyDescent="0.25">
      <c r="B71" s="70" t="str">
        <f>Instruction!$C$4</f>
        <v>22nd Century Technologies, Inc.</v>
      </c>
      <c r="C71" s="65" t="s">
        <v>35</v>
      </c>
      <c r="D71" s="69" t="s">
        <v>62</v>
      </c>
      <c r="E71" s="82"/>
      <c r="F71" s="49" t="s">
        <v>150</v>
      </c>
      <c r="G71" s="14">
        <v>12</v>
      </c>
      <c r="H71" s="14">
        <v>18</v>
      </c>
      <c r="I71" s="14">
        <v>15.6</v>
      </c>
      <c r="J71" s="14">
        <v>23.4</v>
      </c>
      <c r="K71" s="67">
        <f t="shared" si="1"/>
        <v>0.3</v>
      </c>
      <c r="L71" s="68">
        <f t="shared" si="1"/>
        <v>0.29999999999999993</v>
      </c>
    </row>
    <row r="72" spans="2:12" x14ac:dyDescent="0.25">
      <c r="B72" s="70" t="str">
        <f>Instruction!$C$4</f>
        <v>22nd Century Technologies, Inc.</v>
      </c>
      <c r="C72" s="65" t="s">
        <v>35</v>
      </c>
      <c r="D72" s="69" t="s">
        <v>52</v>
      </c>
      <c r="E72" s="82"/>
      <c r="F72" s="49" t="s">
        <v>150</v>
      </c>
      <c r="G72" s="14">
        <v>12</v>
      </c>
      <c r="H72" s="14">
        <v>18</v>
      </c>
      <c r="I72" s="14">
        <v>15.6</v>
      </c>
      <c r="J72" s="14">
        <v>23.4</v>
      </c>
      <c r="K72" s="67">
        <f t="shared" si="1"/>
        <v>0.3</v>
      </c>
      <c r="L72" s="68">
        <f t="shared" si="1"/>
        <v>0.29999999999999993</v>
      </c>
    </row>
    <row r="73" spans="2:12" x14ac:dyDescent="0.25">
      <c r="B73" s="70" t="str">
        <f>Instruction!$C$4</f>
        <v>22nd Century Technologies, Inc.</v>
      </c>
      <c r="C73" s="65" t="s">
        <v>35</v>
      </c>
      <c r="D73" s="69" t="s">
        <v>53</v>
      </c>
      <c r="E73" s="82"/>
      <c r="F73" s="49" t="s">
        <v>150</v>
      </c>
      <c r="G73" s="14">
        <v>15</v>
      </c>
      <c r="H73" s="14">
        <v>20</v>
      </c>
      <c r="I73" s="14">
        <v>19.5</v>
      </c>
      <c r="J73" s="14">
        <v>26</v>
      </c>
      <c r="K73" s="67">
        <f t="shared" si="1"/>
        <v>0.3</v>
      </c>
      <c r="L73" s="68">
        <f t="shared" si="1"/>
        <v>0.3</v>
      </c>
    </row>
    <row r="74" spans="2:12" x14ac:dyDescent="0.25">
      <c r="B74" s="70" t="str">
        <f>Instruction!$C$4</f>
        <v>22nd Century Technologies, Inc.</v>
      </c>
      <c r="C74" s="65" t="s">
        <v>35</v>
      </c>
      <c r="D74" s="69" t="s">
        <v>36</v>
      </c>
      <c r="E74" s="82"/>
      <c r="F74" s="49" t="s">
        <v>150</v>
      </c>
      <c r="G74" s="14">
        <v>20</v>
      </c>
      <c r="H74" s="14">
        <v>25</v>
      </c>
      <c r="I74" s="14">
        <v>26</v>
      </c>
      <c r="J74" s="14">
        <v>32.5</v>
      </c>
      <c r="K74" s="67">
        <f t="shared" si="1"/>
        <v>0.3</v>
      </c>
      <c r="L74" s="68">
        <f t="shared" si="1"/>
        <v>0.3</v>
      </c>
    </row>
    <row r="75" spans="2:12" x14ac:dyDescent="0.25">
      <c r="B75" s="70" t="str">
        <f>Instruction!$C$4</f>
        <v>22nd Century Technologies, Inc.</v>
      </c>
      <c r="C75" s="65" t="s">
        <v>35</v>
      </c>
      <c r="D75" s="69" t="s">
        <v>63</v>
      </c>
      <c r="E75" s="82"/>
      <c r="F75" s="49" t="s">
        <v>150</v>
      </c>
      <c r="G75" s="14">
        <v>25</v>
      </c>
      <c r="H75" s="14">
        <v>35</v>
      </c>
      <c r="I75" s="14">
        <v>32.5</v>
      </c>
      <c r="J75" s="14">
        <v>45.5</v>
      </c>
      <c r="K75" s="67">
        <f t="shared" si="1"/>
        <v>0.3</v>
      </c>
      <c r="L75" s="68">
        <f t="shared" si="1"/>
        <v>0.3</v>
      </c>
    </row>
    <row r="76" spans="2:12" x14ac:dyDescent="0.25">
      <c r="B76" s="70" t="str">
        <f>Instruction!$C$4</f>
        <v>22nd Century Technologies, Inc.</v>
      </c>
      <c r="C76" s="65" t="s">
        <v>35</v>
      </c>
      <c r="D76" s="69" t="s">
        <v>64</v>
      </c>
      <c r="E76" s="82"/>
      <c r="F76" s="49" t="s">
        <v>150</v>
      </c>
      <c r="G76" s="14">
        <v>25</v>
      </c>
      <c r="H76" s="14">
        <v>35</v>
      </c>
      <c r="I76" s="14">
        <v>32.5</v>
      </c>
      <c r="J76" s="14">
        <v>45.5</v>
      </c>
      <c r="K76" s="67">
        <f t="shared" si="1"/>
        <v>0.3</v>
      </c>
      <c r="L76" s="68">
        <f t="shared" si="1"/>
        <v>0.3</v>
      </c>
    </row>
    <row r="77" spans="2:12" x14ac:dyDescent="0.25">
      <c r="B77" s="70" t="str">
        <f>Instruction!$C$4</f>
        <v>22nd Century Technologies, Inc.</v>
      </c>
      <c r="C77" s="65" t="s">
        <v>35</v>
      </c>
      <c r="D77" s="69" t="s">
        <v>65</v>
      </c>
      <c r="E77" s="82"/>
      <c r="F77" s="49" t="s">
        <v>150</v>
      </c>
      <c r="G77" s="14">
        <v>15</v>
      </c>
      <c r="H77" s="14">
        <v>20</v>
      </c>
      <c r="I77" s="14">
        <v>19.5</v>
      </c>
      <c r="J77" s="14">
        <v>26</v>
      </c>
      <c r="K77" s="67">
        <f t="shared" si="1"/>
        <v>0.3</v>
      </c>
      <c r="L77" s="68">
        <f t="shared" si="1"/>
        <v>0.3</v>
      </c>
    </row>
    <row r="78" spans="2:12" x14ac:dyDescent="0.25">
      <c r="B78" s="70" t="str">
        <f>Instruction!$C$4</f>
        <v>22nd Century Technologies, Inc.</v>
      </c>
      <c r="C78" s="65" t="s">
        <v>35</v>
      </c>
      <c r="D78" s="69" t="s">
        <v>66</v>
      </c>
      <c r="E78" s="82"/>
      <c r="F78" s="49" t="s">
        <v>150</v>
      </c>
      <c r="G78" s="14">
        <v>12</v>
      </c>
      <c r="H78" s="14">
        <v>18</v>
      </c>
      <c r="I78" s="14">
        <v>15.6</v>
      </c>
      <c r="J78" s="14">
        <v>23.4</v>
      </c>
      <c r="K78" s="67">
        <f t="shared" si="1"/>
        <v>0.3</v>
      </c>
      <c r="L78" s="68">
        <f t="shared" si="1"/>
        <v>0.29999999999999993</v>
      </c>
    </row>
    <row r="79" spans="2:12" x14ac:dyDescent="0.25">
      <c r="B79" s="70" t="str">
        <f>Instruction!$C$4</f>
        <v>22nd Century Technologies, Inc.</v>
      </c>
      <c r="C79" s="65" t="s">
        <v>35</v>
      </c>
      <c r="D79" s="69" t="s">
        <v>37</v>
      </c>
      <c r="E79" s="82"/>
      <c r="F79" s="49" t="s">
        <v>150</v>
      </c>
      <c r="G79" s="14">
        <v>12</v>
      </c>
      <c r="H79" s="14">
        <v>18</v>
      </c>
      <c r="I79" s="14">
        <v>15.6</v>
      </c>
      <c r="J79" s="14">
        <v>23.4</v>
      </c>
      <c r="K79" s="67">
        <f t="shared" si="1"/>
        <v>0.3</v>
      </c>
      <c r="L79" s="68">
        <f t="shared" si="1"/>
        <v>0.29999999999999993</v>
      </c>
    </row>
    <row r="80" spans="2:12" x14ac:dyDescent="0.25">
      <c r="B80" s="50" t="str">
        <f>Instruction!$C$4</f>
        <v>22nd Century Technologies, Inc.</v>
      </c>
      <c r="C80" s="125" t="s">
        <v>94</v>
      </c>
      <c r="D80" s="126" t="s">
        <v>67</v>
      </c>
      <c r="E80" s="127"/>
      <c r="F80" s="128" t="s">
        <v>150</v>
      </c>
      <c r="G80" s="129">
        <v>15</v>
      </c>
      <c r="H80" s="129">
        <v>20</v>
      </c>
      <c r="I80" s="129">
        <v>19.5</v>
      </c>
      <c r="J80" s="129">
        <v>26</v>
      </c>
      <c r="K80" s="130">
        <f t="shared" si="1"/>
        <v>0.3</v>
      </c>
      <c r="L80" s="131">
        <f t="shared" si="1"/>
        <v>0.3</v>
      </c>
    </row>
    <row r="81" spans="2:12" x14ac:dyDescent="0.25">
      <c r="B81" s="50" t="str">
        <f>Instruction!$C$4</f>
        <v>22nd Century Technologies, Inc.</v>
      </c>
      <c r="C81" s="125" t="s">
        <v>94</v>
      </c>
      <c r="D81" s="126" t="s">
        <v>68</v>
      </c>
      <c r="E81" s="127"/>
      <c r="F81" s="128" t="s">
        <v>150</v>
      </c>
      <c r="G81" s="129">
        <v>25</v>
      </c>
      <c r="H81" s="129">
        <v>35</v>
      </c>
      <c r="I81" s="129">
        <v>32.5</v>
      </c>
      <c r="J81" s="129">
        <v>45.5</v>
      </c>
      <c r="K81" s="130">
        <f t="shared" si="1"/>
        <v>0.3</v>
      </c>
      <c r="L81" s="131">
        <f t="shared" si="1"/>
        <v>0.3</v>
      </c>
    </row>
    <row r="82" spans="2:12" x14ac:dyDescent="0.25">
      <c r="B82" s="50" t="str">
        <f>Instruction!$C$4</f>
        <v>22nd Century Technologies, Inc.</v>
      </c>
      <c r="C82" s="125" t="s">
        <v>94</v>
      </c>
      <c r="D82" s="126" t="s">
        <v>69</v>
      </c>
      <c r="E82" s="127"/>
      <c r="F82" s="128" t="s">
        <v>150</v>
      </c>
      <c r="G82" s="129">
        <v>15</v>
      </c>
      <c r="H82" s="129">
        <v>20</v>
      </c>
      <c r="I82" s="129">
        <v>19.5</v>
      </c>
      <c r="J82" s="129">
        <v>26</v>
      </c>
      <c r="K82" s="130">
        <f t="shared" si="1"/>
        <v>0.3</v>
      </c>
      <c r="L82" s="131">
        <f t="shared" si="1"/>
        <v>0.3</v>
      </c>
    </row>
    <row r="83" spans="2:12" x14ac:dyDescent="0.25">
      <c r="B83" s="50" t="str">
        <f>Instruction!$C$4</f>
        <v>22nd Century Technologies, Inc.</v>
      </c>
      <c r="C83" s="125" t="s">
        <v>94</v>
      </c>
      <c r="D83" s="126" t="s">
        <v>137</v>
      </c>
      <c r="E83" s="127"/>
      <c r="F83" s="128" t="s">
        <v>150</v>
      </c>
      <c r="G83" s="129">
        <v>15</v>
      </c>
      <c r="H83" s="129">
        <v>20</v>
      </c>
      <c r="I83" s="129">
        <v>19.5</v>
      </c>
      <c r="J83" s="129">
        <v>26</v>
      </c>
      <c r="K83" s="130">
        <f t="shared" si="1"/>
        <v>0.3</v>
      </c>
      <c r="L83" s="131">
        <f t="shared" si="1"/>
        <v>0.3</v>
      </c>
    </row>
    <row r="84" spans="2:12" x14ac:dyDescent="0.25">
      <c r="B84" s="70" t="str">
        <f>Instruction!$C$4</f>
        <v>22nd Century Technologies, Inc.</v>
      </c>
      <c r="C84" s="65" t="s">
        <v>95</v>
      </c>
      <c r="D84" s="69" t="s">
        <v>138</v>
      </c>
      <c r="E84" s="82"/>
      <c r="F84" s="49" t="s">
        <v>150</v>
      </c>
      <c r="G84" s="14">
        <v>35</v>
      </c>
      <c r="H84" s="14">
        <v>45</v>
      </c>
      <c r="I84" s="14">
        <v>45.5</v>
      </c>
      <c r="J84" s="14">
        <v>58.5</v>
      </c>
      <c r="K84" s="67">
        <f t="shared" si="1"/>
        <v>0.3</v>
      </c>
      <c r="L84" s="68">
        <f t="shared" si="1"/>
        <v>0.3</v>
      </c>
    </row>
    <row r="85" spans="2:12" x14ac:dyDescent="0.25">
      <c r="B85" s="70" t="str">
        <f>Instruction!$C$4</f>
        <v>22nd Century Technologies, Inc.</v>
      </c>
      <c r="C85" s="65" t="s">
        <v>95</v>
      </c>
      <c r="D85" s="69" t="s">
        <v>139</v>
      </c>
      <c r="E85" s="82"/>
      <c r="F85" s="49" t="s">
        <v>150</v>
      </c>
      <c r="G85" s="14">
        <v>40</v>
      </c>
      <c r="H85" s="14">
        <v>50</v>
      </c>
      <c r="I85" s="14">
        <v>52</v>
      </c>
      <c r="J85" s="14">
        <v>65</v>
      </c>
      <c r="K85" s="67">
        <f t="shared" si="1"/>
        <v>0.3</v>
      </c>
      <c r="L85" s="68">
        <f t="shared" si="1"/>
        <v>0.3</v>
      </c>
    </row>
    <row r="86" spans="2:12" x14ac:dyDescent="0.25">
      <c r="B86" s="70" t="str">
        <f>Instruction!$C$4</f>
        <v>22nd Century Technologies, Inc.</v>
      </c>
      <c r="C86" s="65" t="s">
        <v>95</v>
      </c>
      <c r="D86" s="69" t="s">
        <v>140</v>
      </c>
      <c r="E86" s="82"/>
      <c r="F86" s="49" t="s">
        <v>150</v>
      </c>
      <c r="G86" s="14">
        <v>50</v>
      </c>
      <c r="H86" s="14">
        <v>60</v>
      </c>
      <c r="I86" s="14">
        <v>65</v>
      </c>
      <c r="J86" s="14">
        <v>78</v>
      </c>
      <c r="K86" s="67">
        <f t="shared" si="1"/>
        <v>0.3</v>
      </c>
      <c r="L86" s="68">
        <f t="shared" si="1"/>
        <v>0.3</v>
      </c>
    </row>
    <row r="87" spans="2:12" x14ac:dyDescent="0.25">
      <c r="B87" s="70" t="str">
        <f>Instruction!$C$4</f>
        <v>22nd Century Technologies, Inc.</v>
      </c>
      <c r="C87" s="65" t="s">
        <v>95</v>
      </c>
      <c r="D87" s="69" t="s">
        <v>70</v>
      </c>
      <c r="E87" s="82"/>
      <c r="F87" s="49" t="s">
        <v>150</v>
      </c>
      <c r="G87" s="14">
        <v>25</v>
      </c>
      <c r="H87" s="14">
        <v>35</v>
      </c>
      <c r="I87" s="14">
        <v>32.5</v>
      </c>
      <c r="J87" s="14">
        <v>45.5</v>
      </c>
      <c r="K87" s="67">
        <f t="shared" si="1"/>
        <v>0.3</v>
      </c>
      <c r="L87" s="68">
        <f t="shared" si="1"/>
        <v>0.3</v>
      </c>
    </row>
    <row r="88" spans="2:12" x14ac:dyDescent="0.25">
      <c r="B88" s="70" t="str">
        <f>Instruction!$C$4</f>
        <v>22nd Century Technologies, Inc.</v>
      </c>
      <c r="C88" s="65" t="s">
        <v>95</v>
      </c>
      <c r="D88" s="69" t="s">
        <v>71</v>
      </c>
      <c r="E88" s="82"/>
      <c r="F88" s="49" t="s">
        <v>150</v>
      </c>
      <c r="G88" s="14">
        <v>25</v>
      </c>
      <c r="H88" s="14">
        <v>35</v>
      </c>
      <c r="I88" s="14">
        <v>32.5</v>
      </c>
      <c r="J88" s="14">
        <v>45.5</v>
      </c>
      <c r="K88" s="67">
        <f t="shared" si="1"/>
        <v>0.3</v>
      </c>
      <c r="L88" s="68">
        <f t="shared" si="1"/>
        <v>0.3</v>
      </c>
    </row>
    <row r="89" spans="2:12" x14ac:dyDescent="0.25">
      <c r="B89" s="70" t="str">
        <f>Instruction!$C$4</f>
        <v>22nd Century Technologies, Inc.</v>
      </c>
      <c r="C89" s="65" t="s">
        <v>95</v>
      </c>
      <c r="D89" s="69" t="s">
        <v>141</v>
      </c>
      <c r="E89" s="82"/>
      <c r="F89" s="49" t="s">
        <v>150</v>
      </c>
      <c r="G89" s="14">
        <v>20</v>
      </c>
      <c r="H89" s="14">
        <v>30</v>
      </c>
      <c r="I89" s="14">
        <v>26</v>
      </c>
      <c r="J89" s="14">
        <v>39</v>
      </c>
      <c r="K89" s="67">
        <f t="shared" si="1"/>
        <v>0.3</v>
      </c>
      <c r="L89" s="68">
        <f t="shared" si="1"/>
        <v>0.3</v>
      </c>
    </row>
    <row r="90" spans="2:12" x14ac:dyDescent="0.25">
      <c r="B90" s="70" t="str">
        <f>Instruction!$C$4</f>
        <v>22nd Century Technologies, Inc.</v>
      </c>
      <c r="C90" s="65" t="s">
        <v>95</v>
      </c>
      <c r="D90" s="69" t="s">
        <v>72</v>
      </c>
      <c r="E90" s="82"/>
      <c r="F90" s="49" t="s">
        <v>150</v>
      </c>
      <c r="G90" s="14">
        <v>35</v>
      </c>
      <c r="H90" s="14">
        <v>45</v>
      </c>
      <c r="I90" s="14">
        <v>45.5</v>
      </c>
      <c r="J90" s="14">
        <v>58.5</v>
      </c>
      <c r="K90" s="67">
        <f t="shared" si="1"/>
        <v>0.3</v>
      </c>
      <c r="L90" s="68">
        <f t="shared" si="1"/>
        <v>0.3</v>
      </c>
    </row>
    <row r="91" spans="2:12" x14ac:dyDescent="0.25">
      <c r="B91" s="70" t="str">
        <f>Instruction!$C$4</f>
        <v>22nd Century Technologies, Inc.</v>
      </c>
      <c r="C91" s="65" t="s">
        <v>95</v>
      </c>
      <c r="D91" s="69" t="s">
        <v>73</v>
      </c>
      <c r="E91" s="82"/>
      <c r="F91" s="49" t="s">
        <v>150</v>
      </c>
      <c r="G91" s="14">
        <v>35</v>
      </c>
      <c r="H91" s="14">
        <v>45</v>
      </c>
      <c r="I91" s="14">
        <v>45.5</v>
      </c>
      <c r="J91" s="14">
        <v>58.5</v>
      </c>
      <c r="K91" s="67">
        <f t="shared" si="1"/>
        <v>0.3</v>
      </c>
      <c r="L91" s="68">
        <f t="shared" si="1"/>
        <v>0.3</v>
      </c>
    </row>
    <row r="92" spans="2:12" x14ac:dyDescent="0.25">
      <c r="B92" s="70" t="str">
        <f>Instruction!$C$4</f>
        <v>22nd Century Technologies, Inc.</v>
      </c>
      <c r="C92" s="65" t="s">
        <v>95</v>
      </c>
      <c r="D92" s="69" t="s">
        <v>74</v>
      </c>
      <c r="E92" s="82"/>
      <c r="F92" s="49" t="s">
        <v>150</v>
      </c>
      <c r="G92" s="14">
        <v>40</v>
      </c>
      <c r="H92" s="14">
        <v>50</v>
      </c>
      <c r="I92" s="14">
        <v>52</v>
      </c>
      <c r="J92" s="14">
        <v>65</v>
      </c>
      <c r="K92" s="67">
        <f t="shared" si="1"/>
        <v>0.3</v>
      </c>
      <c r="L92" s="68">
        <f t="shared" si="1"/>
        <v>0.3</v>
      </c>
    </row>
    <row r="93" spans="2:12" x14ac:dyDescent="0.25">
      <c r="B93" s="70" t="str">
        <f>Instruction!$C$4</f>
        <v>22nd Century Technologies, Inc.</v>
      </c>
      <c r="C93" s="65" t="s">
        <v>95</v>
      </c>
      <c r="D93" s="69" t="s">
        <v>75</v>
      </c>
      <c r="E93" s="82"/>
      <c r="F93" s="49" t="s">
        <v>150</v>
      </c>
      <c r="G93" s="14">
        <v>20</v>
      </c>
      <c r="H93" s="14">
        <v>30</v>
      </c>
      <c r="I93" s="14">
        <v>26</v>
      </c>
      <c r="J93" s="14">
        <v>39</v>
      </c>
      <c r="K93" s="67">
        <f t="shared" si="1"/>
        <v>0.3</v>
      </c>
      <c r="L93" s="68">
        <f t="shared" si="1"/>
        <v>0.3</v>
      </c>
    </row>
    <row r="94" spans="2:12" x14ac:dyDescent="0.25">
      <c r="B94" s="70" t="str">
        <f>Instruction!$C$4</f>
        <v>22nd Century Technologies, Inc.</v>
      </c>
      <c r="C94" s="65" t="s">
        <v>95</v>
      </c>
      <c r="D94" s="69" t="s">
        <v>142</v>
      </c>
      <c r="E94" s="82"/>
      <c r="F94" s="49" t="s">
        <v>150</v>
      </c>
      <c r="G94" s="14">
        <v>20</v>
      </c>
      <c r="H94" s="14">
        <v>30</v>
      </c>
      <c r="I94" s="14">
        <v>26</v>
      </c>
      <c r="J94" s="14">
        <v>39</v>
      </c>
      <c r="K94" s="67">
        <f t="shared" si="1"/>
        <v>0.3</v>
      </c>
      <c r="L94" s="68">
        <f t="shared" si="1"/>
        <v>0.3</v>
      </c>
    </row>
    <row r="95" spans="2:12" x14ac:dyDescent="0.25">
      <c r="B95" s="70" t="str">
        <f>Instruction!$C$4</f>
        <v>22nd Century Technologies, Inc.</v>
      </c>
      <c r="C95" s="65" t="s">
        <v>95</v>
      </c>
      <c r="D95" s="69" t="s">
        <v>143</v>
      </c>
      <c r="E95" s="82"/>
      <c r="F95" s="49" t="s">
        <v>150</v>
      </c>
      <c r="G95" s="14">
        <v>15</v>
      </c>
      <c r="H95" s="14">
        <v>20</v>
      </c>
      <c r="I95" s="14">
        <v>19.5</v>
      </c>
      <c r="J95" s="14">
        <v>26</v>
      </c>
      <c r="K95" s="67">
        <f t="shared" si="1"/>
        <v>0.3</v>
      </c>
      <c r="L95" s="68">
        <f t="shared" si="1"/>
        <v>0.3</v>
      </c>
    </row>
    <row r="96" spans="2:12" x14ac:dyDescent="0.25">
      <c r="B96" s="70" t="str">
        <f>Instruction!$C$4</f>
        <v>22nd Century Technologies, Inc.</v>
      </c>
      <c r="C96" s="65" t="s">
        <v>95</v>
      </c>
      <c r="D96" s="69" t="s">
        <v>144</v>
      </c>
      <c r="E96" s="82"/>
      <c r="F96" s="49" t="s">
        <v>150</v>
      </c>
      <c r="G96" s="14">
        <v>20</v>
      </c>
      <c r="H96" s="14">
        <v>30</v>
      </c>
      <c r="I96" s="14">
        <v>26</v>
      </c>
      <c r="J96" s="14">
        <v>39</v>
      </c>
      <c r="K96" s="67">
        <f t="shared" si="1"/>
        <v>0.3</v>
      </c>
      <c r="L96" s="68">
        <f t="shared" si="1"/>
        <v>0.3</v>
      </c>
    </row>
    <row r="97" spans="2:12" x14ac:dyDescent="0.25">
      <c r="B97" s="70" t="str">
        <f>Instruction!$C$4</f>
        <v>22nd Century Technologies, Inc.</v>
      </c>
      <c r="C97" s="65" t="s">
        <v>95</v>
      </c>
      <c r="D97" s="69" t="s">
        <v>145</v>
      </c>
      <c r="E97" s="82"/>
      <c r="F97" s="49" t="s">
        <v>150</v>
      </c>
      <c r="G97" s="14">
        <v>25</v>
      </c>
      <c r="H97" s="14">
        <v>35</v>
      </c>
      <c r="I97" s="14">
        <v>32.5</v>
      </c>
      <c r="J97" s="14">
        <v>45.5</v>
      </c>
      <c r="K97" s="67">
        <f t="shared" si="1"/>
        <v>0.3</v>
      </c>
      <c r="L97" s="68">
        <f t="shared" si="1"/>
        <v>0.3</v>
      </c>
    </row>
    <row r="98" spans="2:12" x14ac:dyDescent="0.25">
      <c r="B98" s="70" t="str">
        <f>Instruction!$C$4</f>
        <v>22nd Century Technologies, Inc.</v>
      </c>
      <c r="C98" s="65" t="s">
        <v>95</v>
      </c>
      <c r="D98" s="69" t="s">
        <v>146</v>
      </c>
      <c r="E98" s="82"/>
      <c r="F98" s="49" t="s">
        <v>150</v>
      </c>
      <c r="G98" s="14">
        <v>20</v>
      </c>
      <c r="H98" s="14">
        <v>30</v>
      </c>
      <c r="I98" s="14">
        <v>26</v>
      </c>
      <c r="J98" s="14">
        <v>39</v>
      </c>
      <c r="K98" s="67">
        <f t="shared" si="1"/>
        <v>0.3</v>
      </c>
      <c r="L98" s="68">
        <f t="shared" si="1"/>
        <v>0.3</v>
      </c>
    </row>
    <row r="99" spans="2:12" x14ac:dyDescent="0.25">
      <c r="B99" s="70" t="str">
        <f>Instruction!$C$4</f>
        <v>22nd Century Technologies, Inc.</v>
      </c>
      <c r="C99" s="65" t="s">
        <v>95</v>
      </c>
      <c r="D99" s="69" t="s">
        <v>147</v>
      </c>
      <c r="E99" s="82"/>
      <c r="F99" s="49" t="s">
        <v>150</v>
      </c>
      <c r="G99" s="14">
        <v>30</v>
      </c>
      <c r="H99" s="14">
        <v>40</v>
      </c>
      <c r="I99" s="14">
        <v>39</v>
      </c>
      <c r="J99" s="14">
        <v>52</v>
      </c>
      <c r="K99" s="67">
        <f t="shared" si="1"/>
        <v>0.3</v>
      </c>
      <c r="L99" s="68">
        <f t="shared" si="1"/>
        <v>0.3</v>
      </c>
    </row>
    <row r="100" spans="2:12" ht="15.75" thickBot="1" x14ac:dyDescent="0.3">
      <c r="B100" s="79" t="str">
        <f>Instruction!$C$4</f>
        <v>22nd Century Technologies, Inc.</v>
      </c>
      <c r="C100" s="143" t="s">
        <v>95</v>
      </c>
      <c r="D100" s="144" t="s">
        <v>148</v>
      </c>
      <c r="E100" s="138"/>
      <c r="F100" s="139" t="s">
        <v>150</v>
      </c>
      <c r="G100" s="140">
        <v>20</v>
      </c>
      <c r="H100" s="140">
        <v>30</v>
      </c>
      <c r="I100" s="14">
        <v>26</v>
      </c>
      <c r="J100" s="14">
        <v>39</v>
      </c>
      <c r="K100" s="141">
        <f t="shared" ref="K100:L100" si="2">IFERROR((I100-G100)/G100,"")</f>
        <v>0.3</v>
      </c>
      <c r="L100" s="142">
        <f t="shared" si="2"/>
        <v>0.3</v>
      </c>
    </row>
    <row r="101" spans="2:12" x14ac:dyDescent="0.25">
      <c r="G101" s="80"/>
      <c r="H101" s="80"/>
      <c r="I101" s="80"/>
      <c r="J101" s="80"/>
      <c r="K101" s="81"/>
      <c r="L101" s="81"/>
    </row>
    <row r="102" spans="2:12" x14ac:dyDescent="0.25">
      <c r="G102" s="80"/>
      <c r="H102" s="80"/>
      <c r="I102" s="80"/>
      <c r="J102" s="80"/>
      <c r="K102" s="81"/>
      <c r="L102" s="81"/>
    </row>
    <row r="103" spans="2:12" x14ac:dyDescent="0.25">
      <c r="G103" s="80"/>
      <c r="H103" s="80"/>
      <c r="I103" s="80"/>
      <c r="J103" s="80"/>
      <c r="K103" s="81"/>
      <c r="L103" s="81"/>
    </row>
    <row r="104" spans="2:12" x14ac:dyDescent="0.25">
      <c r="G104" s="80"/>
      <c r="H104" s="80"/>
      <c r="I104" s="80"/>
      <c r="J104" s="80"/>
      <c r="K104" s="81"/>
      <c r="L104" s="81"/>
    </row>
    <row r="105" spans="2:12" x14ac:dyDescent="0.25">
      <c r="G105" s="80"/>
      <c r="H105" s="80"/>
      <c r="I105" s="80"/>
      <c r="J105" s="80"/>
      <c r="K105" s="81"/>
      <c r="L105" s="81"/>
    </row>
    <row r="106" spans="2:12" x14ac:dyDescent="0.25">
      <c r="G106" s="80"/>
      <c r="H106" s="80"/>
      <c r="I106" s="80"/>
      <c r="J106" s="80"/>
      <c r="K106" s="81"/>
      <c r="L106" s="81"/>
    </row>
    <row r="107" spans="2:12" x14ac:dyDescent="0.25">
      <c r="G107" s="80"/>
      <c r="H107" s="80"/>
      <c r="I107" s="80"/>
      <c r="J107" s="80"/>
      <c r="K107" s="81"/>
      <c r="L107" s="81"/>
    </row>
    <row r="108" spans="2:12" x14ac:dyDescent="0.25">
      <c r="G108" s="80"/>
      <c r="H108" s="80"/>
      <c r="I108" s="80"/>
      <c r="J108" s="80"/>
      <c r="K108" s="81"/>
      <c r="L108" s="81"/>
    </row>
    <row r="109" spans="2:12" x14ac:dyDescent="0.25">
      <c r="G109" s="80"/>
      <c r="H109" s="80"/>
      <c r="I109" s="80"/>
      <c r="J109" s="80"/>
      <c r="K109" s="81"/>
      <c r="L109" s="81"/>
    </row>
    <row r="110" spans="2:12" x14ac:dyDescent="0.25">
      <c r="G110" s="80"/>
      <c r="H110" s="80"/>
      <c r="I110" s="80"/>
      <c r="J110" s="80"/>
      <c r="K110" s="81"/>
      <c r="L110" s="81"/>
    </row>
    <row r="111" spans="2:12" x14ac:dyDescent="0.25">
      <c r="G111" s="80"/>
      <c r="H111" s="80"/>
      <c r="I111" s="80"/>
      <c r="J111" s="80"/>
      <c r="K111" s="81"/>
      <c r="L111" s="81"/>
    </row>
    <row r="112" spans="2:12" x14ac:dyDescent="0.25">
      <c r="G112" s="80"/>
      <c r="H112" s="80"/>
      <c r="I112" s="80"/>
      <c r="J112" s="80"/>
      <c r="K112" s="81"/>
      <c r="L112" s="81"/>
    </row>
    <row r="113" spans="7:12" x14ac:dyDescent="0.25">
      <c r="G113" s="80"/>
      <c r="H113" s="80"/>
      <c r="I113" s="80"/>
      <c r="J113" s="80"/>
      <c r="K113" s="81"/>
      <c r="L113" s="81"/>
    </row>
    <row r="114" spans="7:12" x14ac:dyDescent="0.25">
      <c r="G114" s="80"/>
      <c r="H114" s="80"/>
      <c r="I114" s="80"/>
      <c r="J114" s="80"/>
      <c r="K114" s="81"/>
      <c r="L114" s="81"/>
    </row>
    <row r="115" spans="7:12" x14ac:dyDescent="0.25">
      <c r="G115" s="80"/>
      <c r="H115" s="80"/>
      <c r="I115" s="80"/>
      <c r="J115" s="80"/>
      <c r="K115" s="81"/>
      <c r="L115" s="81"/>
    </row>
    <row r="116" spans="7:12" x14ac:dyDescent="0.25">
      <c r="G116" s="80"/>
      <c r="H116" s="80"/>
      <c r="I116" s="80"/>
      <c r="J116" s="80"/>
      <c r="K116" s="81"/>
      <c r="L116" s="81"/>
    </row>
    <row r="117" spans="7:12" x14ac:dyDescent="0.25">
      <c r="G117" s="80"/>
      <c r="H117" s="80"/>
      <c r="I117" s="80"/>
      <c r="J117" s="80"/>
      <c r="K117" s="81"/>
      <c r="L117" s="81"/>
    </row>
    <row r="118" spans="7:12" x14ac:dyDescent="0.25">
      <c r="G118" s="80"/>
      <c r="H118" s="80"/>
      <c r="I118" s="80"/>
      <c r="J118" s="80"/>
      <c r="K118" s="81"/>
      <c r="L118" s="81"/>
    </row>
    <row r="119" spans="7:12" x14ac:dyDescent="0.25">
      <c r="G119" s="80"/>
      <c r="H119" s="80"/>
      <c r="I119" s="80"/>
      <c r="J119" s="80"/>
      <c r="K119" s="81"/>
      <c r="L119" s="81"/>
    </row>
    <row r="120" spans="7:12" x14ac:dyDescent="0.25">
      <c r="G120" s="80"/>
      <c r="H120" s="80"/>
      <c r="I120" s="80"/>
      <c r="J120" s="80"/>
      <c r="K120" s="81"/>
      <c r="L120" s="81"/>
    </row>
    <row r="121" spans="7:12" x14ac:dyDescent="0.25">
      <c r="G121" s="80"/>
      <c r="H121" s="80"/>
      <c r="I121" s="80"/>
      <c r="J121" s="80"/>
      <c r="K121" s="81"/>
      <c r="L121" s="81"/>
    </row>
    <row r="122" spans="7:12" x14ac:dyDescent="0.25">
      <c r="G122" s="80"/>
      <c r="H122" s="80"/>
      <c r="I122" s="80"/>
      <c r="J122" s="80"/>
      <c r="K122" s="81"/>
      <c r="L122" s="81"/>
    </row>
    <row r="123" spans="7:12" x14ac:dyDescent="0.25">
      <c r="G123" s="80"/>
      <c r="H123" s="80"/>
      <c r="I123" s="80"/>
      <c r="J123" s="80"/>
      <c r="K123" s="81"/>
      <c r="L123" s="81"/>
    </row>
    <row r="124" spans="7:12" x14ac:dyDescent="0.25">
      <c r="G124" s="80"/>
      <c r="H124" s="80"/>
      <c r="I124" s="80"/>
      <c r="J124" s="80"/>
      <c r="K124" s="81"/>
      <c r="L124" s="81"/>
    </row>
    <row r="125" spans="7:12" x14ac:dyDescent="0.25">
      <c r="G125" s="80"/>
      <c r="H125" s="80"/>
      <c r="I125" s="80"/>
      <c r="J125" s="80"/>
      <c r="K125" s="81"/>
      <c r="L125" s="81"/>
    </row>
    <row r="126" spans="7:12" x14ac:dyDescent="0.25">
      <c r="G126" s="80"/>
      <c r="H126" s="80"/>
      <c r="I126" s="80"/>
      <c r="J126" s="80"/>
      <c r="K126" s="81"/>
      <c r="L126" s="81"/>
    </row>
    <row r="127" spans="7:12" x14ac:dyDescent="0.25">
      <c r="G127" s="80"/>
      <c r="H127" s="80"/>
      <c r="I127" s="80"/>
      <c r="J127" s="80"/>
      <c r="K127" s="81"/>
      <c r="L127" s="81"/>
    </row>
    <row r="128" spans="7:12" x14ac:dyDescent="0.25">
      <c r="G128" s="80"/>
      <c r="H128" s="80"/>
      <c r="I128" s="80"/>
      <c r="J128" s="80"/>
      <c r="K128" s="81"/>
      <c r="L128" s="81"/>
    </row>
    <row r="129" spans="7:12" x14ac:dyDescent="0.25">
      <c r="G129" s="80"/>
      <c r="H129" s="80"/>
      <c r="I129" s="80"/>
      <c r="J129" s="80"/>
      <c r="K129" s="81"/>
      <c r="L129" s="81"/>
    </row>
    <row r="130" spans="7:12" x14ac:dyDescent="0.25">
      <c r="G130" s="80"/>
      <c r="H130" s="80"/>
      <c r="I130" s="80"/>
      <c r="J130" s="80"/>
      <c r="K130" s="81"/>
      <c r="L130" s="81"/>
    </row>
    <row r="131" spans="7:12" x14ac:dyDescent="0.25">
      <c r="G131" s="80"/>
      <c r="H131" s="80"/>
      <c r="I131" s="80"/>
      <c r="J131" s="80"/>
      <c r="K131" s="81"/>
      <c r="L131" s="81"/>
    </row>
    <row r="132" spans="7:12" x14ac:dyDescent="0.25">
      <c r="G132" s="80"/>
      <c r="H132" s="80"/>
      <c r="I132" s="80"/>
      <c r="J132" s="80"/>
      <c r="K132" s="81"/>
      <c r="L132" s="81"/>
    </row>
    <row r="133" spans="7:12" x14ac:dyDescent="0.25">
      <c r="G133" s="80"/>
      <c r="H133" s="80"/>
      <c r="I133" s="80"/>
      <c r="J133" s="80"/>
      <c r="K133" s="81"/>
      <c r="L133" s="81"/>
    </row>
    <row r="134" spans="7:12" x14ac:dyDescent="0.25">
      <c r="G134" s="80"/>
      <c r="H134" s="80"/>
      <c r="I134" s="80"/>
      <c r="J134" s="80"/>
      <c r="K134" s="81"/>
      <c r="L134" s="81"/>
    </row>
    <row r="135" spans="7:12" x14ac:dyDescent="0.25">
      <c r="G135" s="80"/>
      <c r="H135" s="80"/>
      <c r="I135" s="80"/>
      <c r="J135" s="80"/>
      <c r="K135" s="81"/>
      <c r="L135" s="81"/>
    </row>
    <row r="136" spans="7:12" x14ac:dyDescent="0.25">
      <c r="G136" s="80"/>
      <c r="H136" s="80"/>
      <c r="I136" s="80"/>
      <c r="J136" s="80"/>
      <c r="K136" s="81"/>
      <c r="L136" s="81"/>
    </row>
    <row r="137" spans="7:12" x14ac:dyDescent="0.25">
      <c r="G137" s="80"/>
      <c r="H137" s="80"/>
      <c r="I137" s="80"/>
      <c r="J137" s="80"/>
      <c r="K137" s="81"/>
      <c r="L137" s="81"/>
    </row>
    <row r="138" spans="7:12" x14ac:dyDescent="0.25">
      <c r="G138" s="80"/>
      <c r="H138" s="80"/>
      <c r="I138" s="80"/>
      <c r="J138" s="80"/>
      <c r="K138" s="81"/>
      <c r="L138" s="81"/>
    </row>
    <row r="139" spans="7:12" x14ac:dyDescent="0.25">
      <c r="G139" s="80"/>
      <c r="H139" s="80"/>
      <c r="I139" s="80"/>
      <c r="J139" s="80"/>
      <c r="K139" s="81"/>
      <c r="L139" s="81"/>
    </row>
    <row r="140" spans="7:12" x14ac:dyDescent="0.25">
      <c r="G140" s="80"/>
      <c r="H140" s="80"/>
      <c r="I140" s="80"/>
      <c r="J140" s="80"/>
      <c r="K140" s="81"/>
      <c r="L140" s="81"/>
    </row>
    <row r="141" spans="7:12" x14ac:dyDescent="0.25">
      <c r="G141" s="80"/>
      <c r="H141" s="80"/>
      <c r="I141" s="80"/>
      <c r="J141" s="80"/>
      <c r="K141" s="81"/>
      <c r="L141" s="81"/>
    </row>
    <row r="142" spans="7:12" x14ac:dyDescent="0.25">
      <c r="G142" s="80"/>
      <c r="H142" s="80"/>
      <c r="I142" s="80"/>
      <c r="J142" s="80"/>
      <c r="K142" s="81"/>
      <c r="L142" s="81"/>
    </row>
    <row r="143" spans="7:12" x14ac:dyDescent="0.25">
      <c r="G143" s="80"/>
      <c r="H143" s="80"/>
      <c r="I143" s="80"/>
      <c r="J143" s="80"/>
      <c r="K143" s="81"/>
      <c r="L143" s="81"/>
    </row>
    <row r="144" spans="7:12" x14ac:dyDescent="0.25">
      <c r="G144" s="80"/>
      <c r="H144" s="80"/>
      <c r="I144" s="80"/>
      <c r="J144" s="80"/>
      <c r="K144" s="81"/>
      <c r="L144" s="81"/>
    </row>
    <row r="145" spans="7:12" x14ac:dyDescent="0.25">
      <c r="G145" s="80"/>
      <c r="H145" s="80"/>
      <c r="I145" s="80"/>
      <c r="J145" s="80"/>
      <c r="K145" s="81"/>
      <c r="L145" s="81"/>
    </row>
    <row r="146" spans="7:12" x14ac:dyDescent="0.25">
      <c r="G146" s="80"/>
      <c r="H146" s="80"/>
      <c r="I146" s="80"/>
      <c r="J146" s="80"/>
      <c r="K146" s="81"/>
      <c r="L146" s="81"/>
    </row>
    <row r="147" spans="7:12" x14ac:dyDescent="0.25">
      <c r="G147" s="80"/>
      <c r="H147" s="80"/>
      <c r="I147" s="80"/>
      <c r="J147" s="80"/>
      <c r="K147" s="81"/>
      <c r="L147" s="81"/>
    </row>
    <row r="148" spans="7:12" x14ac:dyDescent="0.25">
      <c r="G148" s="80"/>
      <c r="H148" s="80"/>
      <c r="I148" s="80"/>
      <c r="J148" s="80"/>
      <c r="K148" s="81"/>
      <c r="L148" s="81"/>
    </row>
    <row r="149" spans="7:12" x14ac:dyDescent="0.25">
      <c r="G149" s="80"/>
      <c r="H149" s="80"/>
      <c r="I149" s="80"/>
      <c r="J149" s="80"/>
      <c r="K149" s="81"/>
      <c r="L149" s="81"/>
    </row>
    <row r="150" spans="7:12" x14ac:dyDescent="0.25">
      <c r="G150" s="80"/>
      <c r="H150" s="80"/>
      <c r="I150" s="80"/>
      <c r="J150" s="80"/>
      <c r="K150" s="81"/>
      <c r="L150" s="81"/>
    </row>
    <row r="151" spans="7:12" x14ac:dyDescent="0.25">
      <c r="G151" s="80"/>
      <c r="H151" s="80"/>
      <c r="I151" s="80"/>
      <c r="J151" s="80"/>
      <c r="K151" s="81"/>
      <c r="L151" s="81"/>
    </row>
    <row r="152" spans="7:12" x14ac:dyDescent="0.25">
      <c r="G152" s="80"/>
      <c r="H152" s="80"/>
      <c r="I152" s="80"/>
      <c r="J152" s="80"/>
      <c r="K152" s="81"/>
      <c r="L152" s="81"/>
    </row>
    <row r="153" spans="7:12" x14ac:dyDescent="0.25">
      <c r="G153" s="80"/>
      <c r="H153" s="80"/>
      <c r="I153" s="80"/>
      <c r="J153" s="80"/>
      <c r="K153" s="81"/>
      <c r="L153" s="81"/>
    </row>
    <row r="154" spans="7:12" x14ac:dyDescent="0.25">
      <c r="G154" s="80"/>
      <c r="H154" s="80"/>
      <c r="I154" s="80"/>
      <c r="J154" s="80"/>
      <c r="K154" s="81"/>
      <c r="L154" s="81"/>
    </row>
    <row r="155" spans="7:12" x14ac:dyDescent="0.25">
      <c r="G155" s="80"/>
      <c r="H155" s="80"/>
      <c r="I155" s="80"/>
      <c r="J155" s="80"/>
      <c r="K155" s="81"/>
      <c r="L155" s="81"/>
    </row>
    <row r="156" spans="7:12" x14ac:dyDescent="0.25">
      <c r="G156" s="80"/>
      <c r="H156" s="80"/>
      <c r="I156" s="80"/>
      <c r="J156" s="80"/>
      <c r="K156" s="81"/>
      <c r="L156" s="81"/>
    </row>
    <row r="157" spans="7:12" x14ac:dyDescent="0.25">
      <c r="G157" s="80"/>
      <c r="H157" s="80"/>
      <c r="I157" s="80"/>
      <c r="J157" s="80"/>
      <c r="K157" s="81"/>
      <c r="L157" s="81"/>
    </row>
    <row r="158" spans="7:12" x14ac:dyDescent="0.25">
      <c r="G158" s="80"/>
      <c r="H158" s="80"/>
      <c r="I158" s="80"/>
      <c r="J158" s="80"/>
      <c r="K158" s="81"/>
      <c r="L158" s="81"/>
    </row>
    <row r="159" spans="7:12" x14ac:dyDescent="0.25">
      <c r="G159" s="80"/>
      <c r="H159" s="80"/>
      <c r="I159" s="80"/>
      <c r="J159" s="80"/>
      <c r="K159" s="81"/>
      <c r="L159" s="81"/>
    </row>
    <row r="160" spans="7:12" x14ac:dyDescent="0.25">
      <c r="G160" s="80"/>
      <c r="H160" s="80"/>
      <c r="I160" s="80"/>
      <c r="J160" s="80"/>
      <c r="K160" s="81"/>
      <c r="L160" s="81"/>
    </row>
    <row r="161" spans="7:12" x14ac:dyDescent="0.25">
      <c r="G161" s="80"/>
      <c r="H161" s="80"/>
      <c r="I161" s="80"/>
      <c r="J161" s="80"/>
      <c r="K161" s="81"/>
      <c r="L161" s="81"/>
    </row>
    <row r="162" spans="7:12" x14ac:dyDescent="0.25">
      <c r="G162" s="80"/>
      <c r="H162" s="80"/>
      <c r="I162" s="80"/>
      <c r="J162" s="80"/>
      <c r="K162" s="81"/>
      <c r="L162" s="81"/>
    </row>
    <row r="163" spans="7:12" x14ac:dyDescent="0.25">
      <c r="G163" s="80"/>
      <c r="H163" s="80"/>
      <c r="I163" s="80"/>
      <c r="J163" s="80"/>
      <c r="K163" s="81"/>
      <c r="L163" s="81"/>
    </row>
    <row r="164" spans="7:12" x14ac:dyDescent="0.25">
      <c r="G164" s="80"/>
      <c r="H164" s="80"/>
      <c r="I164" s="80"/>
      <c r="J164" s="80"/>
      <c r="K164" s="81"/>
      <c r="L164" s="81"/>
    </row>
    <row r="165" spans="7:12" x14ac:dyDescent="0.25">
      <c r="G165" s="80"/>
      <c r="H165" s="80"/>
      <c r="I165" s="80"/>
      <c r="J165" s="80"/>
      <c r="K165" s="81"/>
      <c r="L165" s="81"/>
    </row>
    <row r="166" spans="7:12" x14ac:dyDescent="0.25">
      <c r="G166" s="80"/>
      <c r="H166" s="80"/>
      <c r="I166" s="80"/>
      <c r="J166" s="80"/>
      <c r="K166" s="81"/>
      <c r="L166" s="81"/>
    </row>
    <row r="167" spans="7:12" x14ac:dyDescent="0.25">
      <c r="G167" s="80"/>
      <c r="H167" s="80"/>
      <c r="I167" s="80"/>
      <c r="J167" s="80"/>
      <c r="K167" s="81"/>
      <c r="L167" s="81"/>
    </row>
    <row r="168" spans="7:12" x14ac:dyDescent="0.25">
      <c r="G168" s="80"/>
      <c r="H168" s="80"/>
      <c r="I168" s="80"/>
      <c r="J168" s="80"/>
      <c r="K168" s="81"/>
      <c r="L168" s="81"/>
    </row>
    <row r="169" spans="7:12" x14ac:dyDescent="0.25">
      <c r="G169" s="80"/>
      <c r="H169" s="80"/>
      <c r="I169" s="80"/>
      <c r="J169" s="80"/>
      <c r="K169" s="81"/>
      <c r="L169" s="81"/>
    </row>
    <row r="170" spans="7:12" x14ac:dyDescent="0.25">
      <c r="G170" s="80"/>
      <c r="H170" s="80"/>
      <c r="I170" s="80"/>
      <c r="J170" s="80"/>
      <c r="K170" s="81"/>
      <c r="L170" s="81"/>
    </row>
    <row r="171" spans="7:12" x14ac:dyDescent="0.25">
      <c r="G171" s="80"/>
      <c r="H171" s="80"/>
      <c r="I171" s="80"/>
      <c r="J171" s="80"/>
      <c r="K171" s="81"/>
      <c r="L171" s="81"/>
    </row>
    <row r="172" spans="7:12" x14ac:dyDescent="0.25">
      <c r="G172" s="80"/>
      <c r="H172" s="80"/>
      <c r="I172" s="80"/>
      <c r="J172" s="80"/>
      <c r="K172" s="81"/>
      <c r="L172" s="81"/>
    </row>
    <row r="173" spans="7:12" x14ac:dyDescent="0.25">
      <c r="G173" s="80"/>
      <c r="H173" s="80"/>
      <c r="I173" s="80"/>
      <c r="J173" s="80"/>
      <c r="K173" s="81"/>
      <c r="L173" s="81"/>
    </row>
    <row r="174" spans="7:12" x14ac:dyDescent="0.25">
      <c r="G174" s="80"/>
      <c r="H174" s="80"/>
      <c r="I174" s="80"/>
      <c r="J174" s="80"/>
      <c r="K174" s="81"/>
      <c r="L174" s="81"/>
    </row>
    <row r="175" spans="7:12" x14ac:dyDescent="0.25">
      <c r="G175" s="80"/>
      <c r="H175" s="80"/>
      <c r="I175" s="80"/>
      <c r="J175" s="80"/>
      <c r="K175" s="81"/>
      <c r="L175" s="81"/>
    </row>
    <row r="176" spans="7:12" x14ac:dyDescent="0.25">
      <c r="G176" s="80"/>
      <c r="H176" s="80"/>
      <c r="I176" s="80"/>
      <c r="J176" s="80"/>
      <c r="K176" s="81"/>
      <c r="L176" s="81"/>
    </row>
    <row r="177" spans="7:12" x14ac:dyDescent="0.25">
      <c r="G177" s="80"/>
      <c r="H177" s="80"/>
      <c r="I177" s="80"/>
      <c r="J177" s="80"/>
      <c r="K177" s="81"/>
      <c r="L177" s="81"/>
    </row>
    <row r="178" spans="7:12" x14ac:dyDescent="0.25">
      <c r="G178" s="80"/>
      <c r="H178" s="80"/>
      <c r="I178" s="80"/>
      <c r="J178" s="80"/>
      <c r="K178" s="81"/>
      <c r="L178" s="81"/>
    </row>
    <row r="179" spans="7:12" x14ac:dyDescent="0.25">
      <c r="G179" s="80"/>
      <c r="H179" s="80"/>
      <c r="I179" s="80"/>
      <c r="J179" s="80"/>
      <c r="K179" s="81"/>
      <c r="L179" s="81"/>
    </row>
    <row r="180" spans="7:12" x14ac:dyDescent="0.25">
      <c r="G180" s="80"/>
      <c r="H180" s="80"/>
      <c r="I180" s="80"/>
      <c r="J180" s="80"/>
      <c r="K180" s="81"/>
      <c r="L180" s="81"/>
    </row>
  </sheetData>
  <sheetProtection password="CB1B" sheet="1" objects="1" scenarios="1" selectLockedCells="1"/>
  <mergeCells count="4">
    <mergeCell ref="C2:L2"/>
    <mergeCell ref="G4:H4"/>
    <mergeCell ref="I4:J4"/>
    <mergeCell ref="K4:L4"/>
  </mergeCells>
  <conditionalFormatting sqref="E6:E63">
    <cfRule type="containsBlanks" dxfId="19" priority="9">
      <formula>LEN(TRIM(E6))=0</formula>
    </cfRule>
  </conditionalFormatting>
  <conditionalFormatting sqref="E70:E79 E84:E100">
    <cfRule type="containsBlanks" dxfId="18" priority="8">
      <formula>LEN(TRIM(E70))=0</formula>
    </cfRule>
  </conditionalFormatting>
  <conditionalFormatting sqref="E64:E69">
    <cfRule type="containsBlanks" dxfId="17" priority="7">
      <formula>LEN(TRIM(E64))=0</formula>
    </cfRule>
  </conditionalFormatting>
  <conditionalFormatting sqref="E80:E83">
    <cfRule type="containsBlanks" dxfId="16" priority="6">
      <formula>LEN(TRIM(E80))=0</formula>
    </cfRule>
  </conditionalFormatting>
  <conditionalFormatting sqref="G6:J6 G7:H63 I7:J100">
    <cfRule type="containsBlanks" dxfId="15" priority="5">
      <formula>LEN(TRIM(G6))=0</formula>
    </cfRule>
  </conditionalFormatting>
  <conditionalFormatting sqref="G70:H79 G84:H100">
    <cfRule type="containsBlanks" dxfId="14" priority="4">
      <formula>LEN(TRIM(G70))=0</formula>
    </cfRule>
  </conditionalFormatting>
  <conditionalFormatting sqref="G64:H69">
    <cfRule type="containsBlanks" dxfId="13" priority="3">
      <formula>LEN(TRIM(G64))=0</formula>
    </cfRule>
  </conditionalFormatting>
  <conditionalFormatting sqref="G80:H83">
    <cfRule type="containsBlanks" dxfId="12" priority="2">
      <formula>LEN(TRIM(G80))=0</formula>
    </cfRule>
  </conditionalFormatting>
  <pageMargins left="0.2" right="0.2" top="0.55000000000000004" bottom="0.55000000000000004" header="0.3" footer="0.3"/>
  <pageSetup scale="76" fitToHeight="0" orientation="landscape" r:id="rId1"/>
  <headerFooter>
    <oddHeader>&amp;CUC Temporary Labor Service RFP - Pricing Template</oddHeader>
    <oddFooter>&amp;A&amp;RPage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pageSetUpPr autoPageBreaks="0" fitToPage="1"/>
  </sheetPr>
  <dimension ref="B1:L100"/>
  <sheetViews>
    <sheetView showGridLines="0" zoomScale="70" zoomScaleNormal="70" zoomScaleSheetLayoutView="90" workbookViewId="0">
      <selection activeCell="J27" sqref="J27"/>
    </sheetView>
  </sheetViews>
  <sheetFormatPr defaultColWidth="9.140625" defaultRowHeight="15" x14ac:dyDescent="0.25"/>
  <cols>
    <col min="1" max="1" width="3" style="4" customWidth="1"/>
    <col min="2" max="2" width="30" style="4" hidden="1" customWidth="1"/>
    <col min="3" max="3" width="34.42578125" style="4" bestFit="1" customWidth="1"/>
    <col min="4" max="4" width="42.140625" style="4" customWidth="1"/>
    <col min="5" max="5" width="33.140625" style="4" bestFit="1" customWidth="1"/>
    <col min="6" max="6" width="10.140625" style="4" bestFit="1" customWidth="1"/>
    <col min="7" max="7" width="9.7109375" style="4" bestFit="1" customWidth="1"/>
    <col min="8" max="8" width="10" style="4" bestFit="1" customWidth="1"/>
    <col min="9" max="9" width="9.7109375" style="4" bestFit="1" customWidth="1"/>
    <col min="10" max="10" width="10" style="4" bestFit="1" customWidth="1"/>
    <col min="11" max="11" width="9.7109375" style="4" bestFit="1" customWidth="1"/>
    <col min="12" max="12" width="10" style="4" bestFit="1" customWidth="1"/>
    <col min="13" max="16384" width="9.140625" style="4"/>
  </cols>
  <sheetData>
    <row r="1" spans="2:12" ht="15.75" thickBot="1" x14ac:dyDescent="0.3"/>
    <row r="2" spans="2:12" ht="62.25" customHeight="1" x14ac:dyDescent="0.25">
      <c r="C2" s="188" t="s">
        <v>153</v>
      </c>
      <c r="D2" s="189"/>
      <c r="E2" s="189"/>
      <c r="F2" s="189"/>
      <c r="G2" s="189"/>
      <c r="H2" s="189"/>
      <c r="I2" s="189"/>
      <c r="J2" s="189"/>
      <c r="K2" s="189"/>
      <c r="L2" s="190"/>
    </row>
    <row r="3" spans="2:12" ht="6" customHeight="1" x14ac:dyDescent="0.25">
      <c r="C3" s="21"/>
      <c r="D3" s="12"/>
      <c r="E3" s="12"/>
      <c r="F3" s="12"/>
      <c r="G3" s="12"/>
      <c r="H3" s="12"/>
      <c r="I3" s="12"/>
      <c r="J3" s="12"/>
      <c r="K3" s="12"/>
      <c r="L3" s="17"/>
    </row>
    <row r="4" spans="2:12" s="9" customFormat="1" ht="26.25" customHeight="1" x14ac:dyDescent="0.25">
      <c r="C4" s="23"/>
      <c r="D4" s="24"/>
      <c r="E4" s="24"/>
      <c r="F4" s="24"/>
      <c r="G4" s="184" t="s">
        <v>76</v>
      </c>
      <c r="H4" s="184"/>
      <c r="I4" s="185" t="s">
        <v>77</v>
      </c>
      <c r="J4" s="185"/>
      <c r="K4" s="186" t="s">
        <v>86</v>
      </c>
      <c r="L4" s="187"/>
    </row>
    <row r="5" spans="2:12" s="5" customFormat="1" ht="30" x14ac:dyDescent="0.25">
      <c r="B5" s="16" t="s">
        <v>31</v>
      </c>
      <c r="C5" s="22" t="s">
        <v>159</v>
      </c>
      <c r="D5" s="36" t="s">
        <v>157</v>
      </c>
      <c r="E5" s="1" t="s">
        <v>158</v>
      </c>
      <c r="F5" s="36" t="s">
        <v>0</v>
      </c>
      <c r="G5" s="11" t="s">
        <v>78</v>
      </c>
      <c r="H5" s="11" t="s">
        <v>79</v>
      </c>
      <c r="I5" s="1" t="s">
        <v>80</v>
      </c>
      <c r="J5" s="1" t="s">
        <v>79</v>
      </c>
      <c r="K5" s="10" t="s">
        <v>80</v>
      </c>
      <c r="L5" s="25" t="s">
        <v>81</v>
      </c>
    </row>
    <row r="6" spans="2:12" x14ac:dyDescent="0.25">
      <c r="B6" s="19" t="str">
        <f>Instruction!$C$4</f>
        <v>22nd Century Technologies, Inc.</v>
      </c>
      <c r="C6" s="26" t="s">
        <v>93</v>
      </c>
      <c r="D6" s="3" t="s">
        <v>33</v>
      </c>
      <c r="E6" s="82"/>
      <c r="F6" s="2" t="s">
        <v>1</v>
      </c>
      <c r="G6" s="14">
        <v>14</v>
      </c>
      <c r="H6" s="14">
        <v>18</v>
      </c>
      <c r="I6" s="14">
        <v>18.2</v>
      </c>
      <c r="J6" s="14">
        <v>23.4</v>
      </c>
      <c r="K6" s="7">
        <f>IFERROR((I6-G6)/G6,"")</f>
        <v>0.29999999999999993</v>
      </c>
      <c r="L6" s="27">
        <f>IFERROR((J6-H6)/H6,"")</f>
        <v>0.29999999999999993</v>
      </c>
    </row>
    <row r="7" spans="2:12" x14ac:dyDescent="0.25">
      <c r="B7" s="19" t="str">
        <f>Instruction!$C$4</f>
        <v>22nd Century Technologies, Inc.</v>
      </c>
      <c r="C7" s="26" t="s">
        <v>93</v>
      </c>
      <c r="D7" s="3" t="s">
        <v>38</v>
      </c>
      <c r="E7" s="82"/>
      <c r="F7" s="2" t="s">
        <v>1</v>
      </c>
      <c r="G7" s="14">
        <v>16</v>
      </c>
      <c r="H7" s="14">
        <v>22</v>
      </c>
      <c r="I7" s="14">
        <v>20.8</v>
      </c>
      <c r="J7" s="14">
        <v>28.6</v>
      </c>
      <c r="K7" s="7">
        <f t="shared" ref="K7:L69" si="0">IFERROR((I7-G7)/G7,"")</f>
        <v>0.30000000000000004</v>
      </c>
      <c r="L7" s="27">
        <f t="shared" si="0"/>
        <v>0.30000000000000004</v>
      </c>
    </row>
    <row r="8" spans="2:12" x14ac:dyDescent="0.25">
      <c r="B8" s="19" t="str">
        <f>Instruction!$C$4</f>
        <v>22nd Century Technologies, Inc.</v>
      </c>
      <c r="C8" s="26" t="s">
        <v>93</v>
      </c>
      <c r="D8" s="3" t="s">
        <v>98</v>
      </c>
      <c r="E8" s="82"/>
      <c r="F8" s="2" t="s">
        <v>1</v>
      </c>
      <c r="G8" s="14">
        <v>15</v>
      </c>
      <c r="H8" s="14">
        <v>20</v>
      </c>
      <c r="I8" s="14">
        <v>19.5</v>
      </c>
      <c r="J8" s="14">
        <v>26</v>
      </c>
      <c r="K8" s="7">
        <f t="shared" si="0"/>
        <v>0.3</v>
      </c>
      <c r="L8" s="27">
        <f t="shared" si="0"/>
        <v>0.3</v>
      </c>
    </row>
    <row r="9" spans="2:12" x14ac:dyDescent="0.25">
      <c r="B9" s="19" t="str">
        <f>Instruction!$C$4</f>
        <v>22nd Century Technologies, Inc.</v>
      </c>
      <c r="C9" s="26" t="s">
        <v>93</v>
      </c>
      <c r="D9" s="3" t="s">
        <v>54</v>
      </c>
      <c r="E9" s="82"/>
      <c r="F9" s="2" t="s">
        <v>1</v>
      </c>
      <c r="G9" s="14">
        <v>15</v>
      </c>
      <c r="H9" s="14">
        <v>20</v>
      </c>
      <c r="I9" s="14">
        <v>19.5</v>
      </c>
      <c r="J9" s="14">
        <v>26</v>
      </c>
      <c r="K9" s="7">
        <f t="shared" si="0"/>
        <v>0.3</v>
      </c>
      <c r="L9" s="27">
        <f t="shared" si="0"/>
        <v>0.3</v>
      </c>
    </row>
    <row r="10" spans="2:12" x14ac:dyDescent="0.25">
      <c r="B10" s="19" t="str">
        <f>Instruction!$C$4</f>
        <v>22nd Century Technologies, Inc.</v>
      </c>
      <c r="C10" s="26" t="s">
        <v>93</v>
      </c>
      <c r="D10" s="3" t="s">
        <v>39</v>
      </c>
      <c r="E10" s="82"/>
      <c r="F10" s="2" t="s">
        <v>1</v>
      </c>
      <c r="G10" s="14">
        <v>18</v>
      </c>
      <c r="H10" s="14">
        <v>25</v>
      </c>
      <c r="I10" s="14">
        <v>23.4</v>
      </c>
      <c r="J10" s="14">
        <v>32.5</v>
      </c>
      <c r="K10" s="7">
        <f t="shared" si="0"/>
        <v>0.29999999999999993</v>
      </c>
      <c r="L10" s="27">
        <f t="shared" si="0"/>
        <v>0.3</v>
      </c>
    </row>
    <row r="11" spans="2:12" x14ac:dyDescent="0.25">
      <c r="B11" s="19" t="str">
        <f>Instruction!$C$4</f>
        <v>22nd Century Technologies, Inc.</v>
      </c>
      <c r="C11" s="26" t="s">
        <v>93</v>
      </c>
      <c r="D11" s="3" t="s">
        <v>99</v>
      </c>
      <c r="E11" s="82"/>
      <c r="F11" s="2" t="s">
        <v>1</v>
      </c>
      <c r="G11" s="14">
        <v>14</v>
      </c>
      <c r="H11" s="14">
        <v>18</v>
      </c>
      <c r="I11" s="14">
        <v>18.2</v>
      </c>
      <c r="J11" s="14">
        <v>23.4</v>
      </c>
      <c r="K11" s="7">
        <f t="shared" si="0"/>
        <v>0.29999999999999993</v>
      </c>
      <c r="L11" s="27">
        <f t="shared" si="0"/>
        <v>0.29999999999999993</v>
      </c>
    </row>
    <row r="12" spans="2:12" x14ac:dyDescent="0.25">
      <c r="B12" s="19" t="str">
        <f>Instruction!$C$4</f>
        <v>22nd Century Technologies, Inc.</v>
      </c>
      <c r="C12" s="26" t="s">
        <v>93</v>
      </c>
      <c r="D12" s="3" t="s">
        <v>40</v>
      </c>
      <c r="E12" s="82"/>
      <c r="F12" s="2" t="s">
        <v>1</v>
      </c>
      <c r="G12" s="14">
        <v>20</v>
      </c>
      <c r="H12" s="14">
        <v>25</v>
      </c>
      <c r="I12" s="14">
        <v>26</v>
      </c>
      <c r="J12" s="14">
        <v>32.5</v>
      </c>
      <c r="K12" s="7">
        <f t="shared" si="0"/>
        <v>0.3</v>
      </c>
      <c r="L12" s="27">
        <f t="shared" si="0"/>
        <v>0.3</v>
      </c>
    </row>
    <row r="13" spans="2:12" x14ac:dyDescent="0.25">
      <c r="B13" s="19" t="str">
        <f>Instruction!$C$4</f>
        <v>22nd Century Technologies, Inc.</v>
      </c>
      <c r="C13" s="26" t="s">
        <v>93</v>
      </c>
      <c r="D13" s="3" t="s">
        <v>41</v>
      </c>
      <c r="E13" s="82"/>
      <c r="F13" s="2" t="s">
        <v>1</v>
      </c>
      <c r="G13" s="14">
        <v>25</v>
      </c>
      <c r="H13" s="14">
        <v>30</v>
      </c>
      <c r="I13" s="14">
        <v>32.5</v>
      </c>
      <c r="J13" s="14">
        <v>39</v>
      </c>
      <c r="K13" s="7">
        <f t="shared" si="0"/>
        <v>0.3</v>
      </c>
      <c r="L13" s="27">
        <f t="shared" si="0"/>
        <v>0.3</v>
      </c>
    </row>
    <row r="14" spans="2:12" x14ac:dyDescent="0.25">
      <c r="B14" s="19" t="str">
        <f>Instruction!$C$4</f>
        <v>22nd Century Technologies, Inc.</v>
      </c>
      <c r="C14" s="26" t="s">
        <v>93</v>
      </c>
      <c r="D14" s="3" t="s">
        <v>34</v>
      </c>
      <c r="E14" s="82"/>
      <c r="F14" s="2" t="s">
        <v>1</v>
      </c>
      <c r="G14" s="14">
        <v>18</v>
      </c>
      <c r="H14" s="14">
        <v>25</v>
      </c>
      <c r="I14" s="14">
        <v>23.4</v>
      </c>
      <c r="J14" s="14">
        <v>32.5</v>
      </c>
      <c r="K14" s="7">
        <f t="shared" si="0"/>
        <v>0.29999999999999993</v>
      </c>
      <c r="L14" s="27">
        <f t="shared" si="0"/>
        <v>0.3</v>
      </c>
    </row>
    <row r="15" spans="2:12" x14ac:dyDescent="0.25">
      <c r="B15" s="19" t="str">
        <f>Instruction!$C$4</f>
        <v>22nd Century Technologies, Inc.</v>
      </c>
      <c r="C15" s="26" t="s">
        <v>93</v>
      </c>
      <c r="D15" s="3" t="s">
        <v>100</v>
      </c>
      <c r="E15" s="82"/>
      <c r="F15" s="2" t="s">
        <v>1</v>
      </c>
      <c r="G15" s="14">
        <v>15</v>
      </c>
      <c r="H15" s="14">
        <v>20</v>
      </c>
      <c r="I15" s="14">
        <v>19.5</v>
      </c>
      <c r="J15" s="14">
        <v>26</v>
      </c>
      <c r="K15" s="7">
        <f t="shared" si="0"/>
        <v>0.3</v>
      </c>
      <c r="L15" s="27">
        <f t="shared" si="0"/>
        <v>0.3</v>
      </c>
    </row>
    <row r="16" spans="2:12" x14ac:dyDescent="0.25">
      <c r="B16" s="19" t="str">
        <f>Instruction!$C$4</f>
        <v>22nd Century Technologies, Inc.</v>
      </c>
      <c r="C16" s="26" t="s">
        <v>93</v>
      </c>
      <c r="D16" s="3" t="s">
        <v>101</v>
      </c>
      <c r="E16" s="82"/>
      <c r="F16" s="2" t="s">
        <v>1</v>
      </c>
      <c r="G16" s="14">
        <v>15</v>
      </c>
      <c r="H16" s="14">
        <v>25</v>
      </c>
      <c r="I16" s="14">
        <v>19.5</v>
      </c>
      <c r="J16" s="14">
        <v>32.5</v>
      </c>
      <c r="K16" s="7">
        <f t="shared" si="0"/>
        <v>0.3</v>
      </c>
      <c r="L16" s="27">
        <f t="shared" si="0"/>
        <v>0.3</v>
      </c>
    </row>
    <row r="17" spans="2:12" x14ac:dyDescent="0.25">
      <c r="B17" s="19" t="str">
        <f>Instruction!$C$4</f>
        <v>22nd Century Technologies, Inc.</v>
      </c>
      <c r="C17" s="26" t="s">
        <v>93</v>
      </c>
      <c r="D17" s="3" t="s">
        <v>102</v>
      </c>
      <c r="E17" s="82"/>
      <c r="F17" s="2" t="s">
        <v>1</v>
      </c>
      <c r="G17" s="14">
        <v>15</v>
      </c>
      <c r="H17" s="14">
        <v>25</v>
      </c>
      <c r="I17" s="14">
        <v>19.5</v>
      </c>
      <c r="J17" s="14">
        <v>32.5</v>
      </c>
      <c r="K17" s="7">
        <f t="shared" si="0"/>
        <v>0.3</v>
      </c>
      <c r="L17" s="27">
        <f t="shared" si="0"/>
        <v>0.3</v>
      </c>
    </row>
    <row r="18" spans="2:12" x14ac:dyDescent="0.25">
      <c r="B18" s="19" t="str">
        <f>Instruction!$C$4</f>
        <v>22nd Century Technologies, Inc.</v>
      </c>
      <c r="C18" s="26" t="s">
        <v>93</v>
      </c>
      <c r="D18" s="3" t="s">
        <v>103</v>
      </c>
      <c r="E18" s="82"/>
      <c r="F18" s="2" t="s">
        <v>1</v>
      </c>
      <c r="G18" s="14">
        <v>15</v>
      </c>
      <c r="H18" s="14">
        <v>25</v>
      </c>
      <c r="I18" s="14">
        <v>19.5</v>
      </c>
      <c r="J18" s="14">
        <v>32.5</v>
      </c>
      <c r="K18" s="7">
        <f t="shared" si="0"/>
        <v>0.3</v>
      </c>
      <c r="L18" s="27">
        <f t="shared" si="0"/>
        <v>0.3</v>
      </c>
    </row>
    <row r="19" spans="2:12" x14ac:dyDescent="0.25">
      <c r="B19" s="19" t="str">
        <f>Instruction!$C$4</f>
        <v>22nd Century Technologies, Inc.</v>
      </c>
      <c r="C19" s="26" t="s">
        <v>93</v>
      </c>
      <c r="D19" s="3" t="s">
        <v>104</v>
      </c>
      <c r="E19" s="82"/>
      <c r="F19" s="2" t="s">
        <v>1</v>
      </c>
      <c r="G19" s="14">
        <v>20</v>
      </c>
      <c r="H19" s="14">
        <v>28</v>
      </c>
      <c r="I19" s="14">
        <v>26</v>
      </c>
      <c r="J19" s="14">
        <v>36.4</v>
      </c>
      <c r="K19" s="7">
        <f t="shared" si="0"/>
        <v>0.3</v>
      </c>
      <c r="L19" s="27">
        <f t="shared" si="0"/>
        <v>0.29999999999999993</v>
      </c>
    </row>
    <row r="20" spans="2:12" x14ac:dyDescent="0.25">
      <c r="B20" s="19" t="str">
        <f>Instruction!$C$4</f>
        <v>22nd Century Technologies, Inc.</v>
      </c>
      <c r="C20" s="26" t="s">
        <v>93</v>
      </c>
      <c r="D20" s="3" t="s">
        <v>105</v>
      </c>
      <c r="E20" s="82"/>
      <c r="F20" s="2" t="s">
        <v>1</v>
      </c>
      <c r="G20" s="14">
        <v>20</v>
      </c>
      <c r="H20" s="14">
        <v>25</v>
      </c>
      <c r="I20" s="14">
        <v>26</v>
      </c>
      <c r="J20" s="14">
        <v>32.5</v>
      </c>
      <c r="K20" s="7">
        <f t="shared" si="0"/>
        <v>0.3</v>
      </c>
      <c r="L20" s="27">
        <f t="shared" si="0"/>
        <v>0.3</v>
      </c>
    </row>
    <row r="21" spans="2:12" x14ac:dyDescent="0.25">
      <c r="B21" s="19" t="str">
        <f>Instruction!$C$4</f>
        <v>22nd Century Technologies, Inc.</v>
      </c>
      <c r="C21" s="26" t="s">
        <v>93</v>
      </c>
      <c r="D21" s="8" t="s">
        <v>106</v>
      </c>
      <c r="E21" s="82"/>
      <c r="F21" s="2" t="s">
        <v>1</v>
      </c>
      <c r="G21" s="14">
        <v>14</v>
      </c>
      <c r="H21" s="14">
        <v>18</v>
      </c>
      <c r="I21" s="14">
        <v>18.2</v>
      </c>
      <c r="J21" s="14">
        <v>23.4</v>
      </c>
      <c r="K21" s="7">
        <f t="shared" si="0"/>
        <v>0.29999999999999993</v>
      </c>
      <c r="L21" s="27">
        <f t="shared" si="0"/>
        <v>0.29999999999999993</v>
      </c>
    </row>
    <row r="22" spans="2:12" x14ac:dyDescent="0.25">
      <c r="B22" s="19" t="str">
        <f>Instruction!$C$4</f>
        <v>22nd Century Technologies, Inc.</v>
      </c>
      <c r="C22" s="26" t="s">
        <v>93</v>
      </c>
      <c r="D22" s="8" t="s">
        <v>107</v>
      </c>
      <c r="E22" s="82"/>
      <c r="F22" s="2" t="s">
        <v>1</v>
      </c>
      <c r="G22" s="14">
        <v>15</v>
      </c>
      <c r="H22" s="14">
        <v>18</v>
      </c>
      <c r="I22" s="14">
        <v>19.5</v>
      </c>
      <c r="J22" s="14">
        <v>23.4</v>
      </c>
      <c r="K22" s="7">
        <f t="shared" si="0"/>
        <v>0.3</v>
      </c>
      <c r="L22" s="27">
        <f t="shared" si="0"/>
        <v>0.29999999999999993</v>
      </c>
    </row>
    <row r="23" spans="2:12" x14ac:dyDescent="0.25">
      <c r="B23" s="19" t="str">
        <f>Instruction!$C$4</f>
        <v>22nd Century Technologies, Inc.</v>
      </c>
      <c r="C23" s="26" t="s">
        <v>93</v>
      </c>
      <c r="D23" s="8" t="s">
        <v>108</v>
      </c>
      <c r="E23" s="82"/>
      <c r="F23" s="2" t="s">
        <v>1</v>
      </c>
      <c r="G23" s="14">
        <v>13</v>
      </c>
      <c r="H23" s="14">
        <v>15</v>
      </c>
      <c r="I23" s="14">
        <v>16.899999999999999</v>
      </c>
      <c r="J23" s="14">
        <v>19.5</v>
      </c>
      <c r="K23" s="7">
        <f t="shared" si="0"/>
        <v>0.29999999999999988</v>
      </c>
      <c r="L23" s="27">
        <f t="shared" si="0"/>
        <v>0.3</v>
      </c>
    </row>
    <row r="24" spans="2:12" x14ac:dyDescent="0.25">
      <c r="B24" s="19" t="str">
        <f>Instruction!$C$4</f>
        <v>22nd Century Technologies, Inc.</v>
      </c>
      <c r="C24" s="26" t="s">
        <v>93</v>
      </c>
      <c r="D24" s="8" t="s">
        <v>109</v>
      </c>
      <c r="E24" s="82"/>
      <c r="F24" s="2" t="s">
        <v>1</v>
      </c>
      <c r="G24" s="14">
        <v>20</v>
      </c>
      <c r="H24" s="14">
        <v>25</v>
      </c>
      <c r="I24" s="14">
        <v>26</v>
      </c>
      <c r="J24" s="14">
        <v>32.5</v>
      </c>
      <c r="K24" s="7">
        <f t="shared" si="0"/>
        <v>0.3</v>
      </c>
      <c r="L24" s="27">
        <f t="shared" si="0"/>
        <v>0.3</v>
      </c>
    </row>
    <row r="25" spans="2:12" x14ac:dyDescent="0.25">
      <c r="B25" s="19" t="str">
        <f>Instruction!$C$4</f>
        <v>22nd Century Technologies, Inc.</v>
      </c>
      <c r="C25" s="26" t="s">
        <v>93</v>
      </c>
      <c r="D25" s="8" t="s">
        <v>110</v>
      </c>
      <c r="E25" s="82"/>
      <c r="F25" s="2" t="s">
        <v>1</v>
      </c>
      <c r="G25" s="14">
        <v>15</v>
      </c>
      <c r="H25" s="14">
        <v>18</v>
      </c>
      <c r="I25" s="14">
        <v>19.5</v>
      </c>
      <c r="J25" s="14">
        <v>23.4</v>
      </c>
      <c r="K25" s="7">
        <f t="shared" si="0"/>
        <v>0.3</v>
      </c>
      <c r="L25" s="27">
        <f t="shared" si="0"/>
        <v>0.29999999999999993</v>
      </c>
    </row>
    <row r="26" spans="2:12" x14ac:dyDescent="0.25">
      <c r="B26" s="20" t="str">
        <f>Instruction!$C$4</f>
        <v>22nd Century Technologies, Inc.</v>
      </c>
      <c r="C26" s="28" t="s">
        <v>92</v>
      </c>
      <c r="D26" s="35" t="s">
        <v>55</v>
      </c>
      <c r="E26" s="84"/>
      <c r="F26" s="6" t="s">
        <v>1</v>
      </c>
      <c r="G26" s="151">
        <v>15</v>
      </c>
      <c r="H26" s="151">
        <v>20</v>
      </c>
      <c r="I26" s="151">
        <v>19.5</v>
      </c>
      <c r="J26" s="151">
        <v>26</v>
      </c>
      <c r="K26" s="37">
        <f t="shared" si="0"/>
        <v>0.3</v>
      </c>
      <c r="L26" s="38">
        <f t="shared" si="0"/>
        <v>0.3</v>
      </c>
    </row>
    <row r="27" spans="2:12" x14ac:dyDescent="0.25">
      <c r="B27" s="20" t="str">
        <f>Instruction!$C$4</f>
        <v>22nd Century Technologies, Inc.</v>
      </c>
      <c r="C27" s="28" t="s">
        <v>92</v>
      </c>
      <c r="D27" s="35" t="s">
        <v>56</v>
      </c>
      <c r="E27" s="84"/>
      <c r="F27" s="6" t="s">
        <v>1</v>
      </c>
      <c r="G27" s="151">
        <v>18</v>
      </c>
      <c r="H27" s="151">
        <v>22</v>
      </c>
      <c r="I27" s="151">
        <v>23.4</v>
      </c>
      <c r="J27" s="151">
        <v>28.6</v>
      </c>
      <c r="K27" s="37">
        <f t="shared" si="0"/>
        <v>0.29999999999999993</v>
      </c>
      <c r="L27" s="38">
        <f t="shared" si="0"/>
        <v>0.30000000000000004</v>
      </c>
    </row>
    <row r="28" spans="2:12" x14ac:dyDescent="0.25">
      <c r="B28" s="20" t="str">
        <f>Instruction!$C$4</f>
        <v>22nd Century Technologies, Inc.</v>
      </c>
      <c r="C28" s="28" t="s">
        <v>92</v>
      </c>
      <c r="D28" s="35" t="s">
        <v>57</v>
      </c>
      <c r="E28" s="84"/>
      <c r="F28" s="6" t="s">
        <v>1</v>
      </c>
      <c r="G28" s="151">
        <v>22</v>
      </c>
      <c r="H28" s="151">
        <v>26</v>
      </c>
      <c r="I28" s="151">
        <v>28.6</v>
      </c>
      <c r="J28" s="151">
        <v>33.799999999999997</v>
      </c>
      <c r="K28" s="37">
        <f t="shared" si="0"/>
        <v>0.30000000000000004</v>
      </c>
      <c r="L28" s="38">
        <f t="shared" si="0"/>
        <v>0.29999999999999988</v>
      </c>
    </row>
    <row r="29" spans="2:12" x14ac:dyDescent="0.25">
      <c r="B29" s="20" t="str">
        <f>Instruction!$C$4</f>
        <v>22nd Century Technologies, Inc.</v>
      </c>
      <c r="C29" s="28" t="s">
        <v>92</v>
      </c>
      <c r="D29" s="35" t="s">
        <v>58</v>
      </c>
      <c r="E29" s="84"/>
      <c r="F29" s="6" t="s">
        <v>1</v>
      </c>
      <c r="G29" s="151">
        <v>25</v>
      </c>
      <c r="H29" s="151">
        <v>38</v>
      </c>
      <c r="I29" s="151">
        <v>32.5</v>
      </c>
      <c r="J29" s="151">
        <v>49.4</v>
      </c>
      <c r="K29" s="37">
        <f t="shared" si="0"/>
        <v>0.3</v>
      </c>
      <c r="L29" s="38">
        <f t="shared" si="0"/>
        <v>0.3</v>
      </c>
    </row>
    <row r="30" spans="2:12" x14ac:dyDescent="0.25">
      <c r="B30" s="20" t="str">
        <f>Instruction!$C$4</f>
        <v>22nd Century Technologies, Inc.</v>
      </c>
      <c r="C30" s="28" t="s">
        <v>92</v>
      </c>
      <c r="D30" s="35" t="s">
        <v>111</v>
      </c>
      <c r="E30" s="84"/>
      <c r="F30" s="6" t="s">
        <v>1</v>
      </c>
      <c r="G30" s="151">
        <v>20</v>
      </c>
      <c r="H30" s="151">
        <v>25</v>
      </c>
      <c r="I30" s="151">
        <v>26</v>
      </c>
      <c r="J30" s="151">
        <v>32.5</v>
      </c>
      <c r="K30" s="37">
        <f t="shared" si="0"/>
        <v>0.3</v>
      </c>
      <c r="L30" s="38">
        <f t="shared" si="0"/>
        <v>0.3</v>
      </c>
    </row>
    <row r="31" spans="2:12" x14ac:dyDescent="0.25">
      <c r="B31" s="20" t="str">
        <f>Instruction!$C$4</f>
        <v>22nd Century Technologies, Inc.</v>
      </c>
      <c r="C31" s="28" t="s">
        <v>92</v>
      </c>
      <c r="D31" s="35" t="s">
        <v>112</v>
      </c>
      <c r="E31" s="84"/>
      <c r="F31" s="6" t="s">
        <v>1</v>
      </c>
      <c r="G31" s="151">
        <v>15</v>
      </c>
      <c r="H31" s="151">
        <v>20</v>
      </c>
      <c r="I31" s="151">
        <v>19.5</v>
      </c>
      <c r="J31" s="151">
        <v>26</v>
      </c>
      <c r="K31" s="37">
        <f t="shared" si="0"/>
        <v>0.3</v>
      </c>
      <c r="L31" s="38">
        <f t="shared" si="0"/>
        <v>0.3</v>
      </c>
    </row>
    <row r="32" spans="2:12" x14ac:dyDescent="0.25">
      <c r="B32" s="20" t="str">
        <f>Instruction!$C$4</f>
        <v>22nd Century Technologies, Inc.</v>
      </c>
      <c r="C32" s="28" t="s">
        <v>92</v>
      </c>
      <c r="D32" s="35" t="s">
        <v>113</v>
      </c>
      <c r="E32" s="84"/>
      <c r="F32" s="6" t="s">
        <v>1</v>
      </c>
      <c r="G32" s="151">
        <v>20</v>
      </c>
      <c r="H32" s="151">
        <v>26</v>
      </c>
      <c r="I32" s="151">
        <v>26</v>
      </c>
      <c r="J32" s="151">
        <v>33.799999999999997</v>
      </c>
      <c r="K32" s="37">
        <f t="shared" si="0"/>
        <v>0.3</v>
      </c>
      <c r="L32" s="38">
        <f t="shared" si="0"/>
        <v>0.29999999999999988</v>
      </c>
    </row>
    <row r="33" spans="2:12" x14ac:dyDescent="0.25">
      <c r="B33" s="20" t="str">
        <f>Instruction!$C$4</f>
        <v>22nd Century Technologies, Inc.</v>
      </c>
      <c r="C33" s="28" t="s">
        <v>92</v>
      </c>
      <c r="D33" s="35" t="s">
        <v>114</v>
      </c>
      <c r="E33" s="84"/>
      <c r="F33" s="6" t="s">
        <v>1</v>
      </c>
      <c r="G33" s="151">
        <v>18</v>
      </c>
      <c r="H33" s="151">
        <v>22</v>
      </c>
      <c r="I33" s="151">
        <v>23.4</v>
      </c>
      <c r="J33" s="151">
        <v>28.6</v>
      </c>
      <c r="K33" s="37">
        <f t="shared" si="0"/>
        <v>0.29999999999999993</v>
      </c>
      <c r="L33" s="38">
        <f t="shared" si="0"/>
        <v>0.30000000000000004</v>
      </c>
    </row>
    <row r="34" spans="2:12" x14ac:dyDescent="0.25">
      <c r="B34" s="20" t="str">
        <f>Instruction!$C$4</f>
        <v>22nd Century Technologies, Inc.</v>
      </c>
      <c r="C34" s="28" t="s">
        <v>92</v>
      </c>
      <c r="D34" s="35" t="s">
        <v>115</v>
      </c>
      <c r="E34" s="84"/>
      <c r="F34" s="6" t="s">
        <v>1</v>
      </c>
      <c r="G34" s="151">
        <v>25</v>
      </c>
      <c r="H34" s="151">
        <v>35</v>
      </c>
      <c r="I34" s="151">
        <v>32.5</v>
      </c>
      <c r="J34" s="151">
        <v>45.5</v>
      </c>
      <c r="K34" s="37">
        <f t="shared" si="0"/>
        <v>0.3</v>
      </c>
      <c r="L34" s="38">
        <f t="shared" si="0"/>
        <v>0.3</v>
      </c>
    </row>
    <row r="35" spans="2:12" x14ac:dyDescent="0.25">
      <c r="B35" s="20" t="str">
        <f>Instruction!$C$4</f>
        <v>22nd Century Technologies, Inc.</v>
      </c>
      <c r="C35" s="28" t="s">
        <v>92</v>
      </c>
      <c r="D35" s="35" t="s">
        <v>116</v>
      </c>
      <c r="E35" s="84"/>
      <c r="F35" s="6" t="s">
        <v>1</v>
      </c>
      <c r="G35" s="151">
        <v>22</v>
      </c>
      <c r="H35" s="151">
        <v>35</v>
      </c>
      <c r="I35" s="151">
        <v>28.6</v>
      </c>
      <c r="J35" s="151">
        <v>45.5</v>
      </c>
      <c r="K35" s="37">
        <f t="shared" si="0"/>
        <v>0.30000000000000004</v>
      </c>
      <c r="L35" s="38">
        <f t="shared" si="0"/>
        <v>0.3</v>
      </c>
    </row>
    <row r="36" spans="2:12" x14ac:dyDescent="0.25">
      <c r="B36" s="20" t="str">
        <f>Instruction!$C$4</f>
        <v>22nd Century Technologies, Inc.</v>
      </c>
      <c r="C36" s="28" t="s">
        <v>92</v>
      </c>
      <c r="D36" s="35" t="s">
        <v>117</v>
      </c>
      <c r="E36" s="84"/>
      <c r="F36" s="6" t="s">
        <v>1</v>
      </c>
      <c r="G36" s="151">
        <v>15</v>
      </c>
      <c r="H36" s="151">
        <v>20</v>
      </c>
      <c r="I36" s="151">
        <v>19.5</v>
      </c>
      <c r="J36" s="151">
        <v>26</v>
      </c>
      <c r="K36" s="37">
        <f t="shared" si="0"/>
        <v>0.3</v>
      </c>
      <c r="L36" s="38">
        <f t="shared" si="0"/>
        <v>0.3</v>
      </c>
    </row>
    <row r="37" spans="2:12" x14ac:dyDescent="0.25">
      <c r="B37" s="20" t="str">
        <f>Instruction!$C$4</f>
        <v>22nd Century Technologies, Inc.</v>
      </c>
      <c r="C37" s="28" t="s">
        <v>92</v>
      </c>
      <c r="D37" s="35" t="s">
        <v>118</v>
      </c>
      <c r="E37" s="84"/>
      <c r="F37" s="6" t="s">
        <v>1</v>
      </c>
      <c r="G37" s="151">
        <v>20</v>
      </c>
      <c r="H37" s="151">
        <v>25</v>
      </c>
      <c r="I37" s="151">
        <v>26</v>
      </c>
      <c r="J37" s="151">
        <v>32.5</v>
      </c>
      <c r="K37" s="37">
        <f t="shared" si="0"/>
        <v>0.3</v>
      </c>
      <c r="L37" s="38">
        <f t="shared" si="0"/>
        <v>0.3</v>
      </c>
    </row>
    <row r="38" spans="2:12" x14ac:dyDescent="0.25">
      <c r="B38" s="20" t="str">
        <f>Instruction!$C$4</f>
        <v>22nd Century Technologies, Inc.</v>
      </c>
      <c r="C38" s="28" t="s">
        <v>92</v>
      </c>
      <c r="D38" s="35" t="s">
        <v>119</v>
      </c>
      <c r="E38" s="84"/>
      <c r="F38" s="6" t="s">
        <v>1</v>
      </c>
      <c r="G38" s="151">
        <v>25</v>
      </c>
      <c r="H38" s="151">
        <v>35</v>
      </c>
      <c r="I38" s="151">
        <v>32.5</v>
      </c>
      <c r="J38" s="151">
        <v>45.5</v>
      </c>
      <c r="K38" s="37">
        <f t="shared" si="0"/>
        <v>0.3</v>
      </c>
      <c r="L38" s="38">
        <f t="shared" si="0"/>
        <v>0.3</v>
      </c>
    </row>
    <row r="39" spans="2:12" x14ac:dyDescent="0.25">
      <c r="B39" s="20" t="str">
        <f>Instruction!$C$4</f>
        <v>22nd Century Technologies, Inc.</v>
      </c>
      <c r="C39" s="28" t="s">
        <v>92</v>
      </c>
      <c r="D39" s="35" t="s">
        <v>120</v>
      </c>
      <c r="E39" s="84"/>
      <c r="F39" s="6" t="s">
        <v>1</v>
      </c>
      <c r="G39" s="151">
        <v>15</v>
      </c>
      <c r="H39" s="151">
        <v>20</v>
      </c>
      <c r="I39" s="151">
        <v>19.5</v>
      </c>
      <c r="J39" s="151">
        <v>26</v>
      </c>
      <c r="K39" s="37">
        <f t="shared" si="0"/>
        <v>0.3</v>
      </c>
      <c r="L39" s="38">
        <f t="shared" si="0"/>
        <v>0.3</v>
      </c>
    </row>
    <row r="40" spans="2:12" x14ac:dyDescent="0.25">
      <c r="B40" s="20" t="str">
        <f>Instruction!$C$4</f>
        <v>22nd Century Technologies, Inc.</v>
      </c>
      <c r="C40" s="28" t="s">
        <v>92</v>
      </c>
      <c r="D40" s="35" t="s">
        <v>121</v>
      </c>
      <c r="E40" s="84"/>
      <c r="F40" s="6" t="s">
        <v>1</v>
      </c>
      <c r="G40" s="151">
        <v>20</v>
      </c>
      <c r="H40" s="151">
        <v>25</v>
      </c>
      <c r="I40" s="151">
        <v>26</v>
      </c>
      <c r="J40" s="151">
        <v>32.5</v>
      </c>
      <c r="K40" s="37">
        <f t="shared" si="0"/>
        <v>0.3</v>
      </c>
      <c r="L40" s="38">
        <f t="shared" si="0"/>
        <v>0.3</v>
      </c>
    </row>
    <row r="41" spans="2:12" x14ac:dyDescent="0.25">
      <c r="B41" s="20" t="str">
        <f>Instruction!$C$4</f>
        <v>22nd Century Technologies, Inc.</v>
      </c>
      <c r="C41" s="28" t="s">
        <v>92</v>
      </c>
      <c r="D41" s="35" t="s">
        <v>122</v>
      </c>
      <c r="E41" s="84"/>
      <c r="F41" s="6" t="s">
        <v>1</v>
      </c>
      <c r="G41" s="151">
        <v>25</v>
      </c>
      <c r="H41" s="151">
        <v>35</v>
      </c>
      <c r="I41" s="151">
        <v>32.5</v>
      </c>
      <c r="J41" s="151">
        <v>45.5</v>
      </c>
      <c r="K41" s="37">
        <f t="shared" si="0"/>
        <v>0.3</v>
      </c>
      <c r="L41" s="38">
        <f t="shared" si="0"/>
        <v>0.3</v>
      </c>
    </row>
    <row r="42" spans="2:12" x14ac:dyDescent="0.25">
      <c r="B42" s="20" t="str">
        <f>Instruction!$C$4</f>
        <v>22nd Century Technologies, Inc.</v>
      </c>
      <c r="C42" s="28" t="s">
        <v>92</v>
      </c>
      <c r="D42" s="35" t="s">
        <v>123</v>
      </c>
      <c r="E42" s="84"/>
      <c r="F42" s="6" t="s">
        <v>1</v>
      </c>
      <c r="G42" s="151">
        <v>20</v>
      </c>
      <c r="H42" s="151">
        <v>30</v>
      </c>
      <c r="I42" s="151">
        <v>26</v>
      </c>
      <c r="J42" s="151">
        <v>39</v>
      </c>
      <c r="K42" s="37">
        <f t="shared" si="0"/>
        <v>0.3</v>
      </c>
      <c r="L42" s="38">
        <f t="shared" si="0"/>
        <v>0.3</v>
      </c>
    </row>
    <row r="43" spans="2:12" x14ac:dyDescent="0.25">
      <c r="B43" s="20" t="str">
        <f>Instruction!$C$4</f>
        <v>22nd Century Technologies, Inc.</v>
      </c>
      <c r="C43" s="28" t="s">
        <v>92</v>
      </c>
      <c r="D43" s="35" t="s">
        <v>124</v>
      </c>
      <c r="E43" s="84"/>
      <c r="F43" s="6" t="s">
        <v>1</v>
      </c>
      <c r="G43" s="151">
        <v>15</v>
      </c>
      <c r="H43" s="151">
        <v>20</v>
      </c>
      <c r="I43" s="151">
        <v>19.5</v>
      </c>
      <c r="J43" s="151">
        <v>26</v>
      </c>
      <c r="K43" s="37">
        <f t="shared" si="0"/>
        <v>0.3</v>
      </c>
      <c r="L43" s="38">
        <f t="shared" si="0"/>
        <v>0.3</v>
      </c>
    </row>
    <row r="44" spans="2:12" x14ac:dyDescent="0.25">
      <c r="B44" s="20" t="str">
        <f>Instruction!$C$4</f>
        <v>22nd Century Technologies, Inc.</v>
      </c>
      <c r="C44" s="28" t="s">
        <v>92</v>
      </c>
      <c r="D44" s="35" t="s">
        <v>125</v>
      </c>
      <c r="E44" s="84"/>
      <c r="F44" s="6" t="s">
        <v>1</v>
      </c>
      <c r="G44" s="151">
        <v>30</v>
      </c>
      <c r="H44" s="151">
        <v>39</v>
      </c>
      <c r="I44" s="151">
        <v>39</v>
      </c>
      <c r="J44" s="151">
        <v>50.7</v>
      </c>
      <c r="K44" s="37">
        <f t="shared" si="0"/>
        <v>0.3</v>
      </c>
      <c r="L44" s="38">
        <f t="shared" si="0"/>
        <v>0.3000000000000001</v>
      </c>
    </row>
    <row r="45" spans="2:12" x14ac:dyDescent="0.25">
      <c r="B45" s="20" t="str">
        <f>Instruction!$C$4</f>
        <v>22nd Century Technologies, Inc.</v>
      </c>
      <c r="C45" s="28" t="s">
        <v>92</v>
      </c>
      <c r="D45" s="35" t="s">
        <v>126</v>
      </c>
      <c r="E45" s="84"/>
      <c r="F45" s="6" t="s">
        <v>1</v>
      </c>
      <c r="G45" s="151">
        <v>12</v>
      </c>
      <c r="H45" s="151">
        <v>18</v>
      </c>
      <c r="I45" s="151">
        <v>15.6</v>
      </c>
      <c r="J45" s="151">
        <v>23.4</v>
      </c>
      <c r="K45" s="37">
        <f t="shared" si="0"/>
        <v>0.3</v>
      </c>
      <c r="L45" s="38">
        <f t="shared" si="0"/>
        <v>0.29999999999999993</v>
      </c>
    </row>
    <row r="46" spans="2:12" x14ac:dyDescent="0.25">
      <c r="B46" s="20" t="str">
        <f>Instruction!$C$4</f>
        <v>22nd Century Technologies, Inc.</v>
      </c>
      <c r="C46" s="28" t="s">
        <v>92</v>
      </c>
      <c r="D46" s="35" t="s">
        <v>127</v>
      </c>
      <c r="E46" s="84"/>
      <c r="F46" s="6" t="s">
        <v>1</v>
      </c>
      <c r="G46" s="151">
        <v>15</v>
      </c>
      <c r="H46" s="151">
        <v>19</v>
      </c>
      <c r="I46" s="151">
        <v>19.5</v>
      </c>
      <c r="J46" s="151">
        <v>24.7</v>
      </c>
      <c r="K46" s="37">
        <f t="shared" si="0"/>
        <v>0.3</v>
      </c>
      <c r="L46" s="38">
        <f t="shared" si="0"/>
        <v>0.3</v>
      </c>
    </row>
    <row r="47" spans="2:12" x14ac:dyDescent="0.25">
      <c r="B47" s="20" t="str">
        <f>Instruction!$C$4</f>
        <v>22nd Century Technologies, Inc.</v>
      </c>
      <c r="C47" s="28" t="s">
        <v>92</v>
      </c>
      <c r="D47" s="35" t="s">
        <v>128</v>
      </c>
      <c r="E47" s="84"/>
      <c r="F47" s="6" t="s">
        <v>1</v>
      </c>
      <c r="G47" s="151">
        <v>30</v>
      </c>
      <c r="H47" s="151">
        <v>40</v>
      </c>
      <c r="I47" s="151">
        <v>39</v>
      </c>
      <c r="J47" s="151">
        <v>52</v>
      </c>
      <c r="K47" s="37">
        <f t="shared" si="0"/>
        <v>0.3</v>
      </c>
      <c r="L47" s="38">
        <f t="shared" si="0"/>
        <v>0.3</v>
      </c>
    </row>
    <row r="48" spans="2:12" x14ac:dyDescent="0.25">
      <c r="B48" s="20" t="str">
        <f>Instruction!$C$4</f>
        <v>22nd Century Technologies, Inc.</v>
      </c>
      <c r="C48" s="28" t="s">
        <v>92</v>
      </c>
      <c r="D48" s="35" t="s">
        <v>59</v>
      </c>
      <c r="E48" s="84"/>
      <c r="F48" s="6" t="s">
        <v>1</v>
      </c>
      <c r="G48" s="151">
        <v>45</v>
      </c>
      <c r="H48" s="151">
        <v>60</v>
      </c>
      <c r="I48" s="151">
        <v>58.5</v>
      </c>
      <c r="J48" s="151">
        <v>78</v>
      </c>
      <c r="K48" s="37">
        <f t="shared" si="0"/>
        <v>0.3</v>
      </c>
      <c r="L48" s="38">
        <f t="shared" si="0"/>
        <v>0.3</v>
      </c>
    </row>
    <row r="49" spans="2:12" x14ac:dyDescent="0.25">
      <c r="B49" s="20" t="str">
        <f>Instruction!$C$4</f>
        <v>22nd Century Technologies, Inc.</v>
      </c>
      <c r="C49" s="28" t="s">
        <v>92</v>
      </c>
      <c r="D49" s="35" t="s">
        <v>60</v>
      </c>
      <c r="E49" s="84"/>
      <c r="F49" s="6" t="s">
        <v>1</v>
      </c>
      <c r="G49" s="151">
        <v>50</v>
      </c>
      <c r="H49" s="151">
        <v>79</v>
      </c>
      <c r="I49" s="151">
        <v>65</v>
      </c>
      <c r="J49" s="151">
        <v>102.7</v>
      </c>
      <c r="K49" s="37">
        <f t="shared" si="0"/>
        <v>0.3</v>
      </c>
      <c r="L49" s="38">
        <f t="shared" si="0"/>
        <v>0.30000000000000004</v>
      </c>
    </row>
    <row r="50" spans="2:12" x14ac:dyDescent="0.25">
      <c r="B50" s="20" t="str">
        <f>Instruction!$C$4</f>
        <v>22nd Century Technologies, Inc.</v>
      </c>
      <c r="C50" s="28" t="s">
        <v>92</v>
      </c>
      <c r="D50" s="35" t="s">
        <v>96</v>
      </c>
      <c r="E50" s="84"/>
      <c r="F50" s="6" t="s">
        <v>1</v>
      </c>
      <c r="G50" s="151">
        <v>35</v>
      </c>
      <c r="H50" s="151">
        <v>45</v>
      </c>
      <c r="I50" s="151">
        <v>45.5</v>
      </c>
      <c r="J50" s="151">
        <v>58.5</v>
      </c>
      <c r="K50" s="37">
        <f t="shared" si="0"/>
        <v>0.3</v>
      </c>
      <c r="L50" s="38">
        <f t="shared" si="0"/>
        <v>0.3</v>
      </c>
    </row>
    <row r="51" spans="2:12" x14ac:dyDescent="0.25">
      <c r="B51" s="20" t="str">
        <f>Instruction!$C$4</f>
        <v>22nd Century Technologies, Inc.</v>
      </c>
      <c r="C51" s="28" t="s">
        <v>92</v>
      </c>
      <c r="D51" s="35" t="s">
        <v>97</v>
      </c>
      <c r="E51" s="84"/>
      <c r="F51" s="6" t="s">
        <v>1</v>
      </c>
      <c r="G51" s="151">
        <v>45</v>
      </c>
      <c r="H51" s="151">
        <v>55</v>
      </c>
      <c r="I51" s="151">
        <v>58.5</v>
      </c>
      <c r="J51" s="151">
        <v>71.5</v>
      </c>
      <c r="K51" s="37">
        <f t="shared" si="0"/>
        <v>0.3</v>
      </c>
      <c r="L51" s="38">
        <f t="shared" si="0"/>
        <v>0.3</v>
      </c>
    </row>
    <row r="52" spans="2:12" x14ac:dyDescent="0.25">
      <c r="B52" s="20" t="str">
        <f>Instruction!$C$4</f>
        <v>22nd Century Technologies, Inc.</v>
      </c>
      <c r="C52" s="28" t="s">
        <v>92</v>
      </c>
      <c r="D52" s="35" t="s">
        <v>129</v>
      </c>
      <c r="E52" s="84"/>
      <c r="F52" s="6" t="s">
        <v>1</v>
      </c>
      <c r="G52" s="151">
        <v>35</v>
      </c>
      <c r="H52" s="151">
        <v>45</v>
      </c>
      <c r="I52" s="151">
        <v>45.5</v>
      </c>
      <c r="J52" s="151">
        <v>58.5</v>
      </c>
      <c r="K52" s="37">
        <f t="shared" si="0"/>
        <v>0.3</v>
      </c>
      <c r="L52" s="38">
        <f t="shared" si="0"/>
        <v>0.3</v>
      </c>
    </row>
    <row r="53" spans="2:12" x14ac:dyDescent="0.25">
      <c r="B53" s="20" t="str">
        <f>Instruction!$C$4</f>
        <v>22nd Century Technologies, Inc.</v>
      </c>
      <c r="C53" s="28" t="s">
        <v>92</v>
      </c>
      <c r="D53" s="35" t="s">
        <v>130</v>
      </c>
      <c r="E53" s="84"/>
      <c r="F53" s="6" t="s">
        <v>1</v>
      </c>
      <c r="G53" s="151">
        <v>20</v>
      </c>
      <c r="H53" s="151">
        <v>30</v>
      </c>
      <c r="I53" s="151">
        <v>26</v>
      </c>
      <c r="J53" s="151">
        <v>39</v>
      </c>
      <c r="K53" s="37">
        <f t="shared" si="0"/>
        <v>0.3</v>
      </c>
      <c r="L53" s="38">
        <f t="shared" si="0"/>
        <v>0.3</v>
      </c>
    </row>
    <row r="54" spans="2:12" x14ac:dyDescent="0.25">
      <c r="B54" s="20" t="str">
        <f>Instruction!$C$4</f>
        <v>22nd Century Technologies, Inc.</v>
      </c>
      <c r="C54" s="28" t="s">
        <v>92</v>
      </c>
      <c r="D54" s="35" t="s">
        <v>131</v>
      </c>
      <c r="E54" s="84"/>
      <c r="F54" s="6" t="s">
        <v>1</v>
      </c>
      <c r="G54" s="151">
        <v>20</v>
      </c>
      <c r="H54" s="151">
        <v>25</v>
      </c>
      <c r="I54" s="151">
        <v>26</v>
      </c>
      <c r="J54" s="151">
        <v>32.5</v>
      </c>
      <c r="K54" s="37">
        <f t="shared" si="0"/>
        <v>0.3</v>
      </c>
      <c r="L54" s="38">
        <f t="shared" si="0"/>
        <v>0.3</v>
      </c>
    </row>
    <row r="55" spans="2:12" x14ac:dyDescent="0.25">
      <c r="B55" s="19" t="str">
        <f>Instruction!$C$4</f>
        <v>22nd Century Technologies, Inc.</v>
      </c>
      <c r="C55" s="26" t="s">
        <v>161</v>
      </c>
      <c r="D55" s="8" t="s">
        <v>42</v>
      </c>
      <c r="E55" s="82"/>
      <c r="F55" s="2" t="s">
        <v>1</v>
      </c>
      <c r="G55" s="14">
        <v>13</v>
      </c>
      <c r="H55" s="14">
        <v>18</v>
      </c>
      <c r="I55" s="14">
        <v>16.899999999999999</v>
      </c>
      <c r="J55" s="14">
        <v>23.4</v>
      </c>
      <c r="K55" s="7">
        <f t="shared" si="0"/>
        <v>0.29999999999999988</v>
      </c>
      <c r="L55" s="27">
        <f t="shared" si="0"/>
        <v>0.29999999999999993</v>
      </c>
    </row>
    <row r="56" spans="2:12" x14ac:dyDescent="0.25">
      <c r="B56" s="19" t="str">
        <f>Instruction!$C$4</f>
        <v>22nd Century Technologies, Inc.</v>
      </c>
      <c r="C56" s="26" t="s">
        <v>161</v>
      </c>
      <c r="D56" s="8" t="s">
        <v>43</v>
      </c>
      <c r="E56" s="82"/>
      <c r="F56" s="2" t="s">
        <v>1</v>
      </c>
      <c r="G56" s="14">
        <v>12</v>
      </c>
      <c r="H56" s="14">
        <v>15</v>
      </c>
      <c r="I56" s="14">
        <v>15.6</v>
      </c>
      <c r="J56" s="14">
        <v>19.5</v>
      </c>
      <c r="K56" s="7">
        <f t="shared" si="0"/>
        <v>0.3</v>
      </c>
      <c r="L56" s="27">
        <f t="shared" si="0"/>
        <v>0.3</v>
      </c>
    </row>
    <row r="57" spans="2:12" x14ac:dyDescent="0.25">
      <c r="B57" s="19" t="str">
        <f>Instruction!$C$4</f>
        <v>22nd Century Technologies, Inc.</v>
      </c>
      <c r="C57" s="26" t="s">
        <v>161</v>
      </c>
      <c r="D57" s="8" t="s">
        <v>44</v>
      </c>
      <c r="E57" s="82"/>
      <c r="F57" s="2" t="s">
        <v>1</v>
      </c>
      <c r="G57" s="14">
        <v>15</v>
      </c>
      <c r="H57" s="14">
        <v>18</v>
      </c>
      <c r="I57" s="14">
        <v>19.5</v>
      </c>
      <c r="J57" s="14">
        <v>23.4</v>
      </c>
      <c r="K57" s="7">
        <f t="shared" si="0"/>
        <v>0.3</v>
      </c>
      <c r="L57" s="27">
        <f t="shared" si="0"/>
        <v>0.29999999999999993</v>
      </c>
    </row>
    <row r="58" spans="2:12" x14ac:dyDescent="0.25">
      <c r="B58" s="19" t="str">
        <f>Instruction!$C$4</f>
        <v>22nd Century Technologies, Inc.</v>
      </c>
      <c r="C58" s="26" t="s">
        <v>161</v>
      </c>
      <c r="D58" s="8" t="s">
        <v>132</v>
      </c>
      <c r="E58" s="82"/>
      <c r="F58" s="2" t="s">
        <v>1</v>
      </c>
      <c r="G58" s="14">
        <v>15</v>
      </c>
      <c r="H58" s="14">
        <v>18</v>
      </c>
      <c r="I58" s="14">
        <v>19.5</v>
      </c>
      <c r="J58" s="14">
        <v>23.4</v>
      </c>
      <c r="K58" s="7">
        <f t="shared" si="0"/>
        <v>0.3</v>
      </c>
      <c r="L58" s="27">
        <f t="shared" si="0"/>
        <v>0.29999999999999993</v>
      </c>
    </row>
    <row r="59" spans="2:12" x14ac:dyDescent="0.25">
      <c r="B59" s="19" t="str">
        <f>Instruction!$C$4</f>
        <v>22nd Century Technologies, Inc.</v>
      </c>
      <c r="C59" s="26" t="s">
        <v>161</v>
      </c>
      <c r="D59" s="8" t="s">
        <v>133</v>
      </c>
      <c r="E59" s="82"/>
      <c r="F59" s="2" t="s">
        <v>1</v>
      </c>
      <c r="G59" s="14">
        <v>12</v>
      </c>
      <c r="H59" s="14">
        <v>18</v>
      </c>
      <c r="I59" s="14">
        <v>15.6</v>
      </c>
      <c r="J59" s="14">
        <v>23.4</v>
      </c>
      <c r="K59" s="7">
        <f t="shared" si="0"/>
        <v>0.3</v>
      </c>
      <c r="L59" s="27">
        <f t="shared" si="0"/>
        <v>0.29999999999999993</v>
      </c>
    </row>
    <row r="60" spans="2:12" x14ac:dyDescent="0.25">
      <c r="B60" s="19" t="str">
        <f>Instruction!$C$4</f>
        <v>22nd Century Technologies, Inc.</v>
      </c>
      <c r="C60" s="26" t="s">
        <v>161</v>
      </c>
      <c r="D60" s="8" t="s">
        <v>45</v>
      </c>
      <c r="E60" s="82"/>
      <c r="F60" s="2" t="s">
        <v>1</v>
      </c>
      <c r="G60" s="14">
        <v>12</v>
      </c>
      <c r="H60" s="14">
        <v>18</v>
      </c>
      <c r="I60" s="14">
        <v>15.6</v>
      </c>
      <c r="J60" s="14">
        <v>23.4</v>
      </c>
      <c r="K60" s="7">
        <f t="shared" si="0"/>
        <v>0.3</v>
      </c>
      <c r="L60" s="27">
        <f t="shared" si="0"/>
        <v>0.29999999999999993</v>
      </c>
    </row>
    <row r="61" spans="2:12" x14ac:dyDescent="0.25">
      <c r="B61" s="19" t="str">
        <f>Instruction!$C$4</f>
        <v>22nd Century Technologies, Inc.</v>
      </c>
      <c r="C61" s="26" t="s">
        <v>161</v>
      </c>
      <c r="D61" s="8" t="s">
        <v>51</v>
      </c>
      <c r="E61" s="82"/>
      <c r="F61" s="2" t="s">
        <v>1</v>
      </c>
      <c r="G61" s="14">
        <v>15</v>
      </c>
      <c r="H61" s="14">
        <v>26</v>
      </c>
      <c r="I61" s="14">
        <v>19.5</v>
      </c>
      <c r="J61" s="14">
        <v>33.799999999999997</v>
      </c>
      <c r="K61" s="7">
        <f t="shared" si="0"/>
        <v>0.3</v>
      </c>
      <c r="L61" s="27">
        <f t="shared" si="0"/>
        <v>0.29999999999999988</v>
      </c>
    </row>
    <row r="62" spans="2:12" x14ac:dyDescent="0.25">
      <c r="B62" s="19" t="str">
        <f>Instruction!$C$4</f>
        <v>22nd Century Technologies, Inc.</v>
      </c>
      <c r="C62" s="26" t="s">
        <v>161</v>
      </c>
      <c r="D62" s="8" t="s">
        <v>135</v>
      </c>
      <c r="E62" s="82"/>
      <c r="F62" s="2" t="s">
        <v>1</v>
      </c>
      <c r="G62" s="14">
        <v>15</v>
      </c>
      <c r="H62" s="14">
        <v>18</v>
      </c>
      <c r="I62" s="14">
        <v>19.5</v>
      </c>
      <c r="J62" s="14">
        <v>23.4</v>
      </c>
      <c r="K62" s="7">
        <f t="shared" si="0"/>
        <v>0.3</v>
      </c>
      <c r="L62" s="27">
        <f t="shared" si="0"/>
        <v>0.29999999999999993</v>
      </c>
    </row>
    <row r="63" spans="2:12" x14ac:dyDescent="0.25">
      <c r="B63" s="19" t="str">
        <f>Instruction!$C$4</f>
        <v>22nd Century Technologies, Inc.</v>
      </c>
      <c r="C63" s="26" t="s">
        <v>161</v>
      </c>
      <c r="D63" s="8" t="s">
        <v>136</v>
      </c>
      <c r="E63" s="82"/>
      <c r="F63" s="2" t="s">
        <v>1</v>
      </c>
      <c r="G63" s="14">
        <v>15</v>
      </c>
      <c r="H63" s="14">
        <v>18</v>
      </c>
      <c r="I63" s="14">
        <v>19.5</v>
      </c>
      <c r="J63" s="14">
        <v>23.4</v>
      </c>
      <c r="K63" s="7">
        <f t="shared" si="0"/>
        <v>0.3</v>
      </c>
      <c r="L63" s="27">
        <f t="shared" si="0"/>
        <v>0.29999999999999993</v>
      </c>
    </row>
    <row r="64" spans="2:12" x14ac:dyDescent="0.25">
      <c r="B64" s="19" t="str">
        <f>Instruction!$C$4</f>
        <v>22nd Century Technologies, Inc.</v>
      </c>
      <c r="C64" s="28" t="s">
        <v>162</v>
      </c>
      <c r="D64" s="35" t="s">
        <v>46</v>
      </c>
      <c r="E64" s="84"/>
      <c r="F64" s="6" t="s">
        <v>1</v>
      </c>
      <c r="G64" s="151">
        <v>25</v>
      </c>
      <c r="H64" s="151">
        <v>35</v>
      </c>
      <c r="I64" s="151">
        <v>32.5</v>
      </c>
      <c r="J64" s="151">
        <v>45.5</v>
      </c>
      <c r="K64" s="37">
        <f t="shared" si="0"/>
        <v>0.3</v>
      </c>
      <c r="L64" s="38">
        <f t="shared" si="0"/>
        <v>0.3</v>
      </c>
    </row>
    <row r="65" spans="2:12" x14ac:dyDescent="0.25">
      <c r="B65" s="19" t="str">
        <f>Instruction!$C$4</f>
        <v>22nd Century Technologies, Inc.</v>
      </c>
      <c r="C65" s="28" t="s">
        <v>162</v>
      </c>
      <c r="D65" s="35" t="s">
        <v>47</v>
      </c>
      <c r="E65" s="84"/>
      <c r="F65" s="6" t="s">
        <v>1</v>
      </c>
      <c r="G65" s="151">
        <v>30</v>
      </c>
      <c r="H65" s="151">
        <v>40</v>
      </c>
      <c r="I65" s="151">
        <v>39</v>
      </c>
      <c r="J65" s="151">
        <v>52</v>
      </c>
      <c r="K65" s="37">
        <f t="shared" si="0"/>
        <v>0.3</v>
      </c>
      <c r="L65" s="38">
        <f t="shared" si="0"/>
        <v>0.3</v>
      </c>
    </row>
    <row r="66" spans="2:12" x14ac:dyDescent="0.25">
      <c r="B66" s="19" t="str">
        <f>Instruction!$C$4</f>
        <v>22nd Century Technologies, Inc.</v>
      </c>
      <c r="C66" s="28" t="s">
        <v>162</v>
      </c>
      <c r="D66" s="35" t="s">
        <v>48</v>
      </c>
      <c r="E66" s="84"/>
      <c r="F66" s="6" t="s">
        <v>1</v>
      </c>
      <c r="G66" s="151">
        <v>25</v>
      </c>
      <c r="H66" s="151">
        <v>35</v>
      </c>
      <c r="I66" s="151">
        <v>32.5</v>
      </c>
      <c r="J66" s="151">
        <v>45.5</v>
      </c>
      <c r="K66" s="37">
        <f t="shared" si="0"/>
        <v>0.3</v>
      </c>
      <c r="L66" s="38">
        <f t="shared" si="0"/>
        <v>0.3</v>
      </c>
    </row>
    <row r="67" spans="2:12" x14ac:dyDescent="0.25">
      <c r="B67" s="19" t="str">
        <f>Instruction!$C$4</f>
        <v>22nd Century Technologies, Inc.</v>
      </c>
      <c r="C67" s="28" t="s">
        <v>162</v>
      </c>
      <c r="D67" s="35" t="s">
        <v>49</v>
      </c>
      <c r="E67" s="84"/>
      <c r="F67" s="6" t="s">
        <v>1</v>
      </c>
      <c r="G67" s="151">
        <v>25</v>
      </c>
      <c r="H67" s="151">
        <v>35</v>
      </c>
      <c r="I67" s="151">
        <v>32.5</v>
      </c>
      <c r="J67" s="151">
        <v>45.5</v>
      </c>
      <c r="K67" s="37">
        <f t="shared" si="0"/>
        <v>0.3</v>
      </c>
      <c r="L67" s="38">
        <f t="shared" si="0"/>
        <v>0.3</v>
      </c>
    </row>
    <row r="68" spans="2:12" x14ac:dyDescent="0.25">
      <c r="B68" s="19" t="str">
        <f>Instruction!$C$4</f>
        <v>22nd Century Technologies, Inc.</v>
      </c>
      <c r="C68" s="28" t="s">
        <v>162</v>
      </c>
      <c r="D68" s="35" t="s">
        <v>50</v>
      </c>
      <c r="E68" s="84"/>
      <c r="F68" s="6" t="s">
        <v>1</v>
      </c>
      <c r="G68" s="151">
        <v>25</v>
      </c>
      <c r="H68" s="151">
        <v>35</v>
      </c>
      <c r="I68" s="151">
        <v>32.5</v>
      </c>
      <c r="J68" s="151">
        <v>45.5</v>
      </c>
      <c r="K68" s="37">
        <f t="shared" si="0"/>
        <v>0.3</v>
      </c>
      <c r="L68" s="38">
        <f t="shared" si="0"/>
        <v>0.3</v>
      </c>
    </row>
    <row r="69" spans="2:12" x14ac:dyDescent="0.25">
      <c r="B69" s="19" t="str">
        <f>Instruction!$C$4</f>
        <v>22nd Century Technologies, Inc.</v>
      </c>
      <c r="C69" s="28" t="s">
        <v>162</v>
      </c>
      <c r="D69" s="35" t="s">
        <v>134</v>
      </c>
      <c r="E69" s="84"/>
      <c r="F69" s="6" t="s">
        <v>1</v>
      </c>
      <c r="G69" s="151">
        <v>25</v>
      </c>
      <c r="H69" s="151">
        <v>35</v>
      </c>
      <c r="I69" s="151">
        <v>32.5</v>
      </c>
      <c r="J69" s="151">
        <v>45.5</v>
      </c>
      <c r="K69" s="37">
        <f t="shared" si="0"/>
        <v>0.3</v>
      </c>
      <c r="L69" s="38">
        <f t="shared" si="0"/>
        <v>0.3</v>
      </c>
    </row>
    <row r="70" spans="2:12" x14ac:dyDescent="0.25">
      <c r="B70" s="20" t="str">
        <f>Instruction!$C$4</f>
        <v>22nd Century Technologies, Inc.</v>
      </c>
      <c r="C70" s="26" t="s">
        <v>35</v>
      </c>
      <c r="D70" s="8" t="s">
        <v>61</v>
      </c>
      <c r="E70" s="82"/>
      <c r="F70" s="2" t="s">
        <v>1</v>
      </c>
      <c r="G70" s="14">
        <v>12</v>
      </c>
      <c r="H70" s="14">
        <v>18</v>
      </c>
      <c r="I70" s="14">
        <v>15.6</v>
      </c>
      <c r="J70" s="14">
        <v>23.4</v>
      </c>
      <c r="K70" s="7">
        <f t="shared" ref="K70:L99" si="1">IFERROR((I70-G70)/G70,"")</f>
        <v>0.3</v>
      </c>
      <c r="L70" s="27">
        <f t="shared" si="1"/>
        <v>0.29999999999999993</v>
      </c>
    </row>
    <row r="71" spans="2:12" x14ac:dyDescent="0.25">
      <c r="B71" s="20" t="str">
        <f>Instruction!$C$4</f>
        <v>22nd Century Technologies, Inc.</v>
      </c>
      <c r="C71" s="26" t="s">
        <v>35</v>
      </c>
      <c r="D71" s="8" t="s">
        <v>62</v>
      </c>
      <c r="E71" s="82"/>
      <c r="F71" s="2" t="s">
        <v>1</v>
      </c>
      <c r="G71" s="14">
        <v>12</v>
      </c>
      <c r="H71" s="14">
        <v>18</v>
      </c>
      <c r="I71" s="14">
        <v>15.6</v>
      </c>
      <c r="J71" s="14">
        <v>23.4</v>
      </c>
      <c r="K71" s="7">
        <f t="shared" si="1"/>
        <v>0.3</v>
      </c>
      <c r="L71" s="27">
        <f t="shared" si="1"/>
        <v>0.29999999999999993</v>
      </c>
    </row>
    <row r="72" spans="2:12" x14ac:dyDescent="0.25">
      <c r="B72" s="20" t="str">
        <f>Instruction!$C$4</f>
        <v>22nd Century Technologies, Inc.</v>
      </c>
      <c r="C72" s="26" t="s">
        <v>35</v>
      </c>
      <c r="D72" s="8" t="s">
        <v>52</v>
      </c>
      <c r="E72" s="82"/>
      <c r="F72" s="2" t="s">
        <v>1</v>
      </c>
      <c r="G72" s="14">
        <v>12</v>
      </c>
      <c r="H72" s="14">
        <v>18</v>
      </c>
      <c r="I72" s="14">
        <v>15.6</v>
      </c>
      <c r="J72" s="14">
        <v>23.4</v>
      </c>
      <c r="K72" s="7">
        <f t="shared" si="1"/>
        <v>0.3</v>
      </c>
      <c r="L72" s="27">
        <f t="shared" si="1"/>
        <v>0.29999999999999993</v>
      </c>
    </row>
    <row r="73" spans="2:12" x14ac:dyDescent="0.25">
      <c r="B73" s="20" t="str">
        <f>Instruction!$C$4</f>
        <v>22nd Century Technologies, Inc.</v>
      </c>
      <c r="C73" s="26" t="s">
        <v>35</v>
      </c>
      <c r="D73" s="8" t="s">
        <v>53</v>
      </c>
      <c r="E73" s="82"/>
      <c r="F73" s="2" t="s">
        <v>1</v>
      </c>
      <c r="G73" s="14">
        <v>15</v>
      </c>
      <c r="H73" s="14">
        <v>20</v>
      </c>
      <c r="I73" s="14">
        <v>19.5</v>
      </c>
      <c r="J73" s="14">
        <v>26</v>
      </c>
      <c r="K73" s="7">
        <f t="shared" si="1"/>
        <v>0.3</v>
      </c>
      <c r="L73" s="27">
        <f t="shared" si="1"/>
        <v>0.3</v>
      </c>
    </row>
    <row r="74" spans="2:12" x14ac:dyDescent="0.25">
      <c r="B74" s="20" t="str">
        <f>Instruction!$C$4</f>
        <v>22nd Century Technologies, Inc.</v>
      </c>
      <c r="C74" s="26" t="s">
        <v>35</v>
      </c>
      <c r="D74" s="8" t="s">
        <v>36</v>
      </c>
      <c r="E74" s="82"/>
      <c r="F74" s="2" t="s">
        <v>1</v>
      </c>
      <c r="G74" s="14">
        <v>20</v>
      </c>
      <c r="H74" s="14">
        <v>25</v>
      </c>
      <c r="I74" s="14">
        <v>26</v>
      </c>
      <c r="J74" s="14">
        <v>32.5</v>
      </c>
      <c r="K74" s="7">
        <f t="shared" si="1"/>
        <v>0.3</v>
      </c>
      <c r="L74" s="27">
        <f t="shared" si="1"/>
        <v>0.3</v>
      </c>
    </row>
    <row r="75" spans="2:12" x14ac:dyDescent="0.25">
      <c r="B75" s="20" t="str">
        <f>Instruction!$C$4</f>
        <v>22nd Century Technologies, Inc.</v>
      </c>
      <c r="C75" s="26" t="s">
        <v>35</v>
      </c>
      <c r="D75" s="8" t="s">
        <v>63</v>
      </c>
      <c r="E75" s="82"/>
      <c r="F75" s="2" t="s">
        <v>1</v>
      </c>
      <c r="G75" s="14">
        <v>25</v>
      </c>
      <c r="H75" s="14">
        <v>35</v>
      </c>
      <c r="I75" s="14">
        <v>32.5</v>
      </c>
      <c r="J75" s="14">
        <v>45.5</v>
      </c>
      <c r="K75" s="7">
        <f t="shared" si="1"/>
        <v>0.3</v>
      </c>
      <c r="L75" s="27">
        <f t="shared" si="1"/>
        <v>0.3</v>
      </c>
    </row>
    <row r="76" spans="2:12" x14ac:dyDescent="0.25">
      <c r="B76" s="20" t="str">
        <f>Instruction!$C$4</f>
        <v>22nd Century Technologies, Inc.</v>
      </c>
      <c r="C76" s="26" t="s">
        <v>35</v>
      </c>
      <c r="D76" s="8" t="s">
        <v>64</v>
      </c>
      <c r="E76" s="82"/>
      <c r="F76" s="2" t="s">
        <v>1</v>
      </c>
      <c r="G76" s="14">
        <v>25</v>
      </c>
      <c r="H76" s="14">
        <v>35</v>
      </c>
      <c r="I76" s="14">
        <v>32.5</v>
      </c>
      <c r="J76" s="14">
        <v>45.5</v>
      </c>
      <c r="K76" s="7">
        <f t="shared" si="1"/>
        <v>0.3</v>
      </c>
      <c r="L76" s="27">
        <f t="shared" si="1"/>
        <v>0.3</v>
      </c>
    </row>
    <row r="77" spans="2:12" x14ac:dyDescent="0.25">
      <c r="B77" s="20" t="str">
        <f>Instruction!$C$4</f>
        <v>22nd Century Technologies, Inc.</v>
      </c>
      <c r="C77" s="26" t="s">
        <v>35</v>
      </c>
      <c r="D77" s="8" t="s">
        <v>65</v>
      </c>
      <c r="E77" s="82"/>
      <c r="F77" s="2" t="s">
        <v>1</v>
      </c>
      <c r="G77" s="14">
        <v>15</v>
      </c>
      <c r="H77" s="14">
        <v>20</v>
      </c>
      <c r="I77" s="14">
        <v>19.5</v>
      </c>
      <c r="J77" s="14">
        <v>26</v>
      </c>
      <c r="K77" s="7">
        <f t="shared" si="1"/>
        <v>0.3</v>
      </c>
      <c r="L77" s="27">
        <f t="shared" si="1"/>
        <v>0.3</v>
      </c>
    </row>
    <row r="78" spans="2:12" x14ac:dyDescent="0.25">
      <c r="B78" s="20" t="str">
        <f>Instruction!$C$4</f>
        <v>22nd Century Technologies, Inc.</v>
      </c>
      <c r="C78" s="26" t="s">
        <v>35</v>
      </c>
      <c r="D78" s="8" t="s">
        <v>66</v>
      </c>
      <c r="E78" s="82"/>
      <c r="F78" s="2" t="s">
        <v>1</v>
      </c>
      <c r="G78" s="14">
        <v>12</v>
      </c>
      <c r="H78" s="14">
        <v>18</v>
      </c>
      <c r="I78" s="14">
        <v>15.6</v>
      </c>
      <c r="J78" s="14">
        <v>23.4</v>
      </c>
      <c r="K78" s="7">
        <f t="shared" si="1"/>
        <v>0.3</v>
      </c>
      <c r="L78" s="27">
        <f t="shared" si="1"/>
        <v>0.29999999999999993</v>
      </c>
    </row>
    <row r="79" spans="2:12" x14ac:dyDescent="0.25">
      <c r="B79" s="20" t="str">
        <f>Instruction!$C$4</f>
        <v>22nd Century Technologies, Inc.</v>
      </c>
      <c r="C79" s="26" t="s">
        <v>35</v>
      </c>
      <c r="D79" s="8" t="s">
        <v>37</v>
      </c>
      <c r="E79" s="82"/>
      <c r="F79" s="2" t="s">
        <v>1</v>
      </c>
      <c r="G79" s="14">
        <v>12</v>
      </c>
      <c r="H79" s="14">
        <v>18</v>
      </c>
      <c r="I79" s="14">
        <v>15.6</v>
      </c>
      <c r="J79" s="14">
        <v>23.4</v>
      </c>
      <c r="K79" s="7">
        <f t="shared" si="1"/>
        <v>0.3</v>
      </c>
      <c r="L79" s="27">
        <f t="shared" si="1"/>
        <v>0.29999999999999993</v>
      </c>
    </row>
    <row r="80" spans="2:12" x14ac:dyDescent="0.25">
      <c r="B80" s="19" t="str">
        <f>Instruction!$C$4</f>
        <v>22nd Century Technologies, Inc.</v>
      </c>
      <c r="C80" s="28" t="s">
        <v>94</v>
      </c>
      <c r="D80" s="35" t="s">
        <v>67</v>
      </c>
      <c r="E80" s="84"/>
      <c r="F80" s="6" t="s">
        <v>1</v>
      </c>
      <c r="G80" s="151">
        <v>15</v>
      </c>
      <c r="H80" s="151">
        <v>20</v>
      </c>
      <c r="I80" s="151">
        <v>19.5</v>
      </c>
      <c r="J80" s="151">
        <v>26</v>
      </c>
      <c r="K80" s="37">
        <f t="shared" si="1"/>
        <v>0.3</v>
      </c>
      <c r="L80" s="38">
        <f t="shared" si="1"/>
        <v>0.3</v>
      </c>
    </row>
    <row r="81" spans="2:12" x14ac:dyDescent="0.25">
      <c r="B81" s="19" t="str">
        <f>Instruction!$C$4</f>
        <v>22nd Century Technologies, Inc.</v>
      </c>
      <c r="C81" s="28" t="s">
        <v>94</v>
      </c>
      <c r="D81" s="35" t="s">
        <v>68</v>
      </c>
      <c r="E81" s="84"/>
      <c r="F81" s="6" t="s">
        <v>1</v>
      </c>
      <c r="G81" s="151">
        <v>25</v>
      </c>
      <c r="H81" s="151">
        <v>35</v>
      </c>
      <c r="I81" s="151">
        <v>32.5</v>
      </c>
      <c r="J81" s="151">
        <v>45.5</v>
      </c>
      <c r="K81" s="37">
        <f t="shared" si="1"/>
        <v>0.3</v>
      </c>
      <c r="L81" s="38">
        <f t="shared" si="1"/>
        <v>0.3</v>
      </c>
    </row>
    <row r="82" spans="2:12" x14ac:dyDescent="0.25">
      <c r="B82" s="19" t="str">
        <f>Instruction!$C$4</f>
        <v>22nd Century Technologies, Inc.</v>
      </c>
      <c r="C82" s="28" t="s">
        <v>94</v>
      </c>
      <c r="D82" s="35" t="s">
        <v>69</v>
      </c>
      <c r="E82" s="84"/>
      <c r="F82" s="6" t="s">
        <v>1</v>
      </c>
      <c r="G82" s="151">
        <v>15</v>
      </c>
      <c r="H82" s="151">
        <v>20</v>
      </c>
      <c r="I82" s="151">
        <v>19.5</v>
      </c>
      <c r="J82" s="151">
        <v>26</v>
      </c>
      <c r="K82" s="37">
        <f t="shared" si="1"/>
        <v>0.3</v>
      </c>
      <c r="L82" s="38">
        <f t="shared" si="1"/>
        <v>0.3</v>
      </c>
    </row>
    <row r="83" spans="2:12" x14ac:dyDescent="0.25">
      <c r="B83" s="19" t="str">
        <f>Instruction!$C$4</f>
        <v>22nd Century Technologies, Inc.</v>
      </c>
      <c r="C83" s="28" t="s">
        <v>94</v>
      </c>
      <c r="D83" s="35" t="s">
        <v>137</v>
      </c>
      <c r="E83" s="84"/>
      <c r="F83" s="6" t="s">
        <v>1</v>
      </c>
      <c r="G83" s="151">
        <v>15</v>
      </c>
      <c r="H83" s="151">
        <v>20</v>
      </c>
      <c r="I83" s="151">
        <v>19.5</v>
      </c>
      <c r="J83" s="151">
        <v>26</v>
      </c>
      <c r="K83" s="37">
        <f t="shared" si="1"/>
        <v>0.3</v>
      </c>
      <c r="L83" s="38">
        <f t="shared" si="1"/>
        <v>0.3</v>
      </c>
    </row>
    <row r="84" spans="2:12" x14ac:dyDescent="0.25">
      <c r="B84" s="20" t="str">
        <f>Instruction!$C$4</f>
        <v>22nd Century Technologies, Inc.</v>
      </c>
      <c r="C84" s="26" t="s">
        <v>95</v>
      </c>
      <c r="D84" s="8" t="s">
        <v>138</v>
      </c>
      <c r="E84" s="82"/>
      <c r="F84" s="2" t="s">
        <v>1</v>
      </c>
      <c r="G84" s="14">
        <v>35</v>
      </c>
      <c r="H84" s="14">
        <v>45</v>
      </c>
      <c r="I84" s="14">
        <v>45.5</v>
      </c>
      <c r="J84" s="14">
        <v>58.5</v>
      </c>
      <c r="K84" s="7">
        <f t="shared" si="1"/>
        <v>0.3</v>
      </c>
      <c r="L84" s="27">
        <f t="shared" si="1"/>
        <v>0.3</v>
      </c>
    </row>
    <row r="85" spans="2:12" x14ac:dyDescent="0.25">
      <c r="B85" s="20" t="str">
        <f>Instruction!$C$4</f>
        <v>22nd Century Technologies, Inc.</v>
      </c>
      <c r="C85" s="26" t="s">
        <v>95</v>
      </c>
      <c r="D85" s="8" t="s">
        <v>139</v>
      </c>
      <c r="E85" s="82"/>
      <c r="F85" s="2" t="s">
        <v>1</v>
      </c>
      <c r="G85" s="14">
        <v>40</v>
      </c>
      <c r="H85" s="14">
        <v>50</v>
      </c>
      <c r="I85" s="14">
        <v>52</v>
      </c>
      <c r="J85" s="14">
        <v>65</v>
      </c>
      <c r="K85" s="7">
        <f t="shared" si="1"/>
        <v>0.3</v>
      </c>
      <c r="L85" s="27">
        <f t="shared" si="1"/>
        <v>0.3</v>
      </c>
    </row>
    <row r="86" spans="2:12" x14ac:dyDescent="0.25">
      <c r="B86" s="20" t="str">
        <f>Instruction!$C$4</f>
        <v>22nd Century Technologies, Inc.</v>
      </c>
      <c r="C86" s="26" t="s">
        <v>95</v>
      </c>
      <c r="D86" s="8" t="s">
        <v>140</v>
      </c>
      <c r="E86" s="82"/>
      <c r="F86" s="2" t="s">
        <v>1</v>
      </c>
      <c r="G86" s="14">
        <v>50</v>
      </c>
      <c r="H86" s="14">
        <v>60</v>
      </c>
      <c r="I86" s="14">
        <v>65</v>
      </c>
      <c r="J86" s="14">
        <v>78</v>
      </c>
      <c r="K86" s="7">
        <f t="shared" si="1"/>
        <v>0.3</v>
      </c>
      <c r="L86" s="27">
        <f t="shared" si="1"/>
        <v>0.3</v>
      </c>
    </row>
    <row r="87" spans="2:12" x14ac:dyDescent="0.25">
      <c r="B87" s="20" t="str">
        <f>Instruction!$C$4</f>
        <v>22nd Century Technologies, Inc.</v>
      </c>
      <c r="C87" s="26" t="s">
        <v>95</v>
      </c>
      <c r="D87" s="8" t="s">
        <v>70</v>
      </c>
      <c r="E87" s="82"/>
      <c r="F87" s="2" t="s">
        <v>1</v>
      </c>
      <c r="G87" s="14">
        <v>25</v>
      </c>
      <c r="H87" s="14">
        <v>35</v>
      </c>
      <c r="I87" s="14">
        <v>32.5</v>
      </c>
      <c r="J87" s="14">
        <v>45.5</v>
      </c>
      <c r="K87" s="7">
        <f t="shared" si="1"/>
        <v>0.3</v>
      </c>
      <c r="L87" s="27">
        <f t="shared" si="1"/>
        <v>0.3</v>
      </c>
    </row>
    <row r="88" spans="2:12" x14ac:dyDescent="0.25">
      <c r="B88" s="20" t="str">
        <f>Instruction!$C$4</f>
        <v>22nd Century Technologies, Inc.</v>
      </c>
      <c r="C88" s="26" t="s">
        <v>95</v>
      </c>
      <c r="D88" s="8" t="s">
        <v>71</v>
      </c>
      <c r="E88" s="82"/>
      <c r="F88" s="2" t="s">
        <v>1</v>
      </c>
      <c r="G88" s="14">
        <v>25</v>
      </c>
      <c r="H88" s="14">
        <v>35</v>
      </c>
      <c r="I88" s="14">
        <v>32.5</v>
      </c>
      <c r="J88" s="14">
        <v>45.5</v>
      </c>
      <c r="K88" s="7">
        <f t="shared" si="1"/>
        <v>0.3</v>
      </c>
      <c r="L88" s="27">
        <f t="shared" si="1"/>
        <v>0.3</v>
      </c>
    </row>
    <row r="89" spans="2:12" x14ac:dyDescent="0.25">
      <c r="B89" s="20" t="str">
        <f>Instruction!$C$4</f>
        <v>22nd Century Technologies, Inc.</v>
      </c>
      <c r="C89" s="26" t="s">
        <v>95</v>
      </c>
      <c r="D89" s="8" t="s">
        <v>141</v>
      </c>
      <c r="E89" s="82"/>
      <c r="F89" s="2" t="s">
        <v>1</v>
      </c>
      <c r="G89" s="14">
        <v>20</v>
      </c>
      <c r="H89" s="14">
        <v>30</v>
      </c>
      <c r="I89" s="14">
        <v>26</v>
      </c>
      <c r="J89" s="14">
        <v>39</v>
      </c>
      <c r="K89" s="7">
        <f t="shared" si="1"/>
        <v>0.3</v>
      </c>
      <c r="L89" s="27">
        <f t="shared" si="1"/>
        <v>0.3</v>
      </c>
    </row>
    <row r="90" spans="2:12" x14ac:dyDescent="0.25">
      <c r="B90" s="20" t="str">
        <f>Instruction!$C$4</f>
        <v>22nd Century Technologies, Inc.</v>
      </c>
      <c r="C90" s="26" t="s">
        <v>95</v>
      </c>
      <c r="D90" s="8" t="s">
        <v>72</v>
      </c>
      <c r="E90" s="82"/>
      <c r="F90" s="2" t="s">
        <v>1</v>
      </c>
      <c r="G90" s="14">
        <v>35</v>
      </c>
      <c r="H90" s="14">
        <v>45</v>
      </c>
      <c r="I90" s="14">
        <v>45.5</v>
      </c>
      <c r="J90" s="14">
        <v>58.5</v>
      </c>
      <c r="K90" s="7">
        <f t="shared" si="1"/>
        <v>0.3</v>
      </c>
      <c r="L90" s="27">
        <f t="shared" si="1"/>
        <v>0.3</v>
      </c>
    </row>
    <row r="91" spans="2:12" x14ac:dyDescent="0.25">
      <c r="B91" s="20" t="str">
        <f>Instruction!$C$4</f>
        <v>22nd Century Technologies, Inc.</v>
      </c>
      <c r="C91" s="26" t="s">
        <v>95</v>
      </c>
      <c r="D91" s="8" t="s">
        <v>73</v>
      </c>
      <c r="E91" s="82"/>
      <c r="F91" s="2" t="s">
        <v>1</v>
      </c>
      <c r="G91" s="14">
        <v>35</v>
      </c>
      <c r="H91" s="14">
        <v>45</v>
      </c>
      <c r="I91" s="14">
        <v>45.5</v>
      </c>
      <c r="J91" s="14">
        <v>58.5</v>
      </c>
      <c r="K91" s="7">
        <f t="shared" si="1"/>
        <v>0.3</v>
      </c>
      <c r="L91" s="27">
        <f t="shared" si="1"/>
        <v>0.3</v>
      </c>
    </row>
    <row r="92" spans="2:12" x14ac:dyDescent="0.25">
      <c r="B92" s="20" t="str">
        <f>Instruction!$C$4</f>
        <v>22nd Century Technologies, Inc.</v>
      </c>
      <c r="C92" s="26" t="s">
        <v>95</v>
      </c>
      <c r="D92" s="8" t="s">
        <v>74</v>
      </c>
      <c r="E92" s="82"/>
      <c r="F92" s="2" t="s">
        <v>1</v>
      </c>
      <c r="G92" s="14">
        <v>40</v>
      </c>
      <c r="H92" s="14">
        <v>50</v>
      </c>
      <c r="I92" s="14">
        <v>52</v>
      </c>
      <c r="J92" s="14">
        <v>65</v>
      </c>
      <c r="K92" s="7">
        <f t="shared" si="1"/>
        <v>0.3</v>
      </c>
      <c r="L92" s="27">
        <f t="shared" si="1"/>
        <v>0.3</v>
      </c>
    </row>
    <row r="93" spans="2:12" x14ac:dyDescent="0.25">
      <c r="B93" s="20" t="str">
        <f>Instruction!$C$4</f>
        <v>22nd Century Technologies, Inc.</v>
      </c>
      <c r="C93" s="26" t="s">
        <v>95</v>
      </c>
      <c r="D93" s="8" t="s">
        <v>75</v>
      </c>
      <c r="E93" s="82"/>
      <c r="F93" s="2" t="s">
        <v>1</v>
      </c>
      <c r="G93" s="14">
        <v>20</v>
      </c>
      <c r="H93" s="14">
        <v>30</v>
      </c>
      <c r="I93" s="14">
        <v>26</v>
      </c>
      <c r="J93" s="14">
        <v>39</v>
      </c>
      <c r="K93" s="7">
        <f t="shared" si="1"/>
        <v>0.3</v>
      </c>
      <c r="L93" s="27">
        <f t="shared" si="1"/>
        <v>0.3</v>
      </c>
    </row>
    <row r="94" spans="2:12" x14ac:dyDescent="0.25">
      <c r="B94" s="20" t="str">
        <f>Instruction!$C$4</f>
        <v>22nd Century Technologies, Inc.</v>
      </c>
      <c r="C94" s="26" t="s">
        <v>95</v>
      </c>
      <c r="D94" s="8" t="s">
        <v>142</v>
      </c>
      <c r="E94" s="82"/>
      <c r="F94" s="2" t="s">
        <v>1</v>
      </c>
      <c r="G94" s="14">
        <v>20</v>
      </c>
      <c r="H94" s="14">
        <v>30</v>
      </c>
      <c r="I94" s="14">
        <v>26</v>
      </c>
      <c r="J94" s="14">
        <v>39</v>
      </c>
      <c r="K94" s="7">
        <f t="shared" si="1"/>
        <v>0.3</v>
      </c>
      <c r="L94" s="27">
        <f t="shared" si="1"/>
        <v>0.3</v>
      </c>
    </row>
    <row r="95" spans="2:12" x14ac:dyDescent="0.25">
      <c r="B95" s="20" t="str">
        <f>Instruction!$C$4</f>
        <v>22nd Century Technologies, Inc.</v>
      </c>
      <c r="C95" s="26" t="s">
        <v>95</v>
      </c>
      <c r="D95" s="8" t="s">
        <v>143</v>
      </c>
      <c r="E95" s="82"/>
      <c r="F95" s="2" t="s">
        <v>1</v>
      </c>
      <c r="G95" s="14">
        <v>15</v>
      </c>
      <c r="H95" s="14">
        <v>20</v>
      </c>
      <c r="I95" s="14">
        <v>19.5</v>
      </c>
      <c r="J95" s="14">
        <v>26</v>
      </c>
      <c r="K95" s="7">
        <f t="shared" si="1"/>
        <v>0.3</v>
      </c>
      <c r="L95" s="27">
        <f t="shared" si="1"/>
        <v>0.3</v>
      </c>
    </row>
    <row r="96" spans="2:12" x14ac:dyDescent="0.25">
      <c r="B96" s="20" t="str">
        <f>Instruction!$C$4</f>
        <v>22nd Century Technologies, Inc.</v>
      </c>
      <c r="C96" s="26" t="s">
        <v>95</v>
      </c>
      <c r="D96" s="8" t="s">
        <v>144</v>
      </c>
      <c r="E96" s="82"/>
      <c r="F96" s="2" t="s">
        <v>1</v>
      </c>
      <c r="G96" s="14">
        <v>20</v>
      </c>
      <c r="H96" s="14">
        <v>30</v>
      </c>
      <c r="I96" s="14">
        <v>26</v>
      </c>
      <c r="J96" s="14">
        <v>39</v>
      </c>
      <c r="K96" s="7">
        <f t="shared" si="1"/>
        <v>0.3</v>
      </c>
      <c r="L96" s="27">
        <f t="shared" si="1"/>
        <v>0.3</v>
      </c>
    </row>
    <row r="97" spans="2:12" x14ac:dyDescent="0.25">
      <c r="B97" s="20" t="str">
        <f>Instruction!$C$4</f>
        <v>22nd Century Technologies, Inc.</v>
      </c>
      <c r="C97" s="26" t="s">
        <v>95</v>
      </c>
      <c r="D97" s="8" t="s">
        <v>145</v>
      </c>
      <c r="E97" s="82"/>
      <c r="F97" s="2" t="s">
        <v>1</v>
      </c>
      <c r="G97" s="14">
        <v>25</v>
      </c>
      <c r="H97" s="14">
        <v>35</v>
      </c>
      <c r="I97" s="14">
        <v>32.5</v>
      </c>
      <c r="J97" s="14">
        <v>45.5</v>
      </c>
      <c r="K97" s="7">
        <f t="shared" si="1"/>
        <v>0.3</v>
      </c>
      <c r="L97" s="27">
        <f t="shared" si="1"/>
        <v>0.3</v>
      </c>
    </row>
    <row r="98" spans="2:12" x14ac:dyDescent="0.25">
      <c r="B98" s="20" t="str">
        <f>Instruction!$C$4</f>
        <v>22nd Century Technologies, Inc.</v>
      </c>
      <c r="C98" s="26" t="s">
        <v>95</v>
      </c>
      <c r="D98" s="8" t="s">
        <v>146</v>
      </c>
      <c r="E98" s="82"/>
      <c r="F98" s="2" t="s">
        <v>1</v>
      </c>
      <c r="G98" s="14">
        <v>20</v>
      </c>
      <c r="H98" s="14">
        <v>30</v>
      </c>
      <c r="I98" s="14">
        <v>26</v>
      </c>
      <c r="J98" s="14">
        <v>39</v>
      </c>
      <c r="K98" s="7">
        <f t="shared" si="1"/>
        <v>0.3</v>
      </c>
      <c r="L98" s="27">
        <f t="shared" si="1"/>
        <v>0.3</v>
      </c>
    </row>
    <row r="99" spans="2:12" x14ac:dyDescent="0.25">
      <c r="B99" s="20" t="str">
        <f>Instruction!$C$4</f>
        <v>22nd Century Technologies, Inc.</v>
      </c>
      <c r="C99" s="26" t="s">
        <v>95</v>
      </c>
      <c r="D99" s="8" t="s">
        <v>147</v>
      </c>
      <c r="E99" s="82"/>
      <c r="F99" s="2" t="s">
        <v>1</v>
      </c>
      <c r="G99" s="14">
        <v>30</v>
      </c>
      <c r="H99" s="14">
        <v>40</v>
      </c>
      <c r="I99" s="14">
        <v>39</v>
      </c>
      <c r="J99" s="14">
        <v>52</v>
      </c>
      <c r="K99" s="7">
        <f t="shared" si="1"/>
        <v>0.3</v>
      </c>
      <c r="L99" s="27">
        <f t="shared" si="1"/>
        <v>0.3</v>
      </c>
    </row>
    <row r="100" spans="2:12" ht="15.75" thickBot="1" x14ac:dyDescent="0.3">
      <c r="B100" s="34" t="str">
        <f>Instruction!$C$4</f>
        <v>22nd Century Technologies, Inc.</v>
      </c>
      <c r="C100" s="145" t="s">
        <v>95</v>
      </c>
      <c r="D100" s="146" t="s">
        <v>148</v>
      </c>
      <c r="E100" s="138"/>
      <c r="F100" s="147" t="s">
        <v>1</v>
      </c>
      <c r="G100" s="140">
        <v>20</v>
      </c>
      <c r="H100" s="140">
        <v>30</v>
      </c>
      <c r="I100" s="14">
        <v>26</v>
      </c>
      <c r="J100" s="14">
        <v>39</v>
      </c>
      <c r="K100" s="148">
        <f t="shared" ref="K100:L100" si="2">IFERROR((I100-G100)/G100,"")</f>
        <v>0.3</v>
      </c>
      <c r="L100" s="149">
        <f t="shared" si="2"/>
        <v>0.3</v>
      </c>
    </row>
  </sheetData>
  <sheetProtection password="CB1B" sheet="1" objects="1" scenarios="1" selectLockedCells="1"/>
  <mergeCells count="4">
    <mergeCell ref="G4:H4"/>
    <mergeCell ref="I4:J4"/>
    <mergeCell ref="K4:L4"/>
    <mergeCell ref="C2:L2"/>
  </mergeCells>
  <conditionalFormatting sqref="E6:E63">
    <cfRule type="containsBlanks" dxfId="11" priority="14">
      <formula>LEN(TRIM(E6))=0</formula>
    </cfRule>
  </conditionalFormatting>
  <conditionalFormatting sqref="E70:E79 E84:E100">
    <cfRule type="containsBlanks" dxfId="10" priority="13">
      <formula>LEN(TRIM(E70))=0</formula>
    </cfRule>
  </conditionalFormatting>
  <conditionalFormatting sqref="E64:E69">
    <cfRule type="containsBlanks" dxfId="9" priority="12">
      <formula>LEN(TRIM(E64))=0</formula>
    </cfRule>
  </conditionalFormatting>
  <conditionalFormatting sqref="E80:E83">
    <cfRule type="containsBlanks" dxfId="8" priority="11">
      <formula>LEN(TRIM(E80))=0</formula>
    </cfRule>
  </conditionalFormatting>
  <conditionalFormatting sqref="G6:J25 G55:J63 I70:J79 I84:J100">
    <cfRule type="containsBlanks" dxfId="7" priority="10">
      <formula>LEN(TRIM(G6))=0</formula>
    </cfRule>
  </conditionalFormatting>
  <conditionalFormatting sqref="G70:H79 G84:H100">
    <cfRule type="containsBlanks" dxfId="6" priority="9">
      <formula>LEN(TRIM(G70))=0</formula>
    </cfRule>
  </conditionalFormatting>
  <conditionalFormatting sqref="G26">
    <cfRule type="containsBlanks" dxfId="5" priority="5">
      <formula>LEN(TRIM(G26))=0</formula>
    </cfRule>
  </conditionalFormatting>
  <conditionalFormatting sqref="H26:J26">
    <cfRule type="containsBlanks" dxfId="4" priority="4">
      <formula>LEN(TRIM(H26))=0</formula>
    </cfRule>
  </conditionalFormatting>
  <conditionalFormatting sqref="G27:J54">
    <cfRule type="containsBlanks" dxfId="3" priority="3">
      <formula>LEN(TRIM(G27))=0</formula>
    </cfRule>
  </conditionalFormatting>
  <conditionalFormatting sqref="G64:J69">
    <cfRule type="containsBlanks" dxfId="2" priority="2">
      <formula>LEN(TRIM(G64))=0</formula>
    </cfRule>
  </conditionalFormatting>
  <conditionalFormatting sqref="G80:J83">
    <cfRule type="containsBlanks" dxfId="1" priority="1">
      <formula>LEN(TRIM(G80))=0</formula>
    </cfRule>
  </conditionalFormatting>
  <pageMargins left="0.2" right="0.2" top="0.7" bottom="0.6" header="0.3" footer="0.3"/>
  <pageSetup scale="76" fitToHeight="0" orientation="landscape" r:id="rId1"/>
  <headerFooter>
    <oddHeader>&amp;CUC Temporary Labor Service RFP - Pricing Template</oddHeader>
    <oddFooter>&amp;A&amp;RPage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B1:G81"/>
  <sheetViews>
    <sheetView showGridLines="0" workbookViewId="0">
      <selection activeCell="F8" sqref="F8"/>
    </sheetView>
  </sheetViews>
  <sheetFormatPr defaultColWidth="9.140625" defaultRowHeight="15" x14ac:dyDescent="0.25"/>
  <cols>
    <col min="1" max="1" width="3" style="40" customWidth="1"/>
    <col min="2" max="2" width="21" style="40" hidden="1" customWidth="1"/>
    <col min="3" max="3" width="4.28515625" style="64" customWidth="1"/>
    <col min="4" max="4" width="23.28515625" style="40" bestFit="1" customWidth="1"/>
    <col min="5" max="5" width="12" style="40" customWidth="1"/>
    <col min="6" max="6" width="13.42578125" style="64" bestFit="1" customWidth="1"/>
    <col min="7" max="7" width="34.5703125" style="40" customWidth="1"/>
    <col min="8" max="16384" width="9.140625" style="40"/>
  </cols>
  <sheetData>
    <row r="1" spans="2:7" ht="15.75" thickBot="1" x14ac:dyDescent="0.3"/>
    <row r="2" spans="2:7" ht="49.5" customHeight="1" x14ac:dyDescent="0.25">
      <c r="C2" s="173" t="s">
        <v>88</v>
      </c>
      <c r="D2" s="174"/>
      <c r="E2" s="174"/>
      <c r="F2" s="174"/>
      <c r="G2" s="175"/>
    </row>
    <row r="3" spans="2:7" ht="7.5" customHeight="1" x14ac:dyDescent="0.25">
      <c r="C3" s="85"/>
      <c r="D3" s="42"/>
      <c r="E3" s="42"/>
      <c r="F3" s="86"/>
      <c r="G3" s="43"/>
    </row>
    <row r="4" spans="2:7" s="89" customFormat="1" ht="30" x14ac:dyDescent="0.25">
      <c r="B4" s="45" t="s">
        <v>31</v>
      </c>
      <c r="C4" s="87"/>
      <c r="D4" s="88" t="s">
        <v>87</v>
      </c>
      <c r="E4" s="88" t="s">
        <v>29</v>
      </c>
      <c r="F4" s="47" t="s">
        <v>84</v>
      </c>
      <c r="G4" s="48" t="s">
        <v>30</v>
      </c>
    </row>
    <row r="5" spans="2:7" x14ac:dyDescent="0.25">
      <c r="B5" s="90"/>
      <c r="C5" s="91"/>
      <c r="D5" s="92" t="s">
        <v>83</v>
      </c>
      <c r="E5" s="93">
        <v>5</v>
      </c>
      <c r="F5" s="94">
        <v>1E-4</v>
      </c>
      <c r="G5" s="95"/>
    </row>
    <row r="6" spans="2:7" x14ac:dyDescent="0.25">
      <c r="B6" s="96" t="str">
        <f>Instruction!$C$4</f>
        <v>22nd Century Technologies, Inc.</v>
      </c>
      <c r="C6" s="51">
        <v>1</v>
      </c>
      <c r="D6" s="13" t="s">
        <v>166</v>
      </c>
      <c r="E6" s="14"/>
      <c r="F6" s="15">
        <v>0.18340000000000001</v>
      </c>
      <c r="G6" s="18"/>
    </row>
    <row r="7" spans="2:7" x14ac:dyDescent="0.25">
      <c r="B7" s="96" t="str">
        <f>Instruction!$C$4</f>
        <v>22nd Century Technologies, Inc.</v>
      </c>
      <c r="C7" s="51">
        <v>2</v>
      </c>
      <c r="D7" s="13" t="s">
        <v>167</v>
      </c>
      <c r="E7" s="14"/>
      <c r="F7" s="15">
        <v>3.4799999999999998E-2</v>
      </c>
      <c r="G7" s="18"/>
    </row>
    <row r="8" spans="2:7" x14ac:dyDescent="0.25">
      <c r="B8" s="96" t="str">
        <f>Instruction!$C$4</f>
        <v>22nd Century Technologies, Inc.</v>
      </c>
      <c r="C8" s="51">
        <v>3</v>
      </c>
      <c r="D8" s="13" t="s">
        <v>168</v>
      </c>
      <c r="E8" s="14"/>
      <c r="F8" s="15">
        <v>3.1800000000000002E-2</v>
      </c>
      <c r="G8" s="18"/>
    </row>
    <row r="9" spans="2:7" x14ac:dyDescent="0.25">
      <c r="B9" s="96" t="str">
        <f>Instruction!$C$4</f>
        <v>22nd Century Technologies, Inc.</v>
      </c>
      <c r="C9" s="51">
        <v>4</v>
      </c>
      <c r="D9" s="13" t="s">
        <v>169</v>
      </c>
      <c r="E9" s="14"/>
      <c r="F9" s="15">
        <v>0.05</v>
      </c>
      <c r="G9" s="18"/>
    </row>
    <row r="10" spans="2:7" x14ac:dyDescent="0.25">
      <c r="B10" s="96" t="str">
        <f>Instruction!$C$4</f>
        <v>22nd Century Technologies, Inc.</v>
      </c>
      <c r="C10" s="51">
        <v>5</v>
      </c>
      <c r="D10" s="13"/>
      <c r="E10" s="14"/>
      <c r="F10" s="15"/>
      <c r="G10" s="18"/>
    </row>
    <row r="11" spans="2:7" x14ac:dyDescent="0.25">
      <c r="B11" s="96" t="str">
        <f>Instruction!$C$4</f>
        <v>22nd Century Technologies, Inc.</v>
      </c>
      <c r="C11" s="51">
        <v>6</v>
      </c>
      <c r="D11" s="13"/>
      <c r="E11" s="14"/>
      <c r="F11" s="15"/>
      <c r="G11" s="18"/>
    </row>
    <row r="12" spans="2:7" x14ac:dyDescent="0.25">
      <c r="B12" s="96" t="str">
        <f>Instruction!$C$4</f>
        <v>22nd Century Technologies, Inc.</v>
      </c>
      <c r="C12" s="51">
        <v>7</v>
      </c>
      <c r="D12" s="13"/>
      <c r="E12" s="14"/>
      <c r="F12" s="15"/>
      <c r="G12" s="18"/>
    </row>
    <row r="13" spans="2:7" x14ac:dyDescent="0.25">
      <c r="B13" s="96" t="str">
        <f>Instruction!$C$4</f>
        <v>22nd Century Technologies, Inc.</v>
      </c>
      <c r="C13" s="51">
        <v>8</v>
      </c>
      <c r="D13" s="13"/>
      <c r="E13" s="14"/>
      <c r="F13" s="15"/>
      <c r="G13" s="18"/>
    </row>
    <row r="14" spans="2:7" x14ac:dyDescent="0.25">
      <c r="B14" s="96" t="str">
        <f>Instruction!$C$4</f>
        <v>22nd Century Technologies, Inc.</v>
      </c>
      <c r="C14" s="51">
        <v>9</v>
      </c>
      <c r="D14" s="13"/>
      <c r="E14" s="14"/>
      <c r="F14" s="15"/>
      <c r="G14" s="18"/>
    </row>
    <row r="15" spans="2:7" x14ac:dyDescent="0.25">
      <c r="B15" s="96" t="str">
        <f>Instruction!$C$4</f>
        <v>22nd Century Technologies, Inc.</v>
      </c>
      <c r="C15" s="51">
        <v>10</v>
      </c>
      <c r="D15" s="13"/>
      <c r="E15" s="14"/>
      <c r="F15" s="15"/>
      <c r="G15" s="18"/>
    </row>
    <row r="16" spans="2:7" x14ac:dyDescent="0.25">
      <c r="B16" s="96" t="str">
        <f>Instruction!$C$4</f>
        <v>22nd Century Technologies, Inc.</v>
      </c>
      <c r="C16" s="51">
        <v>11</v>
      </c>
      <c r="D16" s="13"/>
      <c r="E16" s="14"/>
      <c r="F16" s="15"/>
      <c r="G16" s="18"/>
    </row>
    <row r="17" spans="2:7" x14ac:dyDescent="0.25">
      <c r="B17" s="96" t="str">
        <f>Instruction!$C$4</f>
        <v>22nd Century Technologies, Inc.</v>
      </c>
      <c r="C17" s="51">
        <v>12</v>
      </c>
      <c r="D17" s="13"/>
      <c r="E17" s="14"/>
      <c r="F17" s="15"/>
      <c r="G17" s="18"/>
    </row>
    <row r="18" spans="2:7" x14ac:dyDescent="0.25">
      <c r="B18" s="96" t="str">
        <f>Instruction!$C$4</f>
        <v>22nd Century Technologies, Inc.</v>
      </c>
      <c r="C18" s="51">
        <v>13</v>
      </c>
      <c r="D18" s="13"/>
      <c r="E18" s="14"/>
      <c r="F18" s="15"/>
      <c r="G18" s="18"/>
    </row>
    <row r="19" spans="2:7" x14ac:dyDescent="0.25">
      <c r="B19" s="96" t="str">
        <f>Instruction!$C$4</f>
        <v>22nd Century Technologies, Inc.</v>
      </c>
      <c r="C19" s="51">
        <v>14</v>
      </c>
      <c r="D19" s="13"/>
      <c r="E19" s="14"/>
      <c r="F19" s="15"/>
      <c r="G19" s="18"/>
    </row>
    <row r="20" spans="2:7" x14ac:dyDescent="0.25">
      <c r="B20" s="96" t="str">
        <f>Instruction!$C$4</f>
        <v>22nd Century Technologies, Inc.</v>
      </c>
      <c r="C20" s="51">
        <v>15</v>
      </c>
      <c r="D20" s="13"/>
      <c r="E20" s="14"/>
      <c r="F20" s="15"/>
      <c r="G20" s="18"/>
    </row>
    <row r="21" spans="2:7" x14ac:dyDescent="0.25">
      <c r="B21" s="96" t="str">
        <f>Instruction!$C$4</f>
        <v>22nd Century Technologies, Inc.</v>
      </c>
      <c r="C21" s="51">
        <v>16</v>
      </c>
      <c r="D21" s="13"/>
      <c r="E21" s="14"/>
      <c r="F21" s="15"/>
      <c r="G21" s="18"/>
    </row>
    <row r="22" spans="2:7" x14ac:dyDescent="0.25">
      <c r="B22" s="96" t="str">
        <f>Instruction!$C$4</f>
        <v>22nd Century Technologies, Inc.</v>
      </c>
      <c r="C22" s="51">
        <v>17</v>
      </c>
      <c r="D22" s="13"/>
      <c r="E22" s="14"/>
      <c r="F22" s="15"/>
      <c r="G22" s="18"/>
    </row>
    <row r="23" spans="2:7" x14ac:dyDescent="0.25">
      <c r="B23" s="96" t="str">
        <f>Instruction!$C$4</f>
        <v>22nd Century Technologies, Inc.</v>
      </c>
      <c r="C23" s="51">
        <v>18</v>
      </c>
      <c r="D23" s="13"/>
      <c r="E23" s="14"/>
      <c r="F23" s="15"/>
      <c r="G23" s="18"/>
    </row>
    <row r="24" spans="2:7" x14ac:dyDescent="0.25">
      <c r="B24" s="96" t="str">
        <f>Instruction!$C$4</f>
        <v>22nd Century Technologies, Inc.</v>
      </c>
      <c r="C24" s="51">
        <v>19</v>
      </c>
      <c r="D24" s="13"/>
      <c r="E24" s="14"/>
      <c r="F24" s="15"/>
      <c r="G24" s="18"/>
    </row>
    <row r="25" spans="2:7" x14ac:dyDescent="0.25">
      <c r="B25" s="96" t="str">
        <f>Instruction!$C$4</f>
        <v>22nd Century Technologies, Inc.</v>
      </c>
      <c r="C25" s="51">
        <v>20</v>
      </c>
      <c r="D25" s="13"/>
      <c r="E25" s="14"/>
      <c r="F25" s="15"/>
      <c r="G25" s="18"/>
    </row>
    <row r="26" spans="2:7" ht="15.75" thickBot="1" x14ac:dyDescent="0.3">
      <c r="B26" s="97"/>
      <c r="C26" s="98"/>
      <c r="D26" s="99" t="s">
        <v>85</v>
      </c>
      <c r="E26" s="100">
        <f>SUM(E6:E25)</f>
        <v>0</v>
      </c>
      <c r="F26" s="101">
        <f>SUM(F6:F25)</f>
        <v>0.3</v>
      </c>
      <c r="G26" s="102"/>
    </row>
    <row r="27" spans="2:7" x14ac:dyDescent="0.25">
      <c r="E27" s="103"/>
      <c r="F27" s="104"/>
    </row>
    <row r="28" spans="2:7" x14ac:dyDescent="0.25">
      <c r="E28" s="103"/>
      <c r="F28" s="104"/>
    </row>
    <row r="29" spans="2:7" x14ac:dyDescent="0.25">
      <c r="E29" s="103"/>
      <c r="F29" s="104"/>
    </row>
    <row r="30" spans="2:7" x14ac:dyDescent="0.25">
      <c r="E30" s="103"/>
      <c r="F30" s="104"/>
    </row>
    <row r="31" spans="2:7" x14ac:dyDescent="0.25">
      <c r="E31" s="103"/>
      <c r="F31" s="104"/>
    </row>
    <row r="32" spans="2:7" x14ac:dyDescent="0.25">
      <c r="E32" s="103"/>
      <c r="F32" s="104"/>
    </row>
    <row r="33" spans="5:6" x14ac:dyDescent="0.25">
      <c r="E33" s="103"/>
      <c r="F33" s="104"/>
    </row>
    <row r="34" spans="5:6" x14ac:dyDescent="0.25">
      <c r="E34" s="103"/>
      <c r="F34" s="104"/>
    </row>
    <row r="35" spans="5:6" x14ac:dyDescent="0.25">
      <c r="E35" s="103"/>
      <c r="F35" s="104"/>
    </row>
    <row r="36" spans="5:6" x14ac:dyDescent="0.25">
      <c r="E36" s="103"/>
      <c r="F36" s="104"/>
    </row>
    <row r="37" spans="5:6" x14ac:dyDescent="0.25">
      <c r="E37" s="103"/>
      <c r="F37" s="104"/>
    </row>
    <row r="38" spans="5:6" x14ac:dyDescent="0.25">
      <c r="E38" s="103"/>
      <c r="F38" s="104"/>
    </row>
    <row r="39" spans="5:6" x14ac:dyDescent="0.25">
      <c r="F39" s="104"/>
    </row>
    <row r="40" spans="5:6" x14ac:dyDescent="0.25">
      <c r="F40" s="104"/>
    </row>
    <row r="41" spans="5:6" x14ac:dyDescent="0.25">
      <c r="F41" s="104"/>
    </row>
    <row r="42" spans="5:6" x14ac:dyDescent="0.25">
      <c r="F42" s="104"/>
    </row>
    <row r="43" spans="5:6" x14ac:dyDescent="0.25">
      <c r="F43" s="104"/>
    </row>
    <row r="44" spans="5:6" x14ac:dyDescent="0.25">
      <c r="F44" s="104"/>
    </row>
    <row r="45" spans="5:6" x14ac:dyDescent="0.25">
      <c r="F45" s="104"/>
    </row>
    <row r="46" spans="5:6" x14ac:dyDescent="0.25">
      <c r="F46" s="104"/>
    </row>
    <row r="47" spans="5:6" x14ac:dyDescent="0.25">
      <c r="F47" s="104"/>
    </row>
    <row r="48" spans="5:6" x14ac:dyDescent="0.25">
      <c r="F48" s="104"/>
    </row>
    <row r="49" spans="6:6" x14ac:dyDescent="0.25">
      <c r="F49" s="104"/>
    </row>
    <row r="50" spans="6:6" x14ac:dyDescent="0.25">
      <c r="F50" s="104"/>
    </row>
    <row r="51" spans="6:6" x14ac:dyDescent="0.25">
      <c r="F51" s="104"/>
    </row>
    <row r="52" spans="6:6" x14ac:dyDescent="0.25">
      <c r="F52" s="104"/>
    </row>
    <row r="53" spans="6:6" x14ac:dyDescent="0.25">
      <c r="F53" s="104"/>
    </row>
    <row r="54" spans="6:6" x14ac:dyDescent="0.25">
      <c r="F54" s="104"/>
    </row>
    <row r="55" spans="6:6" x14ac:dyDescent="0.25">
      <c r="F55" s="104"/>
    </row>
    <row r="56" spans="6:6" x14ac:dyDescent="0.25">
      <c r="F56" s="104"/>
    </row>
    <row r="57" spans="6:6" x14ac:dyDescent="0.25">
      <c r="F57" s="104"/>
    </row>
    <row r="58" spans="6:6" x14ac:dyDescent="0.25">
      <c r="F58" s="104"/>
    </row>
    <row r="59" spans="6:6" x14ac:dyDescent="0.25">
      <c r="F59" s="104"/>
    </row>
    <row r="60" spans="6:6" x14ac:dyDescent="0.25">
      <c r="F60" s="104"/>
    </row>
    <row r="61" spans="6:6" x14ac:dyDescent="0.25">
      <c r="F61" s="104"/>
    </row>
    <row r="62" spans="6:6" x14ac:dyDescent="0.25">
      <c r="F62" s="104"/>
    </row>
    <row r="63" spans="6:6" x14ac:dyDescent="0.25">
      <c r="F63" s="104"/>
    </row>
    <row r="64" spans="6:6" x14ac:dyDescent="0.25">
      <c r="F64" s="104"/>
    </row>
    <row r="65" spans="6:6" x14ac:dyDescent="0.25">
      <c r="F65" s="104"/>
    </row>
    <row r="66" spans="6:6" x14ac:dyDescent="0.25">
      <c r="F66" s="104"/>
    </row>
    <row r="67" spans="6:6" x14ac:dyDescent="0.25">
      <c r="F67" s="104"/>
    </row>
    <row r="68" spans="6:6" x14ac:dyDescent="0.25">
      <c r="F68" s="104"/>
    </row>
    <row r="69" spans="6:6" x14ac:dyDescent="0.25">
      <c r="F69" s="104"/>
    </row>
    <row r="70" spans="6:6" x14ac:dyDescent="0.25">
      <c r="F70" s="104"/>
    </row>
    <row r="71" spans="6:6" x14ac:dyDescent="0.25">
      <c r="F71" s="104"/>
    </row>
    <row r="72" spans="6:6" x14ac:dyDescent="0.25">
      <c r="F72" s="104"/>
    </row>
    <row r="73" spans="6:6" x14ac:dyDescent="0.25">
      <c r="F73" s="104"/>
    </row>
    <row r="74" spans="6:6" x14ac:dyDescent="0.25">
      <c r="F74" s="104"/>
    </row>
    <row r="75" spans="6:6" x14ac:dyDescent="0.25">
      <c r="F75" s="104"/>
    </row>
    <row r="76" spans="6:6" x14ac:dyDescent="0.25">
      <c r="F76" s="104"/>
    </row>
    <row r="77" spans="6:6" x14ac:dyDescent="0.25">
      <c r="F77" s="104"/>
    </row>
    <row r="78" spans="6:6" x14ac:dyDescent="0.25">
      <c r="F78" s="104"/>
    </row>
    <row r="79" spans="6:6" x14ac:dyDescent="0.25">
      <c r="F79" s="104"/>
    </row>
    <row r="80" spans="6:6" x14ac:dyDescent="0.25">
      <c r="F80" s="104"/>
    </row>
    <row r="81" spans="6:6" x14ac:dyDescent="0.25">
      <c r="F81" s="104"/>
    </row>
  </sheetData>
  <sheetProtection password="CB1B" sheet="1" objects="1" scenarios="1" formatColumns="0" formatRows="0" selectLockedCells="1"/>
  <mergeCells count="1">
    <mergeCell ref="C2:G2"/>
  </mergeCells>
  <conditionalFormatting sqref="D6:G25">
    <cfRule type="containsBlanks" dxfId="0" priority="1">
      <formula>LEN(TRIM(D6))=0</formula>
    </cfRule>
  </conditionalFormatting>
  <pageMargins left="0.7" right="0.7" top="0.75" bottom="0.75" header="0.3" footer="0.3"/>
  <pageSetup orientation="landscape" r:id="rId1"/>
  <headerFooter>
    <oddHeader>&amp;CUC Temporary Labor Service RFP - Pricing Template</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Instruction</vt:lpstr>
      <vt:lpstr>Geographical Coverage</vt:lpstr>
      <vt:lpstr>North</vt:lpstr>
      <vt:lpstr>Central Valley</vt:lpstr>
      <vt:lpstr>Central Coast</vt:lpstr>
      <vt:lpstr>South</vt:lpstr>
      <vt:lpstr>Mark-up Breakdown</vt:lpstr>
      <vt:lpstr>'Central Coast'!Print_Area</vt:lpstr>
      <vt:lpstr>'Central Valley'!Print_Area</vt:lpstr>
      <vt:lpstr>'Geographical Coverage'!Print_Area</vt:lpstr>
      <vt:lpstr>Instruction!Print_Area</vt:lpstr>
      <vt:lpstr>'Mark-up Breakdown'!Print_Area</vt:lpstr>
      <vt:lpstr>North!Print_Area</vt:lpstr>
      <vt:lpstr>South!Print_Area</vt:lpstr>
      <vt:lpstr>'Central Coast'!Print_Titles</vt:lpstr>
      <vt:lpstr>'Central Valley'!Print_Titles</vt:lpstr>
      <vt:lpstr>North!Print_Titles</vt:lpstr>
      <vt:lpstr>South!Print_Titles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dc:creator>
  <cp:lastModifiedBy>amarks</cp:lastModifiedBy>
  <cp:lastPrinted>2018-11-09T22:29:31Z</cp:lastPrinted>
  <dcterms:created xsi:type="dcterms:W3CDTF">2018-10-12T22:03:33Z</dcterms:created>
  <dcterms:modified xsi:type="dcterms:W3CDTF">2019-10-30T16:13:49Z</dcterms:modified>
</cp:coreProperties>
</file>